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192.168.0.132\Proiecte_Dezvoltare\"/>
    </mc:Choice>
  </mc:AlternateContent>
  <xr:revisionPtr revIDLastSave="0" documentId="8_{6277FA96-EF86-4876-9B8C-C0D9ECA0FB4A}" xr6:coauthVersionLast="47" xr6:coauthVersionMax="47" xr10:uidLastSave="{00000000-0000-0000-0000-000000000000}"/>
  <bookViews>
    <workbookView xWindow="-108" yWindow="-108" windowWidth="23256" windowHeight="12576" xr2:uid="{00000000-000D-0000-FFFF-FFFF00000000}"/>
  </bookViews>
  <sheets>
    <sheet name="Lista exemple proiecte succes" sheetId="3" r:id="rId1"/>
    <sheet name="Rezumat buget 1" sheetId="5" state="hidden" r:id="rId2"/>
    <sheet name="surse_date" sheetId="6" state="hidden" r:id="rId3"/>
    <sheet name="List" sheetId="7" state="hidden" r:id="rId4"/>
  </sheets>
  <definedNames>
    <definedName name="_xlnm._FilterDatabase" localSheetId="0" hidden="1">'Lista exemple proiecte succes'!$A$4:$AH$4</definedName>
    <definedName name="antet">'Rezumat buget 1'!$A$2:$I$9</definedName>
  </definedNames>
  <calcPr calcId="181029"/>
</workbook>
</file>

<file path=xl/calcChain.xml><?xml version="1.0" encoding="utf-8"?>
<calcChain xmlns="http://schemas.openxmlformats.org/spreadsheetml/2006/main">
  <c r="F9" i="5" l="1"/>
  <c r="G8" i="5" s="1"/>
  <c r="H8" i="5" s="1"/>
  <c r="I8" i="5"/>
  <c r="I7" i="5"/>
  <c r="I6" i="5"/>
  <c r="I5" i="5"/>
  <c r="I4" i="5"/>
  <c r="J4" i="5" s="1"/>
  <c r="H4" i="5"/>
  <c r="G4" i="5"/>
  <c r="I3" i="5"/>
  <c r="H314" i="3"/>
  <c r="G314" i="3"/>
  <c r="H310" i="3"/>
  <c r="G310" i="3"/>
  <c r="H309" i="3"/>
  <c r="G309" i="3"/>
  <c r="H301" i="3"/>
  <c r="G301" i="3"/>
  <c r="G296" i="3"/>
  <c r="H294" i="3"/>
  <c r="G294" i="3"/>
  <c r="H291" i="3"/>
  <c r="G291" i="3"/>
  <c r="H289" i="3"/>
  <c r="G289" i="3"/>
  <c r="H286" i="3"/>
  <c r="G286" i="3"/>
  <c r="I9" i="5" l="1"/>
  <c r="J8" i="5"/>
  <c r="G5" i="5"/>
  <c r="H5" i="5" s="1"/>
  <c r="J5" i="5" s="1"/>
  <c r="G6" i="5"/>
  <c r="H6" i="5" s="1"/>
  <c r="J6" i="5" s="1"/>
  <c r="G7" i="5"/>
  <c r="H7" i="5" s="1"/>
  <c r="J7" i="5" s="1"/>
  <c r="G3" i="5"/>
  <c r="G9" i="5" l="1"/>
  <c r="H3" i="5"/>
  <c r="H9" i="5" l="1"/>
  <c r="J3" i="5"/>
</calcChain>
</file>

<file path=xl/sharedStrings.xml><?xml version="1.0" encoding="utf-8"?>
<sst xmlns="http://schemas.openxmlformats.org/spreadsheetml/2006/main" count="14263" uniqueCount="9210">
  <si>
    <t>OP 1 „O Europă mai inteligentă” (Cercetare-dezvoltare-inovare, ITC și IMM-uri)</t>
  </si>
  <si>
    <t>OP 2 „O Europă mai verde” ( Mediu, Energie, Mobilitate urbană)</t>
  </si>
  <si>
    <t>OP 3 „O Europă mai conectată” (Transporturi, Internet)</t>
  </si>
  <si>
    <t>OP 4 „O Europă mai socială” (Educație și Ocupare)</t>
  </si>
  <si>
    <t>OP 5 „O Europă mai apropiată de cetățenii săi” ( Dezvoltare regională și locală)</t>
  </si>
  <si>
    <t>OP 6 "O regiune atractivă"</t>
  </si>
  <si>
    <t>https://ec.europa.eu/regional_policy/ro/projects/Austria/walkable-cities-offer-cleaner-safer-spaces</t>
  </si>
  <si>
    <t>1 euro=4.9495 lei</t>
  </si>
  <si>
    <t>https://kohesio.eu/projects/Q122509</t>
  </si>
  <si>
    <t>https://ec.europa.eu/regional_policy/en/projects/France/bus-service-overhaul-in-dunkirk-includes-free-travel</t>
  </si>
  <si>
    <t>https://kohesio.eu/projects/Q193155</t>
  </si>
  <si>
    <t>https://ec.europa.eu/regional_policy/en/projects/Denmark/collaboration-in-copenhagen-leads-to-smart-innovation</t>
  </si>
  <si>
    <t>https://ec.europa.eu/regional_policy/en/projects/France/dans-lagglomeration-de-montbeliard-un-reseau-de-bus-nouvelle-generation-reconfigure-le-territoire</t>
  </si>
  <si>
    <t>https://ec.europa.eu/regional_policy/en/projects/Sweden/virus-visitor-centre-for-electric-lorry-route-built-in-sweden</t>
  </si>
  <si>
    <t>https://kohesio.eu/projects/Q2790389</t>
  </si>
  <si>
    <t>https://ec.europa.eu/regional_policy/en/projects/Denmark/helping-danish-smes-find-ways-to-exploit-big-data</t>
  </si>
  <si>
    <t>https://ec.europa.eu/regional_policy/en/projects/France/un-outil-daide-pour-reduire-les-consommations-energetiques-dans-les-batiments-publics-en-france</t>
  </si>
  <si>
    <t>https://ec.europa.eu/regional_policy/en/projects/Sweden/a-shift-towards-fossil-free-transport-in-east-central-sweden</t>
  </si>
  <si>
    <t>https://ec.europa.eu/regional_policy/en/projects/Czechia/unused-building-gets-new-lease-on-life-as-a-kindergarten-in-prague</t>
  </si>
  <si>
    <t>https://ec.europa.eu/regional_policy/en/projects/Denmark/digital-strategies-for-smes-target-growth-in-southern-denmark</t>
  </si>
  <si>
    <t>https://ec.europa.eu/regional_policy/en/projects/Czechia/modernising-transfer-terminal-delivers-better-transport-services-for-kolin-czechia</t>
  </si>
  <si>
    <t>https://ec.europa.eu/regional_policy/en/projects/Sweden/building-a-better-ferry-terminal-in-gotland-sweden</t>
  </si>
  <si>
    <t>https://ec.europa.eu/regional_policy/en/projects/Czechia/renovated-olomouc-hejcin-gymnasium-improves-education-in-east-czechia</t>
  </si>
  <si>
    <t>https://ec.europa.eu/regional_policy/en/projects/Denmark/boosting-food-sector-innovation-in-denmark-s-capital-region</t>
  </si>
  <si>
    <t>https://ec.europa.eu/regional_policy/en/projects/Italy/flood-risks-mitigated-in-sardinia-s-rio-san-girolamo-and-rio-masone-ollastu-river-basin</t>
  </si>
  <si>
    <t>https://ec.europa.eu/regional_policy/en/projects/Czechia/new-trolleybus-fleet-provides-emission-free-public-transport-in-pilsen-czechia</t>
  </si>
  <si>
    <t>https://ec.europa.eu/regional_policy/en/projects/France/urban-parc-le-renouveau-dune-friche-industrielle-en-plein-centre-de-la-ville-dales-en-france</t>
  </si>
  <si>
    <t>https://ec.europa.eu/regional_policy/en/projects/Denmark/unleashing-the-growth-potential-of-smes-in-zealand-denmark</t>
  </si>
  <si>
    <t>https://ec.europa.eu/regional_policy/en/projects/Italy/nzeb-public-building-in-umbria-italy-retrofitted-for-near-zero-energy-use</t>
  </si>
  <si>
    <t>https://ec.europa.eu/regional_policy/en/projects/Czechia/new-cycle-path-ensures-safe-commutes-in-north-west-czech-republic</t>
  </si>
  <si>
    <t>Kohesio</t>
  </si>
  <si>
    <t>https://ec.europa.eu/regional_policy/en/projects/Italy/macrolotto-zero-from-isolated-city-district-to-flourishing-neighbourhood</t>
  </si>
  <si>
    <t>https://ec.europa.eu/regional_policy/en/projects/Denmark/finding-the-recipe-for-a-successful-business-in-south-denmark</t>
  </si>
  <si>
    <t>https://ec.europa.eu/regional_policy/en/projects/Czechia/new-bicycle-parking-tower-a-key-component-to-smart-transport-strategy-in-trinec-czechia</t>
  </si>
  <si>
    <t>https://ec.europa.eu/regional_policy/en/projects/Italy/multimedia-museum-for-ancient-roman-villa-of-mosaics-in-spello-italy</t>
  </si>
  <si>
    <t>https://ec.europa.eu/regional_policy/en/projects/Denmark/support-for-digital-transformation-in-danish-smes</t>
  </si>
  <si>
    <t>https://ec.europa.eu/regional_policy/en/projects/Malta/muza-a-zero-net-energy-design-for-malta-s-national-art-museum</t>
  </si>
  <si>
    <t>https://ec.europa.eu/regional_policy/en/projects/Slovakia/improving-public-transport-in-bratislava</t>
  </si>
  <si>
    <t>https://ec.europa.eu/regional_policy/en/projects/Italy/turin-turns-abandoned-buildings-into-drivers-of-urban-regeneration</t>
  </si>
  <si>
    <t>https://ec.europa.eu/regional_policy/en/projects/Austria/austrian-based-gate-manufacturer-keeps-competitive-edge-with-added-capacity</t>
  </si>
  <si>
    <t>https://ec.europa.eu/regional_policy/en/projects/Luxembourg/pilot-project-for-an-energy-plus-building-in-ettelbruck-luxembourg</t>
  </si>
  <si>
    <t>https://ec.europa.eu/regional_policy/en/projects/Slovakia/new-public-transport-terminal-in-svaty-jur-slovakia-improves-mobility-in-bratislava-region</t>
  </si>
  <si>
    <t>https://kohesio.eu/projects/Q2743749</t>
  </si>
  <si>
    <t>https://ec.europa.eu/regional_policy/en/projects/Austria/support-for-digital-transformation-in-lower-austria</t>
  </si>
  <si>
    <t>https://ec.europa.eu/regional_policy/en/projects/Slovakia/new-cycle-paths-in-bratislava-slovakia-provide-attractive-green-transport-solutions</t>
  </si>
  <si>
    <t>https://kohesio.eu/projects/Q2745347</t>
  </si>
  <si>
    <t>https://ec.europa.eu/regional_policy/en/projects/Czechia/improving-visitor-access-and-safety-in-the-bohemian-switzerland-national-park</t>
  </si>
  <si>
    <t>https://ec.europa.eu/regional_policy/en/projects/Europe/innovative-and-sustainable-mobility-in-funchal-civitas-mimosa</t>
  </si>
  <si>
    <t>https://www.primariapn.ro/documents/10179/4052348/comunicat_NE_cresa_maratei_24_09_2019_126467_pn.pdf</t>
  </si>
  <si>
    <t>https://ec.europa.eu/regional_policy/en/projects/Czechia/colonnade-complex-in-czech-spa-town-of-luhacovice-restored-to-its-former-glory</t>
  </si>
  <si>
    <t>https://ec.europa.eu/regional_policy/en/projects/Spain/digital-boost-for-southern-spains-food-farming-industry</t>
  </si>
  <si>
    <t>https://ec.europa.eu/regional_policy/en/projects/Belgium/recycling-of-demolition-waste-in-the-north-of-france-and-belgium</t>
  </si>
  <si>
    <t>https://kohesio.eu/projects/Q2742471</t>
  </si>
  <si>
    <t>https://www.primariapn.ro/documents/10179/4052348/comunicat_nepn_128041_Cresa_Precista_12_12_2019.pdf</t>
  </si>
  <si>
    <t>https://ec.europa.eu/regional_policy/en/projects/Greece/disused-historical-building-in-patras-to-be-renovated-for-the-benefit-of-all-residents</t>
  </si>
  <si>
    <t>https://ec.europa.eu/regional_policy/en/projects/Spain/digital-innovation-for-local-administrations-in-rural-areas-of-spain-portugal</t>
  </si>
  <si>
    <t>https://ec.europa.eu/regional_policy/en/projects/Portugal/emission-free-buses-cut-pollution-energy-use-in-braga-portugal</t>
  </si>
  <si>
    <t>https://ec.europa.eu/regional_policy/en/projects/Poland/ek-ring-road-provides-optimal-solution-to-transport-problems</t>
  </si>
  <si>
    <t>https://www.primariapn.ro/documents/10179/4381663/comunicat_presa_NE_CTT_smis_127349_30_03_2020.pdf</t>
  </si>
  <si>
    <t>https://ec.europa.eu/regional_policy/en/projects/Europe/building-the-good-city-in-the-south-of-europe</t>
  </si>
  <si>
    <t>https://ec.europa.eu/regional_policy/en/projects/Sweden/driving-fossil-free-transport-solutions-in-the-sweden-norway-border-region</t>
  </si>
  <si>
    <t>https://ec.europa.eu/regional_policy/en/projects/Greece/major-restoration-of-seafront-wall-in-corfu-greece</t>
  </si>
  <si>
    <t>https://ec.europa.eu/regional_policy/en/projects/France/a-boost-for-research-and-innovation-in-the-centre-val-de-loire-region</t>
  </si>
  <si>
    <t>https://ec.europa.eu/regional_policy/en/projects/Sweden/municipalities-in-swedens-skane-county-team-up-to-cut-fossil-fuels</t>
  </si>
  <si>
    <t>https://ec.europa.eu/regional_policy/en/projects/Greece/new-exhibition-space-for-museum-of-modern-greek-culture-in-athens</t>
  </si>
  <si>
    <t>https://ec.europa.eu/regional_policy/en/projects/France/-l-atelier-a-gateway-into-entrepreneurial-culture-in-the-ile-de-france-region</t>
  </si>
  <si>
    <t>https://ec.europa.eu/regional_policy/en/projects/Sweden/encouraging-norwegian-and-swedish-cross-border-drivers-to-switch-to-eco-friendly-cars</t>
  </si>
  <si>
    <t>https://www.primariapn.ro/documents/10179/4381663/comunicat_cinema_cozla_30_04_2020_128040.pdf</t>
  </si>
  <si>
    <t>https://ec.europa.eu/regional_policy/en/projects/Netherlands/from-industrial-past-to-circular-future-the-werkspoorkwartier-in-utrecht-netherlands</t>
  </si>
  <si>
    <t>https://ec.europa.eu/regional_policy/en/projects/France/a-business-incubator-helps-project-developers-in-loiret-centre-val-de-loire</t>
  </si>
  <si>
    <t>https://www.primariapn.ro/documents/10179/4052348/comunicatpn_SMIS_127872.pdf</t>
  </si>
  <si>
    <t>https://www.primariapn.ro/documents/10179/4052348/Regenerare_Bd9Maipn_30_08_2019_126609.pdf</t>
  </si>
  <si>
    <t>https://www.primariapn.ro/documents/10179/4381663/comunicat_gradinita_2_128042_06%20%2005%202020.pdf</t>
  </si>
  <si>
    <t>https://ec.europa.eu/regional_policy/en/projects/France/france-green-technology-to-replace-mobile-electricity-generators</t>
  </si>
  <si>
    <t>https://www.primariapn.ro/documents/10179/4052348/comunicatpn_SMIS_127871.pdf</t>
  </si>
  <si>
    <t>https://www.primariapn.ro/documents/10179/4381663/comunicat_SMT_06_02_2020_smis_126608.pdf</t>
  </si>
  <si>
    <t>https://kohesio.ec.europa.eu/en/projects/Q3895895</t>
  </si>
  <si>
    <t>https://ec.europa.eu/regional_policy/en/projects/Latvia/vef-culture-palace-renovation-turns-riga-neighbourhoods-into-innovations-hub</t>
  </si>
  <si>
    <t>https://ec.europa.eu/regional_policy/en/projects/France/croc-frais-restructures-its-production-process-to-remain-competitive</t>
  </si>
  <si>
    <t>https://www.primariapn.ro/documents/10179/4381663/comunicat_presa_NE_coridor_126604_10_02_2020.pdf</t>
  </si>
  <si>
    <t>https://kohesio.ec.europa.eu/en/projects/Q3942979</t>
  </si>
  <si>
    <t>https://ec.europa.eu/regional_policy/en/projects/Hungary/boost-for-water-tourism-on-hungarys-upper-tisza-river</t>
  </si>
  <si>
    <t>https://ec.europa.eu/regional_policy/en/projects/France/un-fablab-pour-dynamiser-la-creativite-et-lentreprenariat-dans-le-centre-de-cergy-pontoise</t>
  </si>
  <si>
    <t>https://ec.europa.eu/regional_policy/en/projects/Portugal/portuguese-city-of-guimaraes-goes-green-with-new-bicycle-lanes</t>
  </si>
  <si>
    <t>https://kohesio.ec.europa.eu/en/projects/Q3943043</t>
  </si>
  <si>
    <t>https://kohesio.eu/projects/Q55699</t>
  </si>
  <si>
    <t>https://ec.europa.eu/regional_policy/en/projects/Hungary/water-tourism-network-developed-along-hungarys-lower-tisza-and-koros-rivers</t>
  </si>
  <si>
    <t>https://ec.europa.eu/regional_policy/en/projects/France/preparing-for-the-challenges-of-tomorrow</t>
  </si>
  <si>
    <t>https://kohesio.ec.europa.eu/en/projects/Q3942945</t>
  </si>
  <si>
    <t>https://www.apulum.ro/images/uploads/fisiere/Anunt_Gradinita.pdf</t>
  </si>
  <si>
    <t>http://www.oradea.ro/fisiere/subpagini_documente/5/Revitalizarea%20cetatii%20etapa%202.pdf</t>
  </si>
  <si>
    <t>https://ec.europa.eu/regional_policy/en/projects/Italy/italian-company-develops-recyclable-labels-for-plastic-and-glass-bottles</t>
  </si>
  <si>
    <t>https://kohesio.ec.europa.eu/en/projects/Q3943039</t>
  </si>
  <si>
    <t>http://www.oradea.ro/fisiere/subpagini_documente/5/Reabilitarea%20Strandului%20Municipal%20-%20Complexul%20Nymphaea.pdf</t>
  </si>
  <si>
    <t>https://ec.europa.eu/regional_policy/en/projects/Italy/involving-citizens-in-open-innovation-in-lombardy-italy</t>
  </si>
  <si>
    <t>https://www.apulum.ro/images/uploads/fisiere/ANUNT_Mobilitate_L2_16062020.pdf</t>
  </si>
  <si>
    <t>https://kohesio.ec.europa.eu/en/projects/Q3942961</t>
  </si>
  <si>
    <t>http://www.oradea.ro/fisiere/subpagini_documente/5/Reabilitare%20catedrala%20Sf.Nicolae.pdf</t>
  </si>
  <si>
    <t>https://ec.europa.eu/regional_policy/en/projects/Italy/smartcare-using-ict-to-enable-older-people-to-live-independently-for-longer</t>
  </si>
  <si>
    <t>https://www.apulum.ro/images/uploads/fisiere/ANUNT_Mobilitate_L1.pdf</t>
  </si>
  <si>
    <t>https://kohesio.ec.europa.eu/en/projects/Q3894311</t>
  </si>
  <si>
    <t>https://ec.europa.eu/regional_policy/en/projects/Italy/online-platform-reduces-business-red-tape-in-emilia-romagna-italy</t>
  </si>
  <si>
    <t>https://kohesio.ec.europa.eu/en/projects/Q3943022</t>
  </si>
  <si>
    <t>http://www.oradea.ro/fisiere/subpagini_documente/5/Revitalizarea%20cetatii%20etapa%201.pdf</t>
  </si>
  <si>
    <t>https://ec.europa.eu/regional_policy/en/projects/Italy/creating-a-regional-innovation-hub-in-lazio-italy</t>
  </si>
  <si>
    <t>https://ec.europa.eu/regional_policy/en/projects/Spain/enhancing-educational-facilities-in-rural-galicia-spain</t>
  </si>
  <si>
    <t>https://ec.europa.eu/regional_policy/en/projects/Italy/new-mobile-app-guides-players-through-sicilys-cultural-heritage</t>
  </si>
  <si>
    <t>https://ec.europa.eu/regional_policy/en/projects/Poland/strengthening-social-fabric-with-a-new-gymnasium</t>
  </si>
  <si>
    <t>https://ec.europa.eu/regional_policy/en/projects/Italy/smart-manufacturing-for-alpine-space-smes</t>
  </si>
  <si>
    <t>https://ec.europa.eu/regional_policy/en/projects/Italy/eu-investment-helps-italian-3d-printing-firm-develop-innovative-new-products</t>
  </si>
  <si>
    <t>https://ec.europa.eu/regional_policy/en/projects/Portugal/monastery-in-northern-portugal-is-protected-for-future-generations</t>
  </si>
  <si>
    <t>https://ec.europa.eu/regional_policy/en/projects/Italy/public-spaces-to-support-digital-transformation-in-umbria-italy</t>
  </si>
  <si>
    <t>https://ec.europa.eu/regional_policy/en/projects/France/first-intelligent-solar-route-to-be-in-corsica</t>
  </si>
  <si>
    <t>https://ec.europa.eu/regional_policy/en/projects/Portugal/terceiros-church-revitalising-religious-heritage-in-braga-portugal</t>
  </si>
  <si>
    <t>https://ec.europa.eu/regional_policy/en/projects/Czechia/eu-funding-helps-high-tech-czech-company-streamline-operations</t>
  </si>
  <si>
    <t>https://ec.europa.eu/regional_policy/en/projects/Italy/new-tramlines-connect-palermos-city-centre-with-outer-neighbourhoods</t>
  </si>
  <si>
    <t>http://www.oradea.ro/fisiere/subpagini_documente/5/Parc%20Sant%20E%20Cetatea.pdf</t>
  </si>
  <si>
    <t>https://ec.europa.eu/regional_policy/en/projects/Italy/tool-developed-in-italy-helps-public-administrations-finance-deep-renovation-of-public-buildings</t>
  </si>
  <si>
    <t>https://kohesio.eu/projects/Q2741508</t>
  </si>
  <si>
    <t>https://ec.europa.eu/regional_policy/en/projects/Estonia/top-marks-for-estonias-energy-neutral-school</t>
  </si>
  <si>
    <t>https://ec.europa.eu/regional_policy/en/projects/Portugal/new-paths-and-viewing-points-at-portugal-s-river-vez-open-air-water-museum</t>
  </si>
  <si>
    <t>https://ec.europa.eu/regional_policy/en/projects/Italy/leghorn-italy-embraces-technology-to-encourage-sustainable-transport-and-deter-bike-theft</t>
  </si>
  <si>
    <t>https://kohesio.eu/projects/Q2745965</t>
  </si>
  <si>
    <t>https://ec.europa.eu/regional_policy/en/projects/Croatia/cross-border-schools-initiative-reduces-pollution-and-promotes-renewable-energy</t>
  </si>
  <si>
    <t>https://ec.europa.eu/regional_policy/en/projects/Belgium/increased-energy-efficiency-at-dutch-and-flemish-monuments</t>
  </si>
  <si>
    <t>https://ec.europa.eu/regional_policy/en/projects/Czechia/supporting-nanotech-and-space-development-in-central-czechia</t>
  </si>
  <si>
    <t>https://kohesio.eu/projects/Q2745457</t>
  </si>
  <si>
    <t>https://ec.europa.eu/regional_policy/en/projects/Croatia/the-e-schools-project-moves-croatian-children-and-teachers-towards-digital-education</t>
  </si>
  <si>
    <t>https://ec.europa.eu/regional_policy/en/projects/Portugal/portugal-s-largest-suspended-footbridge-makes-scenic-geopark-accessible-for-all</t>
  </si>
  <si>
    <t>https://ec.europa.eu/regional_policy/en/projects/Greece/smart-applications-for-residents-businesses-and-visitors-in-greece-and-cyprus</t>
  </si>
  <si>
    <t>https://kohesio.eu/projects/Q2744055</t>
  </si>
  <si>
    <t>https://ec.europa.eu/regional_policy/en/projects/Croatia/energy-saving-renovations-at-primary-school-in-rijeka-croatia-beat-target</t>
  </si>
  <si>
    <t>https://ec.europa.eu/regional_policy/en/projects/Portugal/improving-walking-conditions-information-for-pilgrims-on-the-portuguese-coastal-way</t>
  </si>
  <si>
    <t>https://ec.europa.eu/regional_policy/en/projects/United-Kingdom/helping-uk-smes-start-and-scale-up-their-business</t>
  </si>
  <si>
    <t>https://kohesio.eu/projects/Q2745451</t>
  </si>
  <si>
    <t>https://ec.europa.eu/regional_policy/en/projects/Croatia/new-student-accommodation-in-vukovar-croatia-makes-higher-education-more-accessible</t>
  </si>
  <si>
    <t>https://ec.europa.eu/regional_policy/en/projects/Sweden/upgrades-allow-stersund-ski-stadium-to-host-major-international-events</t>
  </si>
  <si>
    <t>https://ec.europa.eu/regional_policy/en/projects/Netherlands/collaboration-to-create-new-public-digital-infrastructure-developed-in-the-netherlands</t>
  </si>
  <si>
    <t>https://kohesio.eu/projects/Q2745924</t>
  </si>
  <si>
    <t>https://ec.europa.eu/regional_policy/en/projects/Croatia/energy-renovations-at-vladimir-vidric-primary-school-in-kutina-croatia</t>
  </si>
  <si>
    <t>http://www.oradea.ro/fisiere/subpagini_documente/5/Casa%20Darvas%20La%20Roche,%20smis%20116446-1.pdf</t>
  </si>
  <si>
    <t>https://ec.europa.eu/regional_policy/en/projects/Greece/new-cycling-hiking-and-mountaineering-routes-for-nafpaktos-greece</t>
  </si>
  <si>
    <t>https://kohesio.eu/projects/Q2746458</t>
  </si>
  <si>
    <t>https://ec.europa.eu/regional_policy/ro/projects/Belgium/french-biocanteens-seek-to-spread-organic-local-food-from-school-canteens-across-europe</t>
  </si>
  <si>
    <t>https://kohesio.eu/projects/Q2100751</t>
  </si>
  <si>
    <t>https://ec.europa.eu/regional_policy/en/projects/Poland/public-transport-upgraded-in-rzeszow-poland-and-the-surrounding-area</t>
  </si>
  <si>
    <t>https://kohesio.ec.europa.eu/en/projects/Q3888475</t>
  </si>
  <si>
    <t>https://www.apulum.ro/images/uploads/fisiere/Sinteza_informatii_proiect_Lumea_Noua_06102021.pdf</t>
  </si>
  <si>
    <t>https://ec.europa.eu/regional_policy/en/projects/Belgium/new-incubator-for-innovative-chemistry-firms-in-flanders</t>
  </si>
  <si>
    <t>https://ec.europa.eu/regional_policy/en/projects/Poland/baltic-biogas-bus-project-to-increase-biogas-use-in-city-buses</t>
  </si>
  <si>
    <t>https://ec.europa.eu/regional_policy/en/projects/Portugal/portugal-s-braga-exhibition-park-transformed-into-ultra-modern-events-venue</t>
  </si>
  <si>
    <t>https://ec.europa.eu/regional_policy/en/projects/Belgium/a-first-for-belgium-demonstration-space-training-promote-3d-metal-printing-technology</t>
  </si>
  <si>
    <t>https://www.apulum.ro/images/uploads/fisiere/ANUNT_ILUMINAT_L3_23122020.pdf</t>
  </si>
  <si>
    <t>https://kohesio.eu/projects/Q3107073</t>
  </si>
  <si>
    <t>https://ec.europa.eu/regional_policy/en/projects/Austria/digime-improving-digital-skills-for-austrian-and-czech-school-pupils-and-teachers</t>
  </si>
  <si>
    <t>https://ec.europa.eu/regional_policy/en/projects/Poland/citizen-led-regeneration-benefits-residents-of-gdansk</t>
  </si>
  <si>
    <t>https://ec.europa.eu/regional_policy/en/projects/Europe/unique-partnership-for-3d-printing-in-tampere-finland</t>
  </si>
  <si>
    <t>https://kohesio.eu/projects/Q3107829</t>
  </si>
  <si>
    <t>https://ec.europa.eu/regional_policy/en/projects/Italy/digital-platform-for-better-public-services-in-venice</t>
  </si>
  <si>
    <t>https://ec.europa.eu/regional_policy/en/projects/Belgium/energy-research-and-innovation-hub-in-flanders-shapes-europe-s-low-carbon-future</t>
  </si>
  <si>
    <t>https://ec.europa.eu/regional_policy/en/projects/Belgium/construction-d-une-extension-du-centre-dentreprises-la-lanterne-a-enghien-parc-qualitis</t>
  </si>
  <si>
    <t>https://ec.europa.eu/regional_policy/en/projects/France/oasis-in-paris-greening-the-city-and-reversing-climate-change-one-schoolyard-at-a-time</t>
  </si>
  <si>
    <t>https://kohesio.eu/projects/Q195951</t>
  </si>
  <si>
    <t>https://ec.europa.eu/regional_policy/en/projects/Estonia/the-baltic-s-biggest-bike-sharing-network-brings-pedal-power-to-tartu-estonia</t>
  </si>
  <si>
    <t>https://ec.europa.eu/regional_policy/en/projects/Portugal/machine-learning-platform-improves-patient-care-in-portugal</t>
  </si>
  <si>
    <t>https://www.apulum.ro/images/uploads/fisiere/Anunt_Muzeul_copilului_mai.pdf</t>
  </si>
  <si>
    <t>https://ec.europa.eu/regional_policy/en/projects/Belgium/unlocking-innovation-potential-in-the-brussels-medical-technology-sector</t>
  </si>
  <si>
    <t>https://www.tirgumures.ro/index.php?option=com_content&amp;view=article&amp;id=400%3Areamenajarea-si-modernizare-gradina-zoo&amp;catid=57%3Aproiectele-orasului&amp;Itemid=315&amp;lang=ro</t>
  </si>
  <si>
    <t xml:space="preserve">https://kohesio.ec.europa.eu/en/projects/Q2051603 </t>
  </si>
  <si>
    <t>https://ec.europa.eu/regional_policy/en/projects/Belgium/the-trakk-hub-puts-namur-at-the-forefront-of-innovation-and-creativity</t>
  </si>
  <si>
    <t>https://www.tirgumures.ro/index.php?option=com_content&amp;view=article&amp;id=281&amp;Itemid=277&amp;lang=ro</t>
  </si>
  <si>
    <t>https://ec.europa.eu/regional_policy/en/projects/Portugal/smartorthosis-self-adjusting-helmet-corrects-cranial-deformities-in-children</t>
  </si>
  <si>
    <t>https://ec.europa.eu/regional_policy/en/projects/Portugal/vaccination-ecard-covers-all-portuguese-citizens</t>
  </si>
  <si>
    <t>http://www.primariaarad.ro/html/ron/infoeuropa/Descrierea_proiectului_RevitZonaMarului.pdf</t>
  </si>
  <si>
    <t>https://ec.europa.eu/regional_policy/en/projects/Portugal/private-hospital-care-scaled-up-on-madeira-with-the-help-of-eu-funds</t>
  </si>
  <si>
    <t>https://kohesio.ec.europa.eu/en/projects/Q3943005</t>
  </si>
  <si>
    <t>https://ec.europa.eu/regional_policy/en/projects/Portugal/portugal-closes-the-digital-divide-via-suite-of-digital-public-services</t>
  </si>
  <si>
    <t>https://kohesio.ec.europa.eu/en/projects/Q3943029</t>
  </si>
  <si>
    <t>https://ec.europa.eu/regional_policy/en/projects/Portugal/portuguese-city-of-aveiro-steams-towards-a-digital-economy</t>
  </si>
  <si>
    <t>https://primariasighisoara.ro/portal/mures/sighisoara/portal.nsf/pagini/imbunatatirea+calitatii+mediului+prin+infiintare+parc+in+municipiul+sighisoara-00002312</t>
  </si>
  <si>
    <t xml:space="preserve">https://ec.europa.eu/regional_policy/en/projects/Cyprus/-i3-supporting-young-entrepreneurs-in-the-balkan-mediterranean-region </t>
  </si>
  <si>
    <t>https://ec.europa.eu/regional_policy/en/projects/Portugal/esa-bic-harnessing-space-technologies-and-innovation-to-boost-portuguese-economy</t>
  </si>
  <si>
    <t>https://ec.europa.eu/regional_policy/en/projects/Portugal/portuguese-project-turns-industrial-waste-into-innovative-products</t>
  </si>
  <si>
    <t>http://www.oradea.ro/fisiere/subpagini_documente/5/Amenajarea%20gradinii%20Zoologice%20Oradea.pdf</t>
  </si>
  <si>
    <t>https://ec.europa.eu/regional_policy/en/projects/Czechia/helping-young-people-learn-about-climate-change-across-the-czechia-german-border</t>
  </si>
  <si>
    <t>https://ec.europa.eu/regional_policy/en/projects/Belgium/five-countries-combine-efforts-to-recycle-construction-and-demolition-waste</t>
  </si>
  <si>
    <t>https://ec.europa.eu/regional_policy/en/projects/Hungary/a-new-system-of-cycle-paths-for-lake-ferto</t>
  </si>
  <si>
    <t>https://kohesio.ec.europa.eu/en/projects/Q3940755</t>
  </si>
  <si>
    <t>https://ec.europa.eu/regional_policy/en/projects/Hungary/revamp-plan-turns-komarom-town-centre-into-cultural-hotspot</t>
  </si>
  <si>
    <t>https://ec.europa.eu/regional_policy/en/projects/Portugal/new-industrial-hub-for-granite-processing-in-ponte-de-lima-portugal</t>
  </si>
  <si>
    <t>https://ec.europa.eu/regional_policy/en/projects/Hungary/improving-bataszeks-drainage-system</t>
  </si>
  <si>
    <t>https://kohesio.ec.europa.eu/en/projects/Q3898383</t>
  </si>
  <si>
    <t>https://ec.europa.eu/regional_policy/en/projects/Italy/restoration-work-helps-revitalise-regional-cultural-centre</t>
  </si>
  <si>
    <t>https://ec.europa.eu/regional_policy/en/projects/Portugal/improved-production-facilities-and-new-export-opportunities-for-portuguese-perfume-firm</t>
  </si>
  <si>
    <t>https://ec.europa.eu/regional_policy/en/projects/Belgium/linking-liege-with-a-new-pedestrian-bridge</t>
  </si>
  <si>
    <t>https://kohesio.ec.europa.eu/en/projects/Q3941849</t>
  </si>
  <si>
    <t>https://ec.europa.eu/regional_policy/en/projects/Italy/sustainable-youth-centre-brings-community-together</t>
  </si>
  <si>
    <t>https://ec.europa.eu/regional_policy/en/projects/Portugal/established-portuguese-business-develops-medical-garments-with-health-benefits</t>
  </si>
  <si>
    <t>https://kohesio.ec.europa.eu/en/projects/Q3941850</t>
  </si>
  <si>
    <t>https://ec.europa.eu/regional_policy/en/projects/Belgium/quai-10-charleroi-transformation-of-the-former-national-bank-into-a-cultural-and-artistic-space</t>
  </si>
  <si>
    <t>https://kohesio.ec.europa.eu/en/projects/Q3904011</t>
  </si>
  <si>
    <t>https://ec.europa.eu/regional_policy/en/projects/Poland/baroque-garden-of-biaystoks-branicki-palace-restored-to-its-former-glory</t>
  </si>
  <si>
    <t>https://ec.europa.eu/regional_policy/en/projects/Belgium/facilitate-management-of-bike-parking-facilities-to-encourage-smooth-travel-in-the-brussels-region</t>
  </si>
  <si>
    <t>https://kohesio.eu/projects/Q2745953</t>
  </si>
  <si>
    <t>https://kohesio.ec.europa.eu/en/projects/Q3897597</t>
  </si>
  <si>
    <t>https://ec.europa.eu/regional_policy/en/projects/Poland/renovation-of-therapeutic-park-boosts-tourism-in-inowrocaw</t>
  </si>
  <si>
    <t>https://ec.europa.eu/regional_policy/en/projects/Portugal/project-in-northern-portugal-makes-eco-friendly-dyes-for-the-textile-fashion-industries</t>
  </si>
  <si>
    <t>https://kohesio.ec.europa.eu/en/projects/Q3901727</t>
  </si>
  <si>
    <t>https://ec.europa.eu/regional_policy/en/projects/Poland/turek-mehoffer-city-preserving-cultural-heritage-to-boost-tourism</t>
  </si>
  <si>
    <t>https://ec.europa.eu/regional_policy/en/projects/Portugal/entrepreneurs-in-north-and-central-portugal-turn-ideas-into-business-reality</t>
  </si>
  <si>
    <t>https://kohesio.ec.europa.eu/en/projects/Q3941848</t>
  </si>
  <si>
    <t>https://ec.europa.eu/regional_policy/en/projects/Poland/new-life-in-the-old-city-of-bielsko-biala</t>
  </si>
  <si>
    <t>https://ec.europa.eu/regional_policy/en/projects/Belgium/triaxes-mad-an-innovative-method-to-support-entrepreneurs-in-brussels</t>
  </si>
  <si>
    <t>https://kohesio.ec.europa.eu/en/projects/Q3898212</t>
  </si>
  <si>
    <t>https://ec.europa.eu/regional_policy/en/projects/Sweden/dala-sports-academy-a-winning-combination-of-sport-innovation-and-entrepreneurship</t>
  </si>
  <si>
    <t>https://ec.europa.eu/regional_policy/en/projects/Sweden/from-start-up-to-scale-up-in-sweden</t>
  </si>
  <si>
    <t>https://kohesio.eu/projects/Q2769179</t>
  </si>
  <si>
    <t>https://ec.europa.eu/regional_policy/en/projects/Belgium/living-labs-promote-renovation-of-housing-in-brussels-to-ensure-energy-efficiency</t>
  </si>
  <si>
    <t>https://kohesio.eu/projects/Q3056263</t>
  </si>
  <si>
    <t>http://www.primariaarad.ro/html/ron/infoeuropa/scurta_descriere_proiect_Zona_Micalaca300_26sept2019.pdf</t>
  </si>
  <si>
    <t>https://ec.europa.eu/regional_policy/en/projects/Sweden/sweden-hosts-world-leading-international-big-science-facility</t>
  </si>
  <si>
    <t>https://ec.europa.eu/regional_policy/en/projects/Sweden/helping-swedish-smes-become-more-energy-efficient</t>
  </si>
  <si>
    <t>https://ec.europa.eu/regional_policy/en/projects/Croatia/new-cultural-life-for-historic-factory-complex-in-rijeka-croatia</t>
  </si>
  <si>
    <t>https://ec.europa.eu/regional_policy/en/projects/Sweden/ktp-knowledge-transfer-partnerships-in-sweden-for-a-low-carbon-economy</t>
  </si>
  <si>
    <t>https://www.roreg.eu/nout%C4%83%C8%9Bi/Muzeul-de-Istorie-Naturala-din-Iasi-inca-un-obiectiv-de-patrimoniu-reabilitat-cu-fonduri-europene</t>
  </si>
  <si>
    <t>https://ec.europa.eu/regional_policy/en/projects/Sweden/klimatsmart-innovation-ensures-a-sustainable-future-for-varmlands-forest-based-industries</t>
  </si>
  <si>
    <t>https://campulungmoldovenesc.ro/info-publice/programe-strategii/reabilitare-modernizare-%C8%99i-dotare-muzeul-arta-lemnului-din-municipiul-c%C3%A2mpulung-moldovenesc-jude%C8%9Bul-suceava-%C3%AEn-scopul-conserv%C4%83rii-protej%C4%83rii-%C8%99i-promov%C4%83rii-patrimoniului-cultural-smis-116602</t>
  </si>
  <si>
    <t>https://ec.europa.eu/regional_policy/en/projects/Sweden/ai-mee-creating-long-term-development-with-artificial-intelligence</t>
  </si>
  <si>
    <t>https://ec.europa.eu/regional_policy/en/projects/Belgium/coopcity-stimuler-linnovation-sociale-a-bruxelles</t>
  </si>
  <si>
    <t>https://ec.europa.eu/regional_policy/en/projects/Sweden/labs-equipment-and-expertise-provided-to-smes-in-swedens-blekinge-region</t>
  </si>
  <si>
    <t>https://ec.europa.eu/regional_policy/en/projects/Croatia/visitus-helping-blind-and-visually-impaired-tourists-enjoy-the-croatia-serbia-border-region</t>
  </si>
  <si>
    <t>https://ec.europa.eu/regional_policy/en/projects/Sweden/harnessing-the-power-of-open-data-in-the-stockholm-region</t>
  </si>
  <si>
    <t>https://ec.europa.eu/regional_policy/en/projects/Croatia/restoring-serbias-and-croatias-joint-secession-heritage-to-its-former-glory</t>
  </si>
  <si>
    <t>https://ec.europa.eu/regional_policy/en/projects/Croatia/improving-facilities-for-visitors-in-croatias-brijuni-national-park</t>
  </si>
  <si>
    <t>https://kohesio.eu/projects/Q2100771</t>
  </si>
  <si>
    <t>https://ec.europa.eu/regional_policy/en/projects/Croatia/revitalisation-of-the-fortifications-in-korcula-croatia</t>
  </si>
  <si>
    <t>https://kohesio.eu/projects/Q2100777</t>
  </si>
  <si>
    <t>https://kohesio.ec.europa.eu/en/projects/Q3884369</t>
  </si>
  <si>
    <t>https://ec.europa.eu/regional_policy/en/projects/Croatia/former-military-building-converted-to-tourist-youth-centre-in-tvra-croatia</t>
  </si>
  <si>
    <t>https://ec.europa.eu/regional_policy/en/projects/Austria/energy-school-guardians-of-smart-energy-schools</t>
  </si>
  <si>
    <t>https://ec.europa.eu/regional_policy/en/projects/Cyprus/-balkanroad-helping-the-balkan-region-s-agribusinesses-go-green</t>
  </si>
  <si>
    <t>http://www.icc.ro/sites/default/files/files/proiecte_evenimente/ProiecteFinalizate/finalizate_3.pdf</t>
  </si>
  <si>
    <t>https://kohesio.eu/projects/Q2766017</t>
  </si>
  <si>
    <t>https://kohesio.eu/projects/Q2782195</t>
  </si>
  <si>
    <t>https://ec.europa.eu/regional_policy/en/projects/Bosnia-And-Herzegovina/safearth-improving-risk-prevention-from-landslides-and-flash-floods</t>
  </si>
  <si>
    <t>https://ec.europa.eu/regional_policy/en/projects/Croatia/r-sol-e-local-authorities-in-croatia-and-serbia-take-the-lead-in-clean-energy-production</t>
  </si>
  <si>
    <t>https://ec.europa.eu/regional_policy/en/projects/Bulgaria/residents-of-poorer-areas-in-european-cities-get-a-say-in-local-development</t>
  </si>
  <si>
    <t>https://ec.europa.eu/regional_policy/en/projects/Portugal/protecting-a-unique-landscape-in-northern-portugal</t>
  </si>
  <si>
    <t>https://ec.europa.eu/regional_policy/en/projects/Finland/low-carbon-life-in-finland</t>
  </si>
  <si>
    <t>https://ec.europa.eu/regional_policy/en/projects/Bulgaria/bulgaria-turkey-team-up-to-restore-historical-sites</t>
  </si>
  <si>
    <t>https://kohesio.eu/projects/Q2100935</t>
  </si>
  <si>
    <t>https://ec.europa.eu/regional_policy/en/projects/Czechia/better-water-quality-for-residents-of-vrchlabi-czechia-thanks-to-treatment-plant-upgrade</t>
  </si>
  <si>
    <t>https://ec.europa.eu/regional_policy/en/projects/Croatia/lazareti-creative-hub-of-dubrovnik</t>
  </si>
  <si>
    <t>https://kohesio.eu/projects/Q2101035</t>
  </si>
  <si>
    <t>https://kohesio.eu/projects/Q3128580</t>
  </si>
  <si>
    <t>https://kohesio.ec.europa.eu/en/projects/Q233267</t>
  </si>
  <si>
    <t>https://kohesio.ec.europa.eu/en/projects/Q233379</t>
  </si>
  <si>
    <t>https://ec.europa.eu/regional_policy/en/projects/Italy/connecting-molise-italy-with-ultra-broadband</t>
  </si>
  <si>
    <t>https://ec.europa.eu/regional_policy/en/projects/Denmark/a-clean-sweep-for-tech-growth-in-denmark</t>
  </si>
  <si>
    <t>https://ec.europa.eu/regional_policy/en/projects/Czechia/tools-for-supporting-technology-transfer-in-central-europe</t>
  </si>
  <si>
    <t>https://ec.europa.eu/regional_policy/en/projects/France/sme-based-in-the-south-of-france-uses-biomaterials-to-replace-plastic</t>
  </si>
  <si>
    <t>https://ec.europa.eu/regional_policy/en/projects/France/testing-fuel-cells</t>
  </si>
  <si>
    <t>https://kohesio.ec.europa.eu/en/projects/Q3811003</t>
  </si>
  <si>
    <t>https://ec.europa.eu/regional_policy/en/projects/Italy/atene-virtual-labs-boost-industrial-innovation-in-tuscany-italy</t>
  </si>
  <si>
    <t>https://ec.europa.eu/regional_policy/en/projects/Belgium/ttc-networking-across-borders-to-boost-sme-innovation</t>
  </si>
  <si>
    <t>https://kohesio.ec.europa.eu/en/projects/Q3943520</t>
  </si>
  <si>
    <t>https://kohesio.eu/projects/Q3099316</t>
  </si>
  <si>
    <t>https://kohesio.ec.europa.eu/en/projects/Q3943220</t>
  </si>
  <si>
    <t>https://kohesio.eu/projects/Q3100481</t>
  </si>
  <si>
    <t>https://kohesio.ec.europa.eu/en/projects/Q3943384</t>
  </si>
  <si>
    <t>https://kohesio.ec.europa.eu/en/projects/Q3944055</t>
  </si>
  <si>
    <t>https://kohesio.ec.europa.eu/en/projects/Q3943973</t>
  </si>
  <si>
    <t>https://kohesio.ec.europa.eu/en/projects/Q3061375</t>
  </si>
  <si>
    <t>https://kohesio.ec.europa.eu/en/projects/Q3061689</t>
  </si>
  <si>
    <t>https://kohesio.eu/projects/Q3099835</t>
  </si>
  <si>
    <t>https://kohesio.eu/projects/Q3099646</t>
  </si>
  <si>
    <t>https://kohesio.eu/projects/Q3100078</t>
  </si>
  <si>
    <t>https://kohesio.eu/projects/Q2745946</t>
  </si>
  <si>
    <t>https://kohesio.eu/projects/Q2740913</t>
  </si>
  <si>
    <t>https://kohesio.eu/projects/Q3099946</t>
  </si>
  <si>
    <t>https://kohesio.eu/projects/Q3099651</t>
  </si>
  <si>
    <t>https://kohesio.eu/projects/Q3098663</t>
  </si>
  <si>
    <t>https://kohesio.eu/projects/Q3099808</t>
  </si>
  <si>
    <t>https://ec.europa.eu/regional_policy/en/projects/Sweden/an-old-factory-becomes-an-incubator-for-innovative-businesses</t>
  </si>
  <si>
    <t>https://ec.europa.eu/regional_policy/en/projects/Portugal/business-and-shared-services-centre-supports-smart-growth-in-portugals-centro-region</t>
  </si>
  <si>
    <t>https://ec.europa.eu/regional_policy/en/projects/Portugal/a-daring-move-pays-off-in-central-portugal</t>
  </si>
  <si>
    <t>https://ec.europa.eu/regional_policy/en/projects/Portugal/centro-bio-bio-based-growth-for-rural-economies</t>
  </si>
  <si>
    <t>https://ec.europa.eu/regional_policy/en/projects/Poland/polish-company-goes-into-orbit-after-investing-in-new-hi-tech-facilities</t>
  </si>
  <si>
    <t>https://ec.europa.eu/regional_policy/en/projects/Poland/technology-transfer-centre-for-composite-materials-in-silesia-poland</t>
  </si>
  <si>
    <t>https://ec.europa.eu/regional_policy/en/projects/Poland/towns-information-network-bridges-digital-divide-in-poland</t>
  </si>
  <si>
    <t>https://ec.europa.eu/regional_policy/en/projects/Poland/polish-energy-technology-cluster-targets-a-brighter-smarter-future</t>
  </si>
  <si>
    <t>https://ec.europa.eu/regional_policy/en/projects/Poland/innovative-strategies-allow-podlachia-lingerie-cluster-to-increase-exports-abroad</t>
  </si>
  <si>
    <t>https://ec.europa.eu/regional_policy/en/projects/Poland/oktawave-the-next-step-in-cloud-computing</t>
  </si>
  <si>
    <t>https://ec.europa.eu/regional_policy/en/projects/Poland/implementation-of-electronic-services-for-citizens-in-podlaskie</t>
  </si>
  <si>
    <t>https://ec.europa.eu/regional_policy/en/projects/Finland/clustering-expertise-for-research-and-innovation</t>
  </si>
  <si>
    <t>https://kohesio.eu/projects/Q2746431</t>
  </si>
  <si>
    <t>https://ec.europa.eu/regional_policy/en/projects/Sweden/helping-smes-in-north-central-sweden-break-into-international-markets</t>
  </si>
  <si>
    <t>https://ec.europa.eu/regional_policy/en/projects/Sweden/healthcare-start-ups-bring-jobs-growth-to-the-swedish-denmark-cross-border-region</t>
  </si>
  <si>
    <t>https://ec.europa.eu/regional_policy/en/projects/Sweden/helping-creative-and-cultural-smes-from-southern-sweden-to-export</t>
  </si>
  <si>
    <t>https://ec.europa.eu/regional_policy/en/projects/Sweden/valtel-partnership-brings-smart-solutions-for-rural-healthcare-in-sweden-and-norway</t>
  </si>
  <si>
    <t>https://ec.europa.eu/regional_policy/en/projects/Estonia/smartic-helping-estonias-transition-to-high-tech-manufacturing</t>
  </si>
  <si>
    <t>https://ec.europa.eu/regional_policy/en/projects/Estonia/estonian-firm-develops-software-hardware-system-to-help-companies-boost-production</t>
  </si>
  <si>
    <t>https://ec.europa.eu/regional_policy/en/projects/Estonia/estonian-ict-cluster-paves-the-way-for-a-smarter-society</t>
  </si>
  <si>
    <t>https://ec.europa.eu/regional_policy/en/projects/Estonia/estonian-cluster-speeds-up-adoption-of-new-health-solutions</t>
  </si>
  <si>
    <t>https://ec.europa.eu/regional_policy/en/projects/Estonia/estonian-cluster-promotes-ict-use-collaboration-in-the-building-sector</t>
  </si>
  <si>
    <t>https://ec.europa.eu/regional_policy/en/projects/Croatia/pismo-croatias-sisak-moslavina-county-positions-itself-as-a-hub-of-gaming-expertise</t>
  </si>
  <si>
    <t>https://ec.europa.eu/regional_policy/en/projects/Croatia/marketable-neurosurgical-robot-under-development-in-croatia</t>
  </si>
  <si>
    <t>https://ec.europa.eu/regional_policy/en/projects/Bulgaria/a-partnership-between-science-and-business-aims-to-drive-growth-in-bulgaria</t>
  </si>
  <si>
    <t>https://ec.europa.eu/regional_policy/en/projects/Bulgaria/two-centres-for-childhood-postural-musculoskeletal-disorders-open-in-serbia-and-bulgaria</t>
  </si>
  <si>
    <t>https://ec.europa.eu/regional_policy/en/projects/Denmark/sustainable-synergies-helps-danish-businesses-become-greener</t>
  </si>
  <si>
    <t>https://ec.europa.eu/regional_policy/en/projects/Denmark/danish-project-delivers-innovative-health-and-welfare-solutions</t>
  </si>
  <si>
    <t>https://kohesio.ec.europa.eu/en/projects/Q3813221</t>
  </si>
  <si>
    <t>https://kohesio.ec.europa.eu/en/projects/Q233342</t>
  </si>
  <si>
    <t>https://kohesio.ec.europa.eu/en/projects/Q2021526</t>
  </si>
  <si>
    <t>https://kohesio.ec.europa.eu/en/projects/Q2010997</t>
  </si>
  <si>
    <t>https://kohesio.ec.europa.eu/en/projects/Q1901045</t>
  </si>
  <si>
    <t>https://kohesio.ec.europa.eu/en/projects/Q2010961</t>
  </si>
  <si>
    <t>https://kohesio.ec.europa.eu/en/projects/Q4082643</t>
  </si>
  <si>
    <t xml:space="preserve">https://ec.europa.eu/regional_policy/en/projects/Croatia/ciuk-croatian-centre-of-excellence-modernises-chemistry-research-facilities-at-university-of-zagreb </t>
  </si>
  <si>
    <t>https://kohesio.ec.europa.eu/en/projects/Q3940754</t>
  </si>
  <si>
    <t>https://kohesio.ec.europa.eu/en/projects/Q3941265</t>
  </si>
  <si>
    <t>https://kohesio.ec.europa.eu/en/projects/Q3936212</t>
  </si>
  <si>
    <t>https://kohesio.ec.europa.eu/en/projects/Q3943538</t>
  </si>
  <si>
    <t>https://kohesio.ec.europa.eu/en/projects/Q3943544</t>
  </si>
  <si>
    <t>https://kohesio.ec.europa.eu/en/projects/Q3061701</t>
  </si>
  <si>
    <t>https://kohesio.ec.europa.eu/en/projects/Q3061675</t>
  </si>
  <si>
    <t>https://kohesio.ec.europa.eu/en/projects/Q3061116</t>
  </si>
  <si>
    <t>Nr. proiecte introduse</t>
  </si>
  <si>
    <t>Priorități</t>
  </si>
  <si>
    <t>Alocare
(euro)</t>
  </si>
  <si>
    <t>Procent
din alocare,
fără AT</t>
  </si>
  <si>
    <t>TOTAL:</t>
  </si>
  <si>
    <t>Nr. crt.</t>
  </si>
  <si>
    <t>Prioritate POR 2021-2027</t>
  </si>
  <si>
    <t>Titlu proiect</t>
  </si>
  <si>
    <t>Beneficiar/Localizare proiect</t>
  </si>
  <si>
    <t>Țară</t>
  </si>
  <si>
    <t>Descriere</t>
  </si>
  <si>
    <t>Buget  total</t>
  </si>
  <si>
    <t>Buget FEDR</t>
  </si>
  <si>
    <t>Program</t>
  </si>
  <si>
    <t>Link proiect</t>
  </si>
  <si>
    <t>Link beneficiar</t>
  </si>
  <si>
    <t>Trasformazione dell'edificio dell'Istituto Statale Agrario della Valnerina in edificio a energia quasi zero (nZEB)</t>
  </si>
  <si>
    <t>Italia</t>
  </si>
  <si>
    <t>Transformarea acestei clădiri veche și ineficientă din punct de vedere energetic, cu două etaje și 785 de metri pătrați, într-o icoană de ultimă generație, neutră din carbon, a fost un efort mare. Echipajele de construcție au trebuit să reamenajeze carcasa astfel încât pereții exteriori să poată fi izolați cu placare. Acoperișul a fost complet refăcut folosind materiale izolate.Revizia sistemului de încălzire a presupus integrarea generatorului de căldură existent al clădirii, alimentat cu metan, cu o nouă pompă de încălzire a aerului și apei. Proiectul a înlocuit vechiul sistem de iluminat cu un nou sistem bazat pe tehnologii LED, care este alimentat de la puterea generată de noul sistem fotovoltaic de 18 kWp de pe acoperiș.Ca urmare a acestor actualizări, clădirea va înregistra o reducere semnificativă a consumului de energie de aproximativ 42 kWh/an.</t>
  </si>
  <si>
    <t>POR Umbria FEDR</t>
  </si>
  <si>
    <t>https://omnicomprensivocerretodispoleto.edu.it/istituto/</t>
  </si>
  <si>
    <t>Construirea nodului de transport Puck împreună cu rutele de acces</t>
  </si>
  <si>
    <t>Polonia</t>
  </si>
  <si>
    <t>Voievodatul Pomorskie - FEDR/FSE</t>
  </si>
  <si>
    <t>https://ec.europa.eu/regional_policy/en/projects/Poland/polish-town-boosts-public-transport-to-reduce-traffic-congestion-and-pollution</t>
  </si>
  <si>
    <t>http://miastopuck.pl/category/projekty-unijne/zrealizowane/budowa-wezla-integracyjnego-puck-wraz-z-trasami-dojazdowymi/</t>
  </si>
  <si>
    <t>Regiunea verde a Europei – Soluții inovatoare în sectorul apei</t>
  </si>
  <si>
    <t>Universitatea Tehnică din Danemarca</t>
  </si>
  <si>
    <t>Danemarca</t>
  </si>
  <si>
    <t>Crește numărul de IMM-uri inovatoare din sectorul apei, contribuind astfel la creșterea industriei și la dezvoltarea durabilă a sectorului apei. Acest lucru se realizează prin sprijinirea dezvoltării de către IMM-uri a unor noi concepte și tehnologii pentru soluții inovatoare în sectorul apei prin procese de inovare specifice cu cercetători și alți actori din sectorul apei.</t>
  </si>
  <si>
    <t>Inovare și creștere durabilă în întreprinderi</t>
  </si>
  <si>
    <t>Technical University of Denmark - DTU</t>
  </si>
  <si>
    <t>„Smart Innovation – Close-To-The-Market Prototype Development (Smart Innovation - Markedsnær Protypeudvikling)”</t>
  </si>
  <si>
    <t>Scion DTU A/S</t>
  </si>
  <si>
    <t>Proiectul oferă IMM-urilor un cadru optim pentru a le ajuta să devină mai inovatoare. De exemplu, proiectul facilitează oportunitățile de colaborare între IMM-urile participante și oamenii de știință din universități. Știind că aceste două grupuri nu „vorbesc întotdeauna aceeași limbă” și au adesea abordări diferite ale cercetării și inovației, Smart Innovation oferă un proces de management stabilit care deleagă în mod clar responsabilități, obiective și scopuri pe parcursul colaborării.Proiectul Smart Innovation a consolidat cu succes imaginea regiunii Greater Copenhaga ca un hub de înaltă tehnologie în care IMM-urile ajung să reușească. Companiile participante au dezvoltat noi perspective tehnologice valoroase pe care le pot folosi în dezvoltarea prototipurilor și a produselor viitoare.</t>
  </si>
  <si>
    <t>Inovare și creștere durabilă în afaceri</t>
  </si>
  <si>
    <t>http://sciondtu.dk/</t>
  </si>
  <si>
    <t>Construcție colector de ploaie cu sistem de curățare și sistem de reținere a apei de ploaie</t>
  </si>
  <si>
    <t>ORAȘUL MALBORK</t>
  </si>
  <si>
    <t>Obiectivul direct al proiectului este construirea unui colector de ploaie. împreună cu un sistem de reținere a apelor pluviale pentru captarea apei situate în limitele orașului M din raionul Wielbark și construcția și reconstrucția tronsonului sensibil al canalului de scurgere. ploaie. în zona S pentru a crește retenția de apă și a minimiza efectele fenomenelor climatice extreme.</t>
  </si>
  <si>
    <t>Voievodatul Pomorskie</t>
  </si>
  <si>
    <t>Urząd Miasta Malbork - Urząd Miasta w Malborku (urzad.malbork.pl)</t>
  </si>
  <si>
    <t>Dk'Plus de mobilité”</t>
  </si>
  <si>
    <t>Comunitatea urbană din Dunkerque</t>
  </si>
  <si>
    <t>Franța</t>
  </si>
  <si>
    <t>Beneficiile mai largi ale proiectului includ reducerea emisiilor de gaze cu efect de seră în sectorul transporturilor; servicii mai bune au încurajat mai mulți oameni să aleagă transportul public și să lase mașina acasă. În plus, Dk'Plus de mobilité a redus inegalitățile în ceea ce privește mobilitatea prin asigurarea unui transport public mai frecvent și gratuit, mai aproape de rezidenți, locuri de activitate, cumpărături și agrement.</t>
  </si>
  <si>
    <t>Nord-Pas de Calais</t>
  </si>
  <si>
    <t>http://www.communaute-urbaine-dunkerque.fr</t>
  </si>
  <si>
    <t>O centură verde pentru promovarea biodiversității în Louverné, în regiunea Pays de la Loire</t>
  </si>
  <si>
    <t>Mairie de Louverné</t>
  </si>
  <si>
    <t>Proiectul va stabili o centură verde în centrul comunei Louverné, în regiunea Pays de la Loire. Acest spațiu conservat, punctat cu iazuri mici la marginea pârâului Fontaine, contribuie la promovarea biodiversității și a zonelor umede. Scopul este de a face acest spațiu un site educațional pentru școli și un loc ideal pentru rezidenți să se bucure de o plimbare.</t>
  </si>
  <si>
    <t>Programul Regional Pays de la Loire 2014-2020</t>
  </si>
  <si>
    <t>https://ec.europa.eu/regional_policy/en/projects/France/a-green-belt-to-promote-biodiversity-in-louverne-in-the-pays-de-la-loire-region-france?etrans=ro</t>
  </si>
  <si>
    <t>http://www.louverne.fr/</t>
  </si>
  <si>
    <t>Un instrument de reducere a consumului de energie în clădirile publice din Franța</t>
  </si>
  <si>
    <t>Centrul Val de Loire</t>
  </si>
  <si>
    <t>Ca parte a contractelor teritoriale cu zonele de plată (județene) și urbane, regiunea Centre-Val de Loire a dorit să își sporească sprijinul pentru proiectele care contribuie la reducerea consumului de energie. Regiunea sprijină introducerea unui plan serios de izolare pentru clădirile publice și comunitare. Pentru orașele cu mai puțin de 1 000 de locuitori și resurse limitate, regiunea a dorit să ofere un instrument de sprijin decizional furnizat în întregime de sistemul ENERGETIS Collectivités.</t>
  </si>
  <si>
    <t>Programul Regional Centru 2014-2020</t>
  </si>
  <si>
    <t>http://www.regioncentre-valdeloire.fr/accueil/ma-region-et-moi/une-chance-pour-tous/amenagement-du-territoire.html</t>
  </si>
  <si>
    <t>Un nou front de apă pentru Edessa, Grecia</t>
  </si>
  <si>
    <t>Municipalitatea Edessa</t>
  </si>
  <si>
    <t>Grecia</t>
  </si>
  <si>
    <t>Datorită unei rețele de noi spații verzi, pasarele, parcuri și zone publice, orașul Edessa, din centrul Macedoniei, Grecia, se bucură de o nouă legătură cu râul Edesseus.</t>
  </si>
  <si>
    <t>Programul Operațional Macedonia Centrală</t>
  </si>
  <si>
    <t>https://ec.europa.eu/regional_policy/en/projects/Greece/a-new-waterfront-for-edessa-greece?etrans=ro</t>
  </si>
  <si>
    <t>https://www.gtp.gr/EdessaMunicipality</t>
  </si>
  <si>
    <t>ÎN CAZUL ÎNTREPRINDERII MUŻA: un design energetic net zero pentru muzeul național de artă din Malta</t>
  </si>
  <si>
    <t>Sediul central Heritage Malta</t>
  </si>
  <si>
    <t>Malta</t>
  </si>
  <si>
    <t>Situat în capitala malteză Valletta, istoricul Auberge d’Italie din secolul al XVI-lea a fost transformat într-o clădire cu energie verde, favorabilă energiei, care găzduiește Mużew Nazzjonali tal-Arti sau Muzeul de Artă al Comunității Naționale din Malta (MUŻA). Cu ajutorul fondurilor UE, celebra clădire a fost modernizată pentru a-și genera nevoile energetice din surse regenerabile.</t>
  </si>
  <si>
    <r>
      <rPr>
        <sz val="11"/>
        <color theme="1"/>
        <rFont val="Calibri"/>
      </rPr>
      <t xml:space="preserve"> Programul </t>
    </r>
    <r>
      <rPr>
        <sz val="11"/>
        <color rgb="FF000000"/>
        <rFont val="Calibri"/>
      </rPr>
      <t>de încurajare a unei economii competitive și durabile – FEDR/FC</t>
    </r>
  </si>
  <si>
    <t>https://ec.europa.eu/regional_policy/en/projects/Malta/muza-a-zero-net-energy-design-for-malta-s-national-art-museum?etrans=ro</t>
  </si>
  <si>
    <t>https://heritagemalta.org/</t>
  </si>
  <si>
    <t>Proiect-pilot pentru o clădire „energy-plus” în Ettelbruck, Luxemburg</t>
  </si>
  <si>
    <t>Ministère de la Mobilité et des Travaux publics</t>
  </si>
  <si>
    <t>Luxemburg</t>
  </si>
  <si>
    <t>Pe măsură ce numărul studenților crește în fiecare an, a fost necesară o nouă clădire pentru a găzdui LTPS. Această nouă clădire a fost selectată ca proiect-pilot pentru punerea în aplicare a conceptului inovator „energie-plus”, ceea ce înseamnă că va produce mai multă energie decât consumă pe durata ciclului său de viață, ținând seama, de asemenea, de energia necesară pentru construcția și demolarea sa.</t>
  </si>
  <si>
    <t>Programul Operațional 2014-2020 Luxemburg</t>
  </si>
  <si>
    <t>https://ec.europa.eu/regional_policy/en/projects/Luxembourg/pilot-project-for-an-energy-plus-building-in-ettelbruck-luxembourg?etrans=ro</t>
  </si>
  <si>
    <t>https://mmtp.gouvernement.lu/fr.html</t>
  </si>
  <si>
    <t>„Utilizarea inovatoare a datelor mari”</t>
  </si>
  <si>
    <t>Alexandra Instituttet A/S</t>
  </si>
  <si>
    <t>IMM-urile care au participat la proiect provin dintr-o serie de domenii precum securitatea cibernetică, contabilitate digitală, jocuri electronice, diagnosticare a sănătății, optimizare energetică și automatizare industrială. Mulți sunt acum pe calea comercializării inovațiilor pe care le-au dezvoltat prin proiect. La începutul anului 2020, nouă companii aveau produse fie pregătite, fie deja pe piață. Alte șase până la nouă se așteaptă să fie gata într-un an.De exemplu, o companie caută să introducă un sistem care să le permită opticilor să efectueze anumite diagnostice care sunt efectuate în mod tradițional de oftalmologi calificați, cum ar fi detectarea semnelor precoce de diabet din scanările oculare.O altă companie este pregătită să lanseze un nou sistem de contabilitate digitală care poate recunoaște planurile de contabilitate din documentele scanate. Acest IMM oferă instrumente online pentru a ajuta oamenii și companiile să își completeze declarațiile fiscale și rapoartele anuale. Colaborarea cu experții IT ai proiectului a condus la dezvoltarea unui algoritm de învățare automată și a motorului din spatele noului sistem.</t>
  </si>
  <si>
    <t>http://www.alexandra.dk/</t>
  </si>
  <si>
    <t>„Évolity”</t>
  </si>
  <si>
    <t>Communauté d'agglomération du pays de Montbéliard</t>
  </si>
  <si>
    <t>Franta</t>
  </si>
  <si>
    <t>Proiectul a fost motivat de dorința de a îmbunătăți rețeaua de transport public și de a stimula dezvoltarea urbană concomitentă. Face parte din Planul de transport urban al zonei (adoptat în 2009) și răspunde unei strategii globale de reflecție privind reorganizarea traficului, reamenajarea urbană, promovarea transportului ecologic și dezvoltarea unui transport public eficient într-o alternativă credibilă la mașini.</t>
  </si>
  <si>
    <t>Regional programme Franche-Comté et Jura 2014-2020</t>
  </si>
  <si>
    <t>http://www.agglo-montbeliard.fr/</t>
  </si>
  <si>
    <t>Achiziționarea de troleibuze cu podea joasă pentru transportul public în Plzen</t>
  </si>
  <si>
    <t>Plzeňské městské dopravní podniky, as</t>
  </si>
  <si>
    <t>Cehia</t>
  </si>
  <si>
    <t>Compania de transport în orașul Pilsen operează 49 de rute prin oraș și în zonele suburbane periferice, pe care oferă peste 15 milioane de kilometri de vehicule de călătorie pe an. O caracteristică majoră a sistemului de transport municipal al orașului este impactul scăzut asupra mediului. Două treimi din kilometrii parcurși sunt livrați prin tramvaie și troleibuze clasificate ca vehicule de mobilitate electrică. Autobuzele deservesc în principal la periferia orașului. Pe termen lung, compania intenționează să înlocuiască toate troleibuzele diesel rămase cu alternative alimentate de baterii, fără emisii.</t>
  </si>
  <si>
    <t>Programul Operațional Regional Integrat</t>
  </si>
  <si>
    <t>Plzeňské městské dopravní podniky</t>
  </si>
  <si>
    <t>O mai bună gestionare a apei, apărare împotriva inundațiilor pe canalul Baja-Bezdan dintre Ungaria și Serbia</t>
  </si>
  <si>
    <t>Alsó-Duna-völgyi Vízügyi Igazgatóság</t>
  </si>
  <si>
    <t>Ungaria / Serbia</t>
  </si>
  <si>
    <t>Mergând de la Baja în Marea Câmpia de Sud a Ungariei până la Bezdan în provincia autonomă Voivodina a Serbiei, Canalul Baja-Bezdan primește exces de apă interioară pentru a preveni inundațiile și aprovizionează rețeaua de canale navigabile cu apă din Dunăre pentru a permite transportul de mărfuri. De asemenea, este folosit pentru sport și recreere. Pentru a reduce riscul de inundații, proiectul BABECA reface structurile și capacitatea canalului și îmbunătățește sistemele transfrontaliere de gestionare a apei și de prevenire a riscurilor.</t>
  </si>
  <si>
    <t>IPA CTF Ungaria – Serbia</t>
  </si>
  <si>
    <t>https://ec.europa.eu/regional_policy/en/projects/Hungary/better-water-management-flood-defences-on-hungarian-serbian-baja-bezdan-canal?etrans=ro</t>
  </si>
  <si>
    <t>http://www.aduvizig.hu/</t>
  </si>
  <si>
    <t>Piste ciclabilă Prunéřov - Černovice</t>
  </si>
  <si>
    <t>Cyklostezka Prunéřov-Černovice</t>
  </si>
  <si>
    <t>Pe lângă poteca asfaltată, care este separată de autostradă, proiectul a construit 15 locuri de parcare dedicate pentru biciclete. Întregul traseu are panouri informative care arată traseul și listează regulile și regulamentele. Proiectul reprezintă o secțiune a unei inițiative mai ample de a construi piste de biciclete pe tot drumul între orașele Prunéřov și Černovice, o distanță de 9 km. Unele secțiuni au fost deja finalizate.</t>
  </si>
  <si>
    <t>Programul Operațional Transport Cehia</t>
  </si>
  <si>
    <t>https://www.mesto-kadan.cz/</t>
  </si>
  <si>
    <t>Parcare pentru biciclete Třinec</t>
  </si>
  <si>
    <t>Magistrát města Třince</t>
  </si>
  <si>
    <t>Turnul este de ultimă generație și de înaltă tehnologie. Când sosește biciclistul, își aduc bicicleta la ușă și o introduc conform instrucțiunilor. Doar printr-o apăsare de buton, bicicleta este încărcată automat în turn și ciclistului primește o chitanță. Pentru a prelua bicicleta, pur și simplu scanează chitanța, iar sistemul preia automat bicicleta și o predă înapoi proprietarului. Datorită unor inițiative ca aceasta, Třinec înregistrează o scădere semnificativă a traficului și, odată cu aceasta, o scădere substanțială a poluării.</t>
  </si>
  <si>
    <t>http://www.trinecko.cz/index.asp</t>
  </si>
  <si>
    <t>Terminal de transfer Svätý Jur</t>
  </si>
  <si>
    <t>Svätý Jur</t>
  </si>
  <si>
    <t>Slovacia</t>
  </si>
  <si>
    <t>Terminalul are scopul de a încuraja oamenii să folosească mai mult transportul public. Oferă un punct central de legătură pentru pietoni, biciclete, mașini, autobuze și trenuri. Leagă orașul de centrul capitalei slovace prin rute de autobuz și trenuri. Bicicliștii și motocicliștii își pot lăsa vehiculele cu două roți într-o zonă de parcare acoperită dedicată. Pentru a spori confortul deplasării, s-a montat mobilier stradal fix și au fost amenajate mici zone verzi cu copaci în diferite puncte. Terminalul a fost făcut fără bariere pentru a se asigura că este accesibil persoanelor cu dizabilități. Au fost instalate iluminat, camere de supraveghere și panouri electronice informative.</t>
  </si>
  <si>
    <t>Program Operațional Regional Integrat</t>
  </si>
  <si>
    <t>http://www.svatyjur.sk</t>
  </si>
  <si>
    <t>Conectarea traseelor ​​de ciclism mici-carpatice și subdunărene cu cadastrul municipiului Chorvátsky Grob – Pista de ciclism locală Park City</t>
  </si>
  <si>
    <t>Asociația municipiilor JURAVA</t>
  </si>
  <si>
    <t>Acest proiect se bazează pe și completează traseele de biciclete anterioare din zonă, construcția cărora a fost supravegheată de Asociația Municipiilor Jurava și instalarea anterioară a unei scurte secțiuni de pistă pentru biciclete – creată pe un trotuar și marcată de semne de circulație – de către Chorvátsky. Municipiul Grob. Traseul de ciclism a fost conceput pentru a face legătura cu gările locale. În unele cazuri, călătoriile vor fi mai rapide cu bicicleta și trenul, ținând cont de aglomerația rutieră din zonă. Scopul este de a încuraja mai mulți navetiști și vizitatori să opteze pentru un mix de bicicletă și transport public, pentru a reduce numărul de mașini pe drumuri.</t>
  </si>
  <si>
    <t>Programul Operațional  Regional Integrat</t>
  </si>
  <si>
    <t>Transformarea zonei degradate malurile Someşului între cele 2 poduri</t>
  </si>
  <si>
    <t>Unitatea Administrativ Teritorială MUNICIPIUL SATU MARE</t>
  </si>
  <si>
    <t>România</t>
  </si>
  <si>
    <t>Obiectivul general al proiectului îl constituie reconversia si refuncționalizarea terenului degradat și neutilizat din zona malurilor Somesului intre cele 2 poduri rutiere din municipiul Satu Mare.</t>
  </si>
  <si>
    <t>POR 2014-2020</t>
  </si>
  <si>
    <t>http://www.satu-mare.ro/proiectedesfasurate/transformarea-zonei-degradate-malurile-somesului-intre-cele-2-poduri-in-zona-de-petrecere-a-timpului-liber-pentru-comunitate&amp;page=1</t>
  </si>
  <si>
    <t>http://www.satu-mare.ro/</t>
  </si>
  <si>
    <t>Mobilitate inovatoare și durabilă în Funchal (CIVITAS MIMOSA)</t>
  </si>
  <si>
    <t>CIVITAS FORUM</t>
  </si>
  <si>
    <t>Portugalia</t>
  </si>
  <si>
    <t>Proiectul este construit pe cele șapte măsuri demonstrative pregătite în inițiativa CIVITAS: Flotă durabilă, Linie verde de transport public, Sistem de control sau servicii de dial and ride (transport public bazat pe cerere), Centru de planificare a transportului urban, Parcare și plimbare cu transportul public servicii scolare, Eco drive, Autobuz si bicicleta. Măsura de bază a proiectului va fi înființarea unui centru operațional de transport public bazat pe TIC. Vor fi achiziționate noi midi-autobuze ecologice pentru a alinia mai bine furnizarea serviciilor de transport la nevoile de mobilitate. Acest lucru va permite operatorului de transport să presteze servicii în cartiere cu străzi înguste la care nu se putea ajunge până acum. Va exista o campanie de comunicare și un nou brand pentru a atrage mai mulți pasageri.</t>
  </si>
  <si>
    <t>Programul Operațional „Madeira”</t>
  </si>
  <si>
    <t>https://civitas-initiative.org/</t>
  </si>
  <si>
    <t>Orașele europene își unesc forțele pentru a realiza proiecte de infrastructură albastru-verde.</t>
  </si>
  <si>
    <t>Orașul Dordrecht</t>
  </si>
  <si>
    <t>Belgia / Germania / Țările de Jos / Norvegia / Suedia / Regatul Unit</t>
  </si>
  <si>
    <t>Zece orașe europene furnizează o serie de proiecte-pilot de infrastructură albastră-verde inovatoare din punct de vedere social prin intermediul proiectului transfrontalier BEGIN. Inițiative precum construirea de coridoare verzi și sisteme durabile de drenaj urban ajută orașele să reacționeze la condițiile meteorologice extreme, stimulând în același timp coeziunea comunității și îmbunătățind mediul. Pe lângă faptul că orașele participante sunt mai sănătoase și mai bune pentru a trăi, proiectul reduce riscurile de inundații cu până la 30 %.</t>
  </si>
  <si>
    <t>Interreg TN – Marea Nordului</t>
  </si>
  <si>
    <t>https://ec.europa.eu/regional_policy/en/projects/Belgium/european-cities-join-forces-to-deliver-blue-green-infrastructure-projects?etrans=ro</t>
  </si>
  <si>
    <t>https://cms.dordrecht.nl/</t>
  </si>
  <si>
    <t>„CPH-FOOD2”</t>
  </si>
  <si>
    <t>Universitatea Tehnică din Danemarca, Institutul Național de Alimentație</t>
  </si>
  <si>
    <t>Cu ajutorul proiectului, o companie din Copenhaga a dezvoltat produse de îmbunătățire a sănătății pe bază de plante care pot modula microflora intestinală. Produsele prebiotice inovatoare de la Metaceutic vizează îmbunătățirea sănătății cognitive și fizice a oamenilor.În vara anului 2020, compania a început să lanseze noi serii de produse pe piață, care vor fi urmate de produse personalizate care pot fi adaptate nevoilor specifice ale clientului prin profilarea florei intestinale. Cercetătorii CPH-FOOD2 au ajutat la screening-ul și la testarea ingredientelor naturale utilizate în formulările companiei.
De asemenea, CPH-FOOD2 creează rețele între companii și partenerii acestora, atât în ​​interiorul, cât și în afara regiunii. În plus, proiectul generează vizibilitate pentru clusterul Zealand, bazându-se pe brandul CPH-FOOD.</t>
  </si>
  <si>
    <t>www.food.dtu.dk</t>
  </si>
  <si>
    <t>„Drumuri digitale pentru creștere, plan de creștere pentru IMM-uri”</t>
  </si>
  <si>
    <t>EA Viden, Køge</t>
  </si>
  <si>
    <t>Digital Roads for Growth răspunde unei nevoi reale, deoarece studiile arată că companiile din Zeelandă rămân în urma altor regiuni daneze în ceea ce privește adoptarea de soluții și resurse digitale.Proiectul se concentrează pe sprijinirea industriilor care sunt esențiale pentru strategia de creștere și dezvoltare a regiunii, și anume alimentația, construcțiile, logistica și transportul și bioeconomia. Alte companii cu potențial de creștere și ambiții digitale sunt, de asemenea, invitate să participe la proiect.O companie locală care a beneficiat este Primoreels, care produce ambalaje avansate pentru produse din iaurt. Cu ajutorul unui consultant de proiect, compania a dezvoltat un plan de creștere care vede că își reduce dependența de foile Excel și soluțiile ad-hoc, prin trecerea la o soluție software integrată de planificare a resurselor întreprinderii. Folosirea resurselor ITC mai bune va ajuta compania să-și eficientizeze operațiunile și să exporte mai mult.</t>
  </si>
  <si>
    <t>https://www.eaviden.dk/</t>
  </si>
  <si>
    <t>„Thriving culinary experiences”</t>
  </si>
  <si>
    <t>Væksthus Syddanmark</t>
  </si>
  <si>
    <t>Proiectul finanțat de UE vizează patru domenii de îmbunătățire – îmbunătățirea calității, internaționalizarea, sustenabilitatea și productivitatea. Pentru prima zonă, proiectul a analizat modul în care IMM-urile ar putea asigura că ingredientele și produsele alimentare rezultate sunt de înaltă calitate. Aspectul de internaționalizare a încurajat companiile să ia în considerare exportul bunurilor lor în țări din Europa. O piață majoră pentru IMM-uri este orașul german Hamburg, având în vedere apropierea de granița de sud a Danemarcei.Proiectul se concentrează, de asemenea, pe a ajuta IMM-urile să își îmbunătățească productivitatea – găsirea unor modalități mai inteligente de a funcționa IMM-urile. De exemplu, IMM-urile au fost ajutate să analizeze îndeaproape soluții mai eficiente pentru afacerile lor sau să-și vândă produsele într-un mod mai inteligent. Acest lucru ar putea fi prin utilizarea alimentelor locale și a povestirii. De exemplu, proprietarii de restaurante au fost încurajați să ofere consumatorilor mai multe informații de bază despre masa lor, făcând experiența lor mai autentică și unică. Concentrându-se pe durabilitate, IMM-urile au fost încurajate să pună un accent mai mare pe alimentele ecologice pentru a promova echilibrul ecologic și un mediu mai durabil.</t>
  </si>
  <si>
    <t>http://startvaekst.dk/vhsyddanmark.dk</t>
  </si>
  <si>
    <t>„ Nordvest Smart Production ”</t>
  </si>
  <si>
    <t>Vesthimmerlands Kommune</t>
  </si>
  <si>
    <t>Implementat în patru municipalități din regiunea Iutlanda de Nord a Danemarcei, proiectul Nordvest Smart Production ajută IMM-urile din zonele slab populate să se dezvolte prin transformarea digitală. Proiectul a permis 45 de firme să utilizeze datele și tehnologiile moderne pentru a optimiza procesele și a inova. Drept urmare, au fost dezvoltate și testate peste 200 de idei noi, ceea ce a condus la crearea a 25 de locuri de muncă și a șapte brevete în curs.</t>
  </si>
  <si>
    <t>vesthimmerland.dk</t>
  </si>
  <si>
    <t>„ Casa digitalizării ”</t>
  </si>
  <si>
    <t>Agenția de afaceri din Austria Inferioară</t>
  </si>
  <si>
    <t>Austria</t>
  </si>
  <si>
    <t>Un obiectiv principal al Casei Digitalizării este de a crește înțelegerea de către antreprenori a beneficiilor digitalizării, permițând întreprinderilor să facă schimb de experiență. De asemenea, consolidează cooperarea care implică companii și instituții de cercetare, precum și coordonarea dintre centrele de cercetare și organismele intermediare de sprijinire a afacerilor.</t>
  </si>
  <si>
    <t>Investiții în Creșterea și Ocuparea Forței de Muncă</t>
  </si>
  <si>
    <t>http://www.ecoplus.at/</t>
  </si>
  <si>
    <t>„Andalucía Agrotech Digital Innovation Hub”</t>
  </si>
  <si>
    <t>Ministerul Regional al Agriculturii, Creșterii, Pescuitului și Dezvoltării Durabile</t>
  </si>
  <si>
    <t>Spania</t>
  </si>
  <si>
    <t>Un centru de inovare digitală în sudul Spaniei va permite întreprinderilor agroalimentare din Andaluzia să valorifice soluții moderne, digitale. Prin legarea diferitelor organizații, hub-ul se va concentra pe sprijinirea start-up-urilor și a întreprinderilor mici și mijlocii (IMM-uri) din sectoarele TIC și agroalimentare pentru a promova o transformare digitală.</t>
  </si>
  <si>
    <t>Andalucía ERDF 2014-20 OP</t>
  </si>
  <si>
    <t>Junta da Andalucía</t>
  </si>
  <si>
    <t xml:space="preserve">Sprijinirea unei creșteri favorabile ocupării forței de muncă, prin dezvoltarea potențialului turistic al Stațiunii  Băile Olănești, care include creșterea accesibilității și dezvoltarea resurselor naturale și culturale specifice.
Obiective specifice:  – Crearea şi extinderea infrastructurii de agrement, inclusiv a utilităţilor aferente; Modernizarea  infrastructurilor conexe de utilitate publică; Dezvoltarea de infrastructuri publice la scară mică pentru  valorificarea atracțiilor turistice; Activități de marketing și promovare turistică a obiectivului finanțat.
Rezultatele proiectului:  – Suprafata reabilitata spațiu verde – 7.056,90 mp; Suprafata reabilitata amenajare alei pavate – 3.311,90 mp;  Suprafata reabilitata amenajare fantana arteziana – 19,60 mp; Suprafata reabilitata amenajare iaz cascada – 72,60 m; Suprafata reabilitata Foisor fitness – 164,00 mp;Suprafata reabilitata Foisor agrement (șah, mese  tenis) – 240,50 mp;Suprafata reabilitata amenajare loc de joacă – 267,40 mp; Activități de marketing și  promovare turistica a obiectivului finanțat; Turism durabil: Creșterea numărului preconizat de vizite la siturile din patrimoniul cultural și natural și atracțiile care beneficiază de sprijin la 14.000 de turiști pe an. </t>
  </si>
  <si>
    <t>Junta de Castilla y León, Valladolid</t>
  </si>
  <si>
    <t>O serie de autorități locale din zona transfrontalieră din centrul Portugaliei și Castilia și León din Spania și-au unit forțele pentru a dezvolta o rețea permanentă de inovare care ajută la modernizarea serviciilor electronice. Rețeaua comunitară digitală rurală a creat platforme și portaluri de date deschise, împreună cu o serie de inițiative de administrare electronică care îmbunătățesc serviciile comunitare de ambele părți ale graniței. Proiectul a derulat, de asemenea, un program de formare în domeniul alfabetizării digitale pentru angajații administrației publice locale, întreprinderile și cetățenii.A fost implementată o platformă de soluții deschise și servicii electronice. Această suită de aplicații a fost distribuită între partenerii proiectului. În Castilia și León, datele mari au fost folosite pentru a studia turismul și modelele de mobilitate, care vor fi exploatate pentru a informa elaborarea politicilor. În Salamanca, a fost lansat un portal de date deschise. Conține informații despre chestiuni, inclusiv taxe locale, rate, înmatriculări de vehicule și valori imobiliare. Între timp, în Portugalia, au fost dezvoltate aplicații pentru managementul documentelor și e-administrare.</t>
  </si>
  <si>
    <t>Interreg VA - Spania-Portugalia</t>
  </si>
  <si>
    <t>http://www.jcyl.es/</t>
  </si>
  <si>
    <t>„Consilier inteligent în turism digital”</t>
  </si>
  <si>
    <t>Nievre Tourisme</t>
  </si>
  <si>
    <t>Proiectul constă în crearea unui punct inteligent de informare turistică digitală, întruchipat de un consilier turistic virtual. Obiectivul inițial al proiectului este de a crește consumul de turism al vizitatorilor care stau în zona rurală Nièvre, în Bourgogne-Franche-Comté, și de a face toate informațiile turistice accesibile 24 de ore pe zi, 7 zile pe săptămână, folosind modern și inovator. unelte.Obiectivul acestui instrument este de a oferi turiștilor informații și recomandări, mai precis în afara orelor de funcționare a birourilor și în întreaga zonă. Este, de asemenea, o chestiune de a îndruma și informa turiștii despre noutățile și planurile bune și să le permită să facă rezervări online.</t>
  </si>
  <si>
    <t>Programul Regional Bourgogne</t>
  </si>
  <si>
    <t>https://ec.europa.eu/regional_policy/en/projects/France/a-smart-digital-platform-for-tourists-developed-in-nievre-france</t>
  </si>
  <si>
    <t>http://www.nievre-tourisme.com/</t>
  </si>
  <si>
    <t xml:space="preserve">OP 1 „O Europă mai inteligentă” (Cercetare-dezvoltare-inovare, ITC și IMM-uri)                                </t>
  </si>
  <si>
    <t>„Incubatorul de afaceri din Loiret”</t>
  </si>
  <si>
    <t>Couveuse d'entreprises PES 45</t>
  </si>
  <si>
    <t>Obiectivele operaționale ale programului sunt, pentru întreprinzătorii aflați în probă, să își vizeze clienții și să înceapă să producă și să comercializeze, să învețe profesia de antreprenor și să își valideze voința de inițiativă. Pentru ei, este vorba de a-și profesionaliza și organiza strategiile de marketing și de a obține o pregătire foarte practică în instrumente de management, de a dobândi suficientă încredere în sine pentru a face pasul și de a evalua viabilitatea economică a proiectului lor în ansamblu.</t>
  </si>
  <si>
    <t>Programul Regional Centru</t>
  </si>
  <si>
    <t>http://www.pes45.org/</t>
  </si>
  <si>
    <t>„Programme d'Actions 2015-2016-2017 de la SATT Sud-Est”</t>
  </si>
  <si>
    <t>SATT Sud-Est</t>
  </si>
  <si>
    <t>Proiectul se bazează pe echipe dedicate care provin, detectează și evaluează temeinic invențiile relevante sau rezultatele cercetării pentru valoarea lor potențială de piață. Această procedură începe cu identificarea oportunităților de creare de valoare economică în cadrul instituțiilor de cercetare aferente SATT. Odată ce o oportunitate este identificată, aceasta trece printr-o analiză aprofundată a potențialului său de afaceri.</t>
  </si>
  <si>
    <t>Program regional Provence Alpes Côte d'Azur 2014-2020</t>
  </si>
  <si>
    <t>http://www.sattse.com/</t>
  </si>
  <si>
    <t>„Platforma de inovare deschisă a Lombardiei”</t>
  </si>
  <si>
    <t>Regione Lombardia - Programmazione comunitaria e coordinamento autorità di gestione</t>
  </si>
  <si>
    <t>În esență, platforma este structurată ca un site web care permite utilizatorilor acces gratuit la informații referitoare la cercetare și inovare. Utilizatorii înregistrați, cu nume de utilizator și parolă personale, au acces la funcționalitățile mai largi ale platformei în sine, care are o interfață digitală ușor accesibilă, multilingvă.Oferă o privire de ansamblu asupra instrumentelor, discuțiilor active și intereselor și abilităților membrilor comunității. Scopul este de a informa și implica zilnic participanții, de a crea un mediu interactiv și de a încuraja dezvoltarea de noi proiecte.
Utilizatorii au acces la instrumente pentru proiecte de cercetare și inovare, cum ar fi software-ul de gestionare a documentelor și a proiectelor pentru activități de monitorizare, înregistrare a timpului, bugetare și contabilitate.</t>
  </si>
  <si>
    <t>Programul Operațional Regional Lombardia</t>
  </si>
  <si>
    <t>https://www.openinnovation.regione.lombardia.it</t>
  </si>
  <si>
    <t xml:space="preserve">Sistem modern de management al traficului </t>
  </si>
  <si>
    <t>Parteneriatul dintre UAT municipiul Bacău și ADL Bacău</t>
  </si>
  <si>
    <t>Prioritizarea vehiculelor de transport public se va realiza pentru acele vehicule care sunt în întârziere față de graficul de transport. Sistemul va permite comunicarea dintre vehiculul de transport public și automatele de trafic din intersecții și trecerile de pietoni semaforizate, care transmit informația către centrul de control. Pe baza informațiilor primite, se realizează monitorizarea flotei de vehicule de transport public și se asigură modificarea timpilor de semaforizare în intersecțiile de care acestea se apropie, astfel încât să se asigure un timp de așteptare cât mai mic. După trecerea vehiculului de transport public, programul de semaforizare revine la parametrii normali de funcționare. 
Se estimează că prioritizarea mijloacelor de transport public va conduce la o 
creștere a vitezei de deplasare și la o scădere a timpilor de așteptare în stații pentru 
utilizatorii sistemului de transport public.</t>
  </si>
  <si>
    <t>Programul Operațional Regional 2014-2020</t>
  </si>
  <si>
    <t>https://municipiulbacau.ro/comunicat-de-presa-7/</t>
  </si>
  <si>
    <t>https://municipiulbacau.ro/</t>
  </si>
  <si>
    <t>SmartCare</t>
  </si>
  <si>
    <t>Regiunea autonomă Friuli-Venezia-Giulia</t>
  </si>
  <si>
    <t>Proiectul SmartCare, finanțat de UE, a ajutat persoanele în vârstă și pe cei cu afecțiuni cronice să trăiască independent, permițându-le să-și monitorizeze propriii parametri de sănătate, cum ar fi greutatea, tensiunea arterială și funcția cardiacă, și să transmită informațiile îngrijitorilor și medicilor care au putut. pentru a răspunde rapid oricăror probleme. Abordarea unică a proiectului a fost aceea că a reunit lucrători din domeniul sănătății și din domeniul asistenței sociale prin utilizarea TIC.</t>
  </si>
  <si>
    <t>Întreprinderi și Competitivitate</t>
  </si>
  <si>
    <t>https://www.regione.fvg.it/rafvg/cms/RAFVG/</t>
  </si>
  <si>
    <t>Renovarea locuințelor sociale în Flandra, Belgia se axează pe eficiența energetică</t>
  </si>
  <si>
    <t>DEWACO</t>
  </si>
  <si>
    <t>Belgia</t>
  </si>
  <si>
    <t>Renovarea complexului de locuințe sociale Rozendreef 167 din orașul belgian Aalst a introdus măsuri de economisire a energiei care reduc emisiile de gaze cu efect de seră și conduc la facturi mai mici pentru aproximativ 150 de chiriași. Sprijinit de Fondul european de dezvoltare regională, acest proiect a implementat cele mai recente tehnologii de construcție durabile și ecologice pentru ca Rozendreef să devină neutră din punct de vedere energetic.</t>
  </si>
  <si>
    <t>Flandra – FEDR</t>
  </si>
  <si>
    <t>https://ec.europa.eu/regional_policy/en/projects/Belgium/social-housing-renovation-in-flanders-belgium-focuses-on-energy-efficiency?etrans=ro</t>
  </si>
  <si>
    <t>http://www.dewaco.be/</t>
  </si>
  <si>
    <t>O clădire inovatoare care prețuiește trecutul cu scopul de a revitaliza centrul orașului Andenne, Belgia</t>
  </si>
  <si>
    <t>Ville d’Andenne</t>
  </si>
  <si>
    <t>Acest proiect, finanțat de Fondul European de Dezvoltare Regională și Valonia, are ca scop renovarea clădirii fostei Ecole Normale d’Andenne, care găzduiește fosta piscină Art Deco. Situat într-o zonă de revitalizare urbană din centrul orașului Andenne, această renovare are ca scop crearea unei clădiri publice multifuncționale, cu emisii reduse de carbon, care va găzdui în cele din urmă biblioteca, muzeul ceramicii, Muzeul Peșterii Scladina și biroul turistic.</t>
  </si>
  <si>
    <t>Valonia – FEDR</t>
  </si>
  <si>
    <t>https://ec.europa.eu/regional_policy/en/projects/Belgium/an-innovative-building-that-values-the-past-with-the-aim-of-revitalising-the-city-centre-of-andenne-belgium?etrans=ro</t>
  </si>
  <si>
    <t>https://www.andenne.be/</t>
  </si>
  <si>
    <t>„Acces unificat la servicii online pentru întreprinderile din Emilia-Romagna”</t>
  </si>
  <si>
    <t>Regiune Emilia-Romagna</t>
  </si>
  <si>
    <t>Regiunea italiană Emilia-Romagna a lansat o platformă digitală care oferă întreprinderilor un loc centralizat pentru a completa documente administrative și alte documente esențiale. Aproape toate municipalitățile din regiune sunt acum afiliate platformei, care a fost dezvoltată prin proiectul Unified Access susținut de UE. Noul sistem online se ocupă de aproximativ 9 000 de proceduri administrative în fiecare lună, contribuind la ușurarea vieții pentru mii de utilizatori finali, inclusiv IMM-uri, companii mai mari și profesioniști individuali.</t>
  </si>
  <si>
    <t>Emilia-Romagna</t>
  </si>
  <si>
    <t>http://www.regione.emilia-romagna.it/</t>
  </si>
  <si>
    <t>Amenajare grădină publică în zona urbană marginalizată Văleni</t>
  </si>
  <si>
    <t>UAT Municipiul Piatra Neamt</t>
  </si>
  <si>
    <t>Prin implementarea acestui proiect se va realiza reabilitarea și reconversia unui teren degradat cu suprafața de 3967 mp, situat în cartierul Văleni, Municipiul Piatra Neamț. Proiectul presupune amenajarea unei noi grădini publice si, implicit, crearea unei noi suprafețe de spațiu verde, de 3571,85 mp. Procesul de amenajare va cuprinde acțiuni vizând punerea în valoare, refacerea și ameliorarea peisajelor, agrementarea acestora, astfel încât să devină cât mai agreabile pentru procesul de recreere.</t>
  </si>
  <si>
    <t>https://www.primariapn.ro/</t>
  </si>
  <si>
    <t>Deschiderea Cinemathèque de Montagne pentru public – Renovarea fabricii Badin din GAP</t>
  </si>
  <si>
    <t>Cinémathèque d'images de montagne</t>
  </si>
  <si>
    <t>Proiectul constă în renovarea unei fabrici vechi din Gap pentru a găzdui Cinémathèque d'Images de Montagne, cu o sală de proiecție și un spațiu muzeal.</t>
  </si>
  <si>
    <t>Alpi interregionali</t>
  </si>
  <si>
    <t>Cimalpes - Cinémathèque d'images de montagne</t>
  </si>
  <si>
    <t>„Spazio Attivo Zagarolo”</t>
  </si>
  <si>
    <t>Lazio Innova</t>
  </si>
  <si>
    <t>Centrul poate găzdui evenimente de networking, conferințe și ateliere. Oferă o varietate de pachete educaționale și de formare. Programele de incubație și accelerare au fost concepute pentru a sprijini start-up-urile. Serviciile de mentorat și tutorat complementare consolidează și dezvoltă noi proiecte de afaceri. Pentru companiile și profesioniștii mai consacrați, activitățile de rețea încurajează cooperarea și colaborarea în domenii precum animația și jocurile.LOIC urmărește să promoveze antreprenoriatul, inovația și creativitatea în rândul tinerilor prin cursuri de formare și activități educaționale. Instituțiile locale și comunitatea mai largă beneficiază de centru, care ajută la accesarea resurselor regionale, naționale și europene.</t>
  </si>
  <si>
    <t>Programul Operațional Regional Lazio</t>
  </si>
  <si>
    <t>http://www.lazioinnova.it</t>
  </si>
  <si>
    <t>Regenerarea zonei Zarouchleik</t>
  </si>
  <si>
    <t>MUNICIPIUL PATRAS</t>
  </si>
  <si>
    <t>Proiectul se referă la regenerarea și modernizarea zonei Zarouchleik din Municipiul Patras, cu intervenții punctuale în 4 cartiere. Include lucrări de regenerare a trotuarelor și trotuarelor pietonale cu pavele, precum și modernizarea corpurilor de iluminat existente. Străzile pietonale au o suprafață totală de 14.500 mp, pavajele existente de 4.500 mp, în timp ce lungimea totală a balustradelor este de 5.400 m. Zona în care sunt planificate intervențiile - regenerări de mai sus se caracterizează prin tradiționalitate.  Intervenția se va desfășura cu materiale ecologice, cu sensibilitate la mediu, uzabilitate și accesibilitate pentru persoanele cu dizabilități (cu handicap) în toate părțile zonei. Principiul de bază al designului este funcționalitatea, accesibilitatea și siguranța utilizatorilor site-ului, adică regenerarea celor 4 cartiere de mai sus cu toate facilitățile și specificațiile moderne.</t>
  </si>
  <si>
    <t>Western Greece</t>
  </si>
  <si>
    <t>https://www.e-patras.gr/el?fbclid=IwAR2rTNgCN1cEQTAAuzLZgzUL1Q7q7T5EH04ufWCJAhXCPWdavLsNJcw5Mi8</t>
  </si>
  <si>
    <t xml:space="preserve">„Reconstrucția clădirii Ovčí hájek 2174 în grădiniță” </t>
  </si>
  <si>
    <t>Praga 13</t>
  </si>
  <si>
    <t xml:space="preserve">Din cauza lipsei de capacitate, Praga 13 - lea district a fost în imposibilitatea de a furniza servicii preșcolare și de îngrijire a copiilor pentru mulți dintre cetățenii săi. Din fericire, în cartier se afla un centru sportiv nefolosit. Acest proiect a renovat clădirea nefolosită, transformând-o într-un centru de învățare nou, de ultimă generație. Astăzi, școala oferă servicii educaționale pentru peste 130 de copii. noua grădiniță are cinci săli de clasă, pentru o capacitate totală de 137 de copii. Trei săli de clasă (81 de copii) sunt destinate elevilor cu vârsta sub trei ani, celelalte două fiind dedicate copiilor cu vârste cuprinse între trei și șase ani. În plus față de sălile de clasă, unitatea dispune de o bucătărie complet echipată și zone pentru profesori și alte categorii de personal. Elevii se bucură în special de locul de joacă mare în aer liber. </t>
  </si>
  <si>
    <t>Programul Operațional Polul de creștere  Praga</t>
  </si>
  <si>
    <t>https://www.praha13.cz/</t>
  </si>
  <si>
    <t>Macrolotto Zero: de la cartier izolat la cartier înfloritor</t>
  </si>
  <si>
    <t>Prato</t>
  </si>
  <si>
    <t>Proiectul Piu Prato a revitalizat cartierul Macrolotto Zero din orașul Prato din Toscana, Italia. Clădirile abandonate au fost transformate în spații creative și comerciale sau demolate pentru a face loc zonelor verzi și publice. Cu ajutorul FEDR, proiectul face cartierul multicultural mai locuibil, mai atractiv din punct de vedere social și mai viabil din punct de vedere economic pentru locuitorii locali și toți cetățenii din Prato.
Progetto Innovazione Urbana, sau Proiectul de inovare urbană, din Prato și-a propus să reducă densitatea clădirilor din cartier și să deschidă mai mult spațiu pentru a se întâlni, trăi și prospera rezidenților săi. Din același motiv, infrastructura rutieră obstrucționată a districtului a fost reamenajată pentru a promova mobilitatea durabilă.</t>
  </si>
  <si>
    <t>Toscana - FEDR</t>
  </si>
  <si>
    <t>https://www.comune.prato.it/</t>
  </si>
  <si>
    <t>Îmbunătățirea accesului și siguranței vizitatorilor în Parcul Național Elveția Boemică</t>
  </si>
  <si>
    <t>Minicipiul Hřensko</t>
  </si>
  <si>
    <t>Cheile Parcului Național Elveția Boemă, în regiunea Severozápad din Cehia, primesc 135 000 de vizitatori pe an. Căile de acces în anumite secțiuni ale parcului au fost foarte deteriorate, punând în pericol siguranța vizitatorilor. Datorită unui proiect finanțat din FEDR, o secțiune de 960 m a traseului către popularul Wild Gorge a fost complet renovată. Acum dispune de pasarele și balustrade din lemn atractive și robuste, care sunt în concordanță cu împrejurimile pădurii. Au fost reparate și potecile din zonă.
Noile poteci și potecile reparate oferă nu numai o experiență mai sigură și mai plăcută vizitatorului, dar contribuie și la protecția florei și faunei locale. Vizitatorii sunt îndrumați către platforma superioară a defileului, cu mai puține plimbări prin zonele protejate ale pădurii sau să deranjeze viața sălbatică.
Datorită creșterii numărului de vizitatori în defileu, o barjă  suplimentară a fost pusă în funcțiune, permițând mai multor turiști să experimenteze peisajul din apă. Acest lucru a dus la aducerea a două feriboturi suplimentare și angajarea unui casier suplimentar.</t>
  </si>
  <si>
    <t>Environment - ERDF/CF</t>
  </si>
  <si>
    <t>https://www.hrensko.cz/</t>
  </si>
  <si>
    <t>Complexul de colonade din orașul balnear ceh Luhačovice a revenit la strălucirea de odinioară</t>
  </si>
  <si>
    <t>Luhačovice Spa Colonnade, o.p.s.</t>
  </si>
  <si>
    <t>Finanțarea UE a permis restaurarea complexului de colonade din centrul orașului balnear Luhačovice, în regiunea Moravia Centrală din Cehia. Format din Colonada Mare, Colonada Mică și Sala Vincentka, precum și din unele clădiri adiacente, compexul este un important monument cultural în cadrul stațiunii balneare Luhačovice, zonă care a fost nominalizată pentru includerea pe lista UNESCO a Patrimoniului Mondial.
În cadrul proiectului s-au montat luminatoare și iluminat nou, s-au înlocuit ferestrele și s-au reparat mozaicurile din colonade. În Sala Vincentka a fost organizată o expoziție interactivă despre apele minerale din Luhačovice, care sunt remarcate pentru calitățile lor medicinale.
O nouă fântână de băut a restabilit alimentarea cu apă minerală de la izvorul Amandka către Sala Vincentka. Apa din fântână este disponibilă vizitatorilor chiar și în afara orelor de program ale sălii.
Lucrările la curte și la atrium au presupus înlocuirea pavajului și amenajarea teritoriului. Drept urmare, atriumurile, care anterior erau închise publicului, pot fi din nou accesate. Alte elemente ale proiectului au inclus reconstrucția unui zid de sprijin și modernizarea sistemelor de distribuție a apei și de scurgere a apei pluviale și a toaletelor publice.</t>
  </si>
  <si>
    <t xml:space="preserve">Integrated Regional Programme </t>
  </si>
  <si>
    <t>https://www.lazneluhacovice.cz/</t>
  </si>
  <si>
    <t>Clădire istorică dezafectată din Patras urmează să fie renovată în beneficiul tuturor locuitorilor</t>
  </si>
  <si>
    <t>Orașul Patras</t>
  </si>
  <si>
    <t>O clădire dezafectată și un monument istoric din Patras, sudul Greciei, este în curs de renovare pentru a aduce serviciile municipale ale orașului sub un singur acoperiș, servind în același timp și ca spațiu pentru activități culturale. Proiectul va combina promovarea patrimoniului cultural cu furnizarea de servicii locuitorilor.
Clădirea Arsakeio, din strada Maizonos, este în curs de restaurare, păstrându-și toate caracteristicile și aspectul existent. Se dezvoltă o sală mare polivalentă și o curte pentru activități culturale și de altă natură. O modernizare energetică va reduce amprenta de mediu a clădirii.
Clădirea va aduce multe dintre serviciile municipalității sub un singur acoperiș, ceea ce va crește eficiența administrației și va reduce cheltuielile de funcționare. Locuitorii vor economisi timp nemaifiind nevoiți să călătorească atât de departe pentru a accesa serviciile municipale care anterior erau împrăștiate prin oraș.</t>
  </si>
  <si>
    <t>Transport infrastructure, environment and sustainable development - ERDF/CF</t>
  </si>
  <si>
    <t>https://www.e-patras.gr/el</t>
  </si>
  <si>
    <t>Refacere majoră a zidului de la malul mării în Corfu, Grecia</t>
  </si>
  <si>
    <t>Regiunea Insulelor Ionice</t>
  </si>
  <si>
    <t>Un reper pe insula ionică Corfu a fost restaurat cu sprijinul finanțării din Fondul European de Dezvoltare Regională. Zidul de pe malul apei situat la NAOK (Clubul Nautic) din Corfu a suferit o restaurare semnificativă într-o schemă care a presupus reconstrucția trotuarelor și șinelor de ghidare de-a lungul bulevardei adiacente Garitsa Bay de la malul mării.
Zidul restaurat face parte din fortificațiile venețiene ale orașului. Lucrările proiectului au acoperit o zonă de la zidul NAOK până la intersecția joncțiunii Desyla, inclusiv reconstrucția a aproximativ 1 450 m de pavaje.</t>
  </si>
  <si>
    <t>Ionian Islands - ERDF/ESF</t>
  </si>
  <si>
    <t>http://www.pin.gov.gr/</t>
  </si>
  <si>
    <t>Museum of Modern Greek Culture</t>
  </si>
  <si>
    <t>Muzeul de Cultură Modernă Greacă</t>
  </si>
  <si>
    <t>O proprietate din districtul Plaka din Atena și aparținând Ministerului Grec al Culturii și Sportului a fost restaurată pentru a oferi spațiu de expoziție și infrastructura aferentă Muzeului de Cultură Greacă Modernă (MMGC). Este situat în centrul istoric al Atenei, între străzile Adrianou, Areos, Kladou și Vrisakiou. Zona are vestigii arhitecturale din antichitatea clasica greceasca si romana si un numar mare de turisti. Cele nouă clădiri din cadrul complexului adăpostesc instalațiile permanente ale muzeului.
Proiectul a analizat colecțiile MMGC și și-a reorganizat aranjamentele de depozitare. Publicul a fost consultat despre cum ar trebui să arate noul spațiu expozițional. Pe baza acestui fapt, afișajele au fost configurate pentru a combina afișarea clasică a artefactelor cu implementarea celor mai recente aplicații IT.
Dispunerea complexului în jurul unei curți centrale, într-un stil identic cu cel din secolul al XIX-lea și începutul secolului al XX-lea, permite vizitatorilor să experimenteze atmosfera vieții urbane din Grecia în acea perioadă.</t>
  </si>
  <si>
    <t>Attica - ERDF/ESF</t>
  </si>
  <si>
    <t>http://www.mnep.gr/</t>
  </si>
  <si>
    <t>De la trecutul industrial la viitorul circular: Werkspoor Kwartier din Utrecht, Țările de Jos</t>
  </si>
  <si>
    <t>Institutul de Sustenabilitate din Utrecht</t>
  </si>
  <si>
    <t>Olanda</t>
  </si>
  <si>
    <t>Un cartier industrial abandonat din inima orașului Utrecht, Olanda, este transformat de către și pentru antreprenorii circulari creativi într-un centru înfloritor pentru afaceri. Ei folosesc principii de construcție de durabilitate, reutilizare și circularitate. Halele goale ale fabricilor au fost reciclate în locuri de muncă creative și clădiri monumentale transformate în spații pentru evenimente, readucând viață și valoare unei zone care a fost în decădere de zeci de ani și creând sute de oportunități de angajare în acest proces.
Transformarea Werkspoorkwartier demonstrează modul în care astfel de zone industriale dezafectate pot fi încă valoroase transformându-le în zone moderne, atractive și durabile într-o economie circulară. Drept urmare, proiectul a fost recunoscut la nivel internațional ca un exemplu important de reamenajare circulară a zonelor industriale urbane.
Până în prezent, peste 150 de antreprenori au înființat afaceri la fața locului, ceea ce a creat oportunități de angajare pentru oamenii care locuiesc în zonele rezidențiale adiacente și a stimulat competitivitatea regiunii.</t>
  </si>
  <si>
    <t>West Netherlands - ERDF</t>
  </si>
  <si>
    <t>https://www.usi.nl</t>
  </si>
  <si>
    <t>Renovarea Palatului Culturii VEF transformă cartierele din Riga într-un centru de inovații</t>
  </si>
  <si>
    <t>Consiliul Local Riga</t>
  </si>
  <si>
    <t>Letonia</t>
  </si>
  <si>
    <t>După renovarea sa în 2017, redeschiderea Palatului Culturii VEF a revitalizat cartierul din jur, transformând ceea ce a fost odată o zonă industrială într-o zonă populară cu festivaluri și evenimente în aer liber și noi afaceri.
A apărut o nouă comunitate rezidențială locală, atrasă de proiecte de locuințe care combină restaurarea arhitecturii vechi cu o infrastructură mai bună.
Companii IT, start-up-uri, dezvoltatori imobiliari și comercianți cu amănuntul s-au stabilit în zonă, transformând cartierele Teika și Čiekurkalns.</t>
  </si>
  <si>
    <t>Growth and Employment - ERDF/ESF/CF/YEI</t>
  </si>
  <si>
    <t>Un impuls pentru turismul acvatic pe râul Tisa din Ungaria</t>
  </si>
  <si>
    <t>Asociația Maghiară de Caiac-Canoe</t>
  </si>
  <si>
    <t>Ungaria</t>
  </si>
  <si>
    <t>Turismul pe apă pe secțiunea superioară a râului Tisa, în regiunea Marei Câmpii de Nord a Ungariei, a primit un impuls prin reînnoirea unei rețele de 14 locuri de oprire pentru canoe și caiace. Stațiile sunt între satul Tiszabecs, din județul Szabolcs-Szatmár-Bereg, lângă granița cu Ucraina, și orașul Tiszacsege, din județul Hajdú-Bihar.
Alături de Tiszabecs și Tiszacsege, celelalte 12 stații din cadrul rețelei sunt la Tivadar, Vásárosnamény, Tiszamogyorós, Tuzsér, Dombrád, Ibrány, Szabolcs, Tokaj, Tokaj-Rakamaz, Tiszalök, Tiszaújváros și Tis.
Lucrările locațiilor pentru opriri au presupus îmbunătățiri ale infrastructurii, cum ar fi construcția sau renovarea clădirilor și instalarea debarcadurilor plutitoare pentru acostarea navelor. Au fost achiziționate echipamente noi, inclusiv caiace și canoe, remorci pentru transportul lor, vâsle și o barcă cu motor.</t>
  </si>
  <si>
    <t>Economic Development and Innovation Programme - ERDF/ESF/YEI</t>
  </si>
  <si>
    <t>http://kajakkenusport.hu/</t>
  </si>
  <si>
    <t>Rețeaua de turism acvatic s-a dezvoltat de-a lungul râurilor Tisa de Jos și Körös din Ungaria</t>
  </si>
  <si>
    <t>Un proiect finanțat de UE a dezvoltat o rețea de turism acvatic de-a lungul râului Tisa de Jos și afluentului său, Körös, în regiunile Marii Câmpii de Nord și de Sud ale Ungariei. Rețeaua constă în 12 opriri pe malul râului pentru oamenii care explorează căile navigabile ale zonei cu canoe, caiace sau stand-up paddle boards. Stațiile sunt situate la Szolnok, Tiszakécske, Mindszent, Szeged, Gyula, Sarkad, Doboz-Szanazug, Békés, Köröstarcsa, Gyomaendrőd, Kunszentmárton și Csongrád.
Sarcinile din cadrul proiectului au inclus construcția sau renovarea opririlor, achiziționarea de bărci, padele, bărci cu motor și remorci pentru transportul canoelor și caiacelor, precum și dezvoltarea serviciilor necesare funcționării rețelei.
Pe lângă acostare precum debarcaderul plutitor, facilitățile de la opriri pot cuprinde cazare pentru vizitatori, terenuri pentru corturi, spații de spălat și gătit, spații comune, servicii de închiriere de bărci și panouri cu informații turistice.
La unele opriri pot fi închiriate biciclete, deși acest serviciu nu este oferit în cadrul proiectului. În funcție de disponibilitatea infrastructurii, accesul Wi-Fi poate fi disponibil și pentru oaspeți.
Pentru promovarea rețelei, a fost dezvoltat un concept de marketing detaliat și o platformă interactivă bazată pe web (viziturapont.hu) este în construcție, deși platforma este finanțată separat de proiect. Conține detalii despre locuri de interes și cazare în diferite locații și îi ajută pe canoiști și caiaci să-și aleagă destinațiile și să-și planifice itinerariile. În plus, au fost publicate o broșură de 40 de pagini și un pliant informativ pentru distribuire către hoteluri și restaurante.</t>
  </si>
  <si>
    <t>„Istoriile Siciliei – Explorează, învață, joacă și câștigă”</t>
  </si>
  <si>
    <t>HI.STORIES SRL</t>
  </si>
  <si>
    <t>Sicily Histories este o aplicație care combină povestirea cu jocurile pentru a ajuta utilizatorii să exploreze istoria bogată a insulei. Poate fi descărcat pe dispozitive mobile precum smartphone-uri și tablete. Scopul este de a oferi vizitatorilor Sicilia o experiență captivantă care depășește simpla citire a ghidurilor și vizitarea siturilor istorice.</t>
  </si>
  <si>
    <t>Programul Operațional Național pentru Cultură</t>
  </si>
  <si>
    <t>http://www.histories.it/</t>
  </si>
  <si>
    <t>”Creșterea calității vieții locuitorilor din cartierul Speranța prin amenajarea unei grădini publice”</t>
  </si>
  <si>
    <t>UAT Municipiul Piatra Neamț</t>
  </si>
  <si>
    <t>Prin implementarea acestui proiect se va realiza reabilitarea și reconversia unui teren degradat cu suprafața de 2000 mp, situat în strada Izvoare, cartierul Speranța, Municipiul Piatra Neamț. Proiectul presupune amenajarea unei noi grădini publice si, implicit, crearea unei noi suprafețe de spațiu verde, de 1800 mp. Procesul de amenajare va cuprinde acțiuni vizând punerea în valoare, refacerea și ameliorarea peisajelor, agrementarea acestora, astfel încât să devină cât mai agreabile pentru procesul de recreere.</t>
  </si>
  <si>
    <t>Flotă de autobuze curate – Mobilitate durabilă</t>
  </si>
  <si>
    <t>Transportes Urbanos de Braga, EM</t>
  </si>
  <si>
    <t>Noile vehicule 100% electrice au înlocuit autobuzele diesel care aveau mai mult de 20 de ani. Ruta Universitate-Gara este acum deservita exclusiv de flota de autobuze cu emisii zero. Ruta Spitalelor Raionale funcționează parțial cu noile autobuze. Frânarea corectă pe traseele deluroase din Braga oferă rate de regenerare a energiei de 40 %, comparativ cu 35 % pe drumurile plane. Trecerea la TUB cu energie electrică economisește aproximativ 60 000 EUR.</t>
  </si>
  <si>
    <t>Durabilitatea și eficiența utilizării resurselor - CF</t>
  </si>
  <si>
    <t>https://tub.pt/</t>
  </si>
  <si>
    <t>„Întregul drum verde - Regiunea de frontieră independentă de fosile 2030”</t>
  </si>
  <si>
    <t>Asociația Fyrbodal a autorităților locale</t>
  </si>
  <si>
    <t>Norvegia</t>
  </si>
  <si>
    <t>Proiectul se bazează pe baze politice puternice, deoarece cele 39 de municipalități din regiunea de graniță s-au înscris pentru a gestiona flote de vehicule fără fosile până în 2030. Pe lângă achiziționarea de modele noi, mai ecologice, unele municipalități aleg alternative fără fosile atunci când achiziționează servicii de transport. din sectorul privat, care, la rândul său, încurajează acești furnizori să devină ecologici.</t>
  </si>
  <si>
    <t>Interreg VA - Suedia-Norvegia</t>
  </si>
  <si>
    <t>http://www.fyrbodal.se/om-oss/in-english/#</t>
  </si>
  <si>
    <t>Porto crește eficiența energetică a locuințelor publice</t>
  </si>
  <si>
    <t>Municipalitatea Porto</t>
  </si>
  <si>
    <t>Renovările eficiente din punct de vedere energetic fac ca locuințele publice din Porto, Portugalia să devină mai durabile, reducând facturile și sporind confortul rezidenților.</t>
  </si>
  <si>
    <t>Programul Operațional Regiunea Nord</t>
  </si>
  <si>
    <t>https://ec.europa.eu/regional_policy/en/projects/Portugal/porto-boosts-energy-efficiency-in-public-housing?etrans=ro</t>
  </si>
  <si>
    <t>http://www.domussocial.pt/</t>
  </si>
  <si>
    <t>Municipiități fără fosile din nordul și sudul Scanei</t>
  </si>
  <si>
    <t>Länsstyrelsen i Skåne</t>
  </si>
  <si>
    <t>Suedia</t>
  </si>
  <si>
    <t>Proiectul a promovat utilizarea surselor de energie regenerabilă, cum ar fi biogazul, hidrogenul și energia eoliană. Au fost încheiate declarații de intenție cu opt furnizori de energie. Acest lucru a dus la reducerea utilizării combustibililor fosili pentru încălzire, răcire și electricitate în toate proprietățile deținute, închiriate sau utilizate de municipalități.</t>
  </si>
  <si>
    <t>South Sweden</t>
  </si>
  <si>
    <t>http://www.lansstyrelsen.se/skane/privat.html</t>
  </si>
  <si>
    <t>Regiunea Green Drive</t>
  </si>
  <si>
    <t>Kunnskapsbyen Lilleström</t>
  </si>
  <si>
    <t>Proiectul Green Drive Region ia făcut pe factorii de decizie și publicul să conștientizeze un transport mai ecologic, inclusiv mașini electrice, vehicule cu celule de combustie și biocombustibil și alte opțiuni precum transportul public, mersul pe jos sau cu bicicleta. A sprijinit vânzarea de biocombustibili produși local, creșterea spiritului antreprenorial, oportunități de export și locuri de muncă în zonă.</t>
  </si>
  <si>
    <t>https://www.regionvarmland.se/</t>
  </si>
  <si>
    <t>Modernizarea sălilor de clasă, a echipamentelor și a conectivității interne a școlii – Gymnázium Olomouc – Hejčín</t>
  </si>
  <si>
    <t>Krajský úřad Olomouckého kraje</t>
  </si>
  <si>
    <t>Gimnaziul Olomouc-Hejčín din Cehia de Est și-a îmbunătățit oferta educațională prin renovarea facilităților și spațiilor sale cu fonduri din FEDR. Echipamentele vechi au fost înlocuite cu materiale moderne, iar sălile de clasă și laboratoarele au fost reînnoite. Zonele din jurul clădirii campusului au fost făcute mai atractive cu noi verdeață, trotuare, și zone de relaxare.Sălile de clasă și laboratoarele au fost dotate cu birouri noi cu sertare, biblioteci stivuite cu manuale și echipamente, cum ar fi table interactive, imprimante multifuncționale, microscoape, computere și proiectoare pentru a susține clase pe fiecare subiect.
Mediul de învățare modernizat aduce beneficii atât pentru elevi, cât și pentru personalul didactic al școlii. Prin completarea predării lor cu utilizarea noilor echipamente, profesorii își îmbunătățesc propriile calificări profesionale.</t>
  </si>
  <si>
    <t>Programul Operațional Regional Integrat Cehia</t>
  </si>
  <si>
    <t>https://www.olkraj.cz/</t>
  </si>
  <si>
    <t xml:space="preserve">Reabilitarea şi refuncţionalizarea Corpurilor B, C, D ŞI E din
CETATEA ORADEA în vederea demarãrii celei de-a - II - a
etape de reabilitare şi refuncţionalizare şi introducerii în
circuitul turistic al CETÃŢII ORADEA CETATEA ORADEA,
CENTRU MULTICULTURAL SI MULTICONFESIONAL
EUROPEAN - ETAPA II”
</t>
  </si>
  <si>
    <t>Municipiul Oradea</t>
  </si>
  <si>
    <t>Transformarea zonei Cetăţii Oradea într-o zonă de interes turistic şi cultural major, pilon de dezvoltare durabilă urbană, echilibrat autofinanţată, cu amânarea veniturilor directe ale administraţiei publice în favoarea creşterii vitezei procesului controlat de repunere în valoare.
consolidarea, conservarea, restaurarea și refuncţionalizarea corpurilor de
clădire B, C, D şi E din Castelul Cetăţii Oradea (Palatul Princiar) însumând
aproximativ 11829,10 mp construcții, aproximativ 249 încăperi și 12.897
mp suprafețe exterioare (8038 carosabile, drumuri, parcaje şi rampe acces);
• reintroducerea unor funcțiuni compatibile cu monumentul prin crearea unor
ambiențe culturale: MUZEUL CETĂŢII (Centru de Restaurare, Muzeul
Orăşenesc de Artă, Muzeu Multiconfesional), BIBLIOTECĂ VIRTUALĂ,
CENTRU DE STUDII RELIGIOASE, GALERIE DE ARTĂ, CASA
CĂSĂTORIILOR, CENTRU DE EXCELENTA IN DOMENIUL
CULTURII ŞI ARTELOR „ ASYLUM ARTORUM”, CENTRU DE
FORMARE ŞI PERFECŢIONARE ÎN MANAGEMENT CULTURAL,
CENTRU CULTURAL
• creșterea accesibilității monumentului prin refacerea, reamenajarea căilor
de acces(pietonale, carosabile, rampe, pod), iluminarea exterioară și
decorativă, amenajări peisagistice;
• creşterea importanţei turismului şi culturii, ca factor care stimulează
creşterea economică în regiune, respectând principiile dezvoltării durabile
prin crearea și găzduirea unui consorțiu cultural în cadrul Cetății Oradea,
prin organizarea de evenimente culturale noi sau prin dezvoltarea
evenimentelor deja existente adică organizarea a două festivaluri anuale, și
a altor 20 evenimente culturale de mici dimensiuni anual în primii trei ani
după reabilitarea monumentului;</t>
  </si>
  <si>
    <t>Programul Operaţional Regional (POR),
Axa prioritară 1 „Sprijinirea dezvoltării durabile a oraşelor –
poli urbani de creştere”, Domeniul major de intervenţie 1.1
„Planuri integrate de dezvoltare urbană”, sub-domeniul „Poli de
dezvoltare urbană”.</t>
  </si>
  <si>
    <t>http://www.oradea.ro</t>
  </si>
  <si>
    <t>„SMART-SPACE - Smart manufacturing for Alpine Space SMEs”</t>
  </si>
  <si>
    <t>Parcul tehnologic Ljubljana Ltd.</t>
  </si>
  <si>
    <t>Slovenia</t>
  </si>
  <si>
    <t>Pentru a-și îndeplini obiectivele, proiectul oferă sprijin IMM-urilor prin paneluri, ateliere și mentorat individual. Aceste ateliere acoperă o gamă largă de subiecte, inclusiv internetul obiectelor, industria 4.0, tehnologiile și platformele digitale, vânzările digitale și organizarea digitală.
Lucrând cu experți în domeniu și folosind cunoștințele și abilitățile dobândite în timpul formării, IMM-urile își încep transformarea digitală prin evaluarea stării lor actuale de pregătire și identificarea nevoilor. Apoi, ei dezvoltă și încep să implementeze un plan personalizat de transformare digitală. Proiectul organizează periodic evenimente de networking pentru a stimula colaborarea transnațională între IMM-urile din Spațiul Alpin.</t>
  </si>
  <si>
    <t>Interreg TN - Spațiul Alpin</t>
  </si>
  <si>
    <t>http://www.tp-lj.si/en</t>
  </si>
  <si>
    <t>Dezvoltarea turismului de agrement prin crearea Complexului
Wellness Termal "Nymphaea" Oradea</t>
  </si>
  <si>
    <t>Valorificarea potentialului turistic al Municipiului Oradea prin
dezvoltarea infrastructurii turistice in vederea cresterii economice si atragerii de
noi investitii.
Obiective specifice
• realizarea de bazine de inot si a unui bazin cu valuri;
• constructia de Aqua – tobogane si bazinete dotate cu jacuzzi, sub forma circulara,
pentru grupuri de maxim 8 persoane;
• realizarea unei zone de agrement dotata cu echipamente de joaca pentru copii;
• realizarea unei zone de agrement nautic dotata cu echipamente specifice: canoe,
barci, hidrobiciclete;
• realizarea unei zone de agrement in aer liber :bai de soare si heliocura;
• amenajarea unei zone pentru dezvoltarea sportului in aer liber si a sporturilor de
sala;
• amenajarea unei zone de refacere a sanatatii si recuperare a capacitatii de munca;</t>
  </si>
  <si>
    <t>Programul Operaţional Regional 2014-2020</t>
  </si>
  <si>
    <t>REABILITAREA ȘI INTRODUCEREA ÎN CIRCUITUL TURISTIC A CATEDRALEI GRECO-CATOLICE SFANTUL NICOLAE</t>
  </si>
  <si>
    <t>Obiectivul general: reabilitarea interioară și exterioară a catedralei greco-catolice Sfântul
Nicolae din Oradea
Obiective specifice:
- Reabilitarea şi modernizarea interioară și
exterioară a Catedralei în vederea valorificării
moștenirii cultural-religioase şi introducerii sale în
circuitul turistic național și internațional
- Îmbunătăţirea calităţii dotării Catedralei GrecoCatolice Sfântul Nicolae din Oradea
- Asigurarea unei game variate de servicii culturalturistice</t>
  </si>
  <si>
    <t xml:space="preserve">Programul Operaţional Regional 2007-2013 </t>
  </si>
  <si>
    <t>Crearea unui parc în zona cartierului Tilișca</t>
  </si>
  <si>
    <t>UAT Municipiul Sibiu</t>
  </si>
  <si>
    <t>Romania</t>
  </si>
  <si>
    <t xml:space="preserve">Obiectivul general al proiectului este reprezentat de reconversia si refuncționalizarea unui teren
degradat, vacant și neutilizat din intravilanul Municipiului, și redarea acestuia comunității locale,
sprijinind astfel îmbunătățirea mediului urban, revitalizarea și regenerarea zonei de reconversie și nu în
ultimul rând, reducerea poluării aerului.
OS1. Crearea unui nou spațiu verde, de tip "parc", cu acces nelimitat, în suprafață totala de 62.000 mp,
care sa deservească comunitatea locala.
OS2. Modernizarea străzii Preot Bacca, pe tronsonul cuprins între strada Islazului și strada Săcel, pentru
facilitarea accesibilității la noul parc creat.
</t>
  </si>
  <si>
    <t>Programului Operațional Regional 2014-2020</t>
  </si>
  <si>
    <t>https://www.sibiu.ro/new/pdf/Anunt_incepere_proiect_Crearea_unui_parc_in_zona_cartierului_Tilisca.pdf</t>
  </si>
  <si>
    <t>https://www.sibiu.ro</t>
  </si>
  <si>
    <t>“Revitalizarea cetăţii Oradea în vederea introducerii în circuitul turistic: Cetatea Oradea, complex turistic european - etapa I”</t>
  </si>
  <si>
    <t>Transformarea zonei Cetății Oradea într-o zonă de interes turistic major, poartă
culturală și de patrimoniu de intrare sau ieșire în circuitele culturale din regiune, nucleu al
turismului cultural şi de patrimoniu, pilon de dezvoltare durabilă urbană și centru
multicultural european.
Obiective specifice
• consolidarea, conservarea, restaurarea și refuncţionalizarea corpurilor de
clădire A, G, H, I, K ,L, M, P, însumând aproximativ 13514,7 mp
construcții, aproximativ 190 încăperi și 13514,25 mp suprafețe exterioare;
• reintroducerea unor funcțiuni compatibile cu monumentul prin crearea unor
ambiențe culturale: MUZEUL CETĂŢII, LAPIDARIUM, MUZEUL
PÂINII, BIBLIOTECA Cetatii, spații expoziționale, centre de degustare a
produselor tradiţionale(restaurantul medieval), centre de promovare a
meșteșugurilor și artei tradiționale;
• creșterea accesibilității monumentului prin refacerea, reamenajarea căilor
de acces, iluminarea exterioară și decorativă, amenajări peisagistice;</t>
  </si>
  <si>
    <t>Mănăstirea din nordul Portugaliei este protejată pentru generațiile viitoare</t>
  </si>
  <si>
    <t>Municipiul Cabeceiras de Basto</t>
  </si>
  <si>
    <t>O mănăstire de importantă valoare culturală și istorică a fost protejată și pusă în valoare printr-un proiect de construcție susținut de FEDER. San Miguel de Refojos se află în municipiul Cabeceiras de Basto, lângă Braga, în regiunea Norte a Portugaliei. La mănăstire au fost finalizate seria de renovări care sunt în concordanță cu importanța și splendoarea sa arhitecturală. Prin proiect, municipalitatea a promovat evenimente culturale pentru a atrage mai mulți vizitatori în regiune. Lucrarea transformatoare a fost sărbătorită cu o „îmbrățișare” pentru mănăstire, care a atras 5 000 de localnici.
Lucrările fac parte din eforturile municipalității de reclasificare a mănăstirii ca monument național. Biserica și sacristia, precum și unele dintre tavane, sunt considerate a fi de importanță arhitecturală, iar cupola mănăstirii este o mare atracție pentru turiști.</t>
  </si>
  <si>
    <t>http://www.cm-cabeceiras-basto.pt/</t>
  </si>
  <si>
    <t>„Target Argo – Print Strong Like Metal”</t>
  </si>
  <si>
    <t>Roboze SPA</t>
  </si>
  <si>
    <t xml:space="preserve">Scopul specific este de a dezvolta o nouă gamă de imprimante 3D care pot realiza materiale termoplastice la temperatură înaltă, care sunt întărite cu substanțe precum fibra de carbon și Kevlar. Aceste produse super-puternice pot fi utilizate în construcția de componente structurale care oferă performanțe mecanice extreme pentru sectoare precum aerospațial, apărare și sport cu motor.
Dezvoltarea imprimantelor va ajuta compania să pătrundă pe noi piețe internaționale, inclusiv SUA. Proiectul completează ambițiile companiei de creștere a locurilor de muncă. Prin planul său de afaceri 2018-2022, Roboze se așteaptă să-și mărească personalul de la 18 la peste 100. </t>
  </si>
  <si>
    <t>Programul Operațional Național Cercetare și Inovare</t>
  </si>
  <si>
    <t>http://www.roboze.com/en/</t>
  </si>
  <si>
    <t>Biserica Terceiros: revitalizarea moștenirii religioase din Braga, Portugalia</t>
  </si>
  <si>
    <t>Venerabilul al III-lea Ordin al Sfântului Francisc de Braga</t>
  </si>
  <si>
    <t>Biserica Terceiros din Braga, Portugalia, a fost restaurată la strălucirea de odinioară. Restaurarea acestui monument declarat oficial de interes public a stimulat turismul religios și a revitalizat valoarea acestuia ca moștenire istorică, culturală și turistică importantă pentru oraș și regiunea Norte.
Atât interiorul, cât și exteriorul au suferit lucrări substanțiale de renovare, care au durat mai puțin de un an și jumătate. Numărul de vizitatori în primele patru luni de la inaugurare a depășit deja ținta anuală estimată și este de așteptat să crească și mai mult.</t>
  </si>
  <si>
    <t>http://www.meninodeus.pt/</t>
  </si>
  <si>
    <t>„Sprijinirea schemelor inovatoare în zona MED (SISMA)”</t>
  </si>
  <si>
    <t>INFORMEST/Gorizia</t>
  </si>
  <si>
    <t xml:space="preserve">Pentru a ajuta administrațiile publice să facă acest calcul, SISMA a dezvoltat SET, un instrument intuitiv pentru realizarea unei evaluări energetice și economico-financiare a măsurilor de conservare a energiei. Acestea sunt disponibile pentru cele patru tipuri principale de clădiri publice deținute de autoritățile publice: școli, săli de sport, clădiri de birouri și structuri de sănătate.
Instrumentul este împărțit în blocuri tematice pentru a calcula considerații financiare fundamentale, cum ar fi situația veniturilor, fluxul de numerar, rata de acoperire a serviciului datoriei și rata de acoperire a împrumutului. Luați împreună, acești parametri permit utilizatorului să determine subvenția publică necesară pentru un anumit proiect.  
Instrumentul este disponibil în spaniolă, franceză, italiană, slovenă, bosniacă, greacă și engleză și poate fi combinat cu un antrenament de o zi privind utilizarea sa. </t>
  </si>
  <si>
    <t xml:space="preserve">Interreg TN </t>
  </si>
  <si>
    <t>Informest</t>
  </si>
  <si>
    <t>„Amenajare parc în Şanţul de Est al Cetăţii Oradea”</t>
  </si>
  <si>
    <t>Îmbunătăţirea calităţii mediului în municipiul Oradea prin realizarea unui spaţiu
verde în Şantul de Est al Cetăţii Oradea
Obiective specifice
• Amenajarea 21.800 mp spaţii verzi cu material
dendrologic, arbuşti 985 buc, arbori 46 buc, plante florale 1.000 buc
• Amenajarea unor ambiente specifice unui biotop de tip stâncărie şi
a unui biotop acvatic de tip lac
• Crearea unei infrastructuri tehnice de funcţionalizare a spaţiului
verde - Staţie de pompare, puţuri şi sistem de irigare
• Facilitarea unui ambient optim de exploatare prin crearea de alei
pietonale, mobilarea cu bănci, coşuri de gunoi, platforme pentru toalete ecologice, stâlpi
de iluminat şi fântâni de apă potabilă
• Creşterea siguranţei prin realizarea unei reţele de iluminat exterior
şi a împrejmuirii</t>
  </si>
  <si>
    <t>Administraţia Fondului de Mediu – Programul naţional de îmbunătăţire a calităţii mediului prin realizarea de spaţii verzi în localităţi</t>
  </si>
  <si>
    <t>Construirea unui nou complex școlar – Școala primară din Lappa”</t>
  </si>
  <si>
    <t>Regiunea Greciei de Vest</t>
  </si>
  <si>
    <t>Cu scopul de a satisface nevoile de educație primară ale întregului district municipal Lappa din municipiul Achaia de Vest, acest proiect finanțat de UE a contribuit la construirea unei noi școli primare în această comunitate rurală din regiunea Greciei de Vest.
Școala primară Lappa poate găzdui până la 120 de copii. A fost inaugurat în mai 2018.În centrul noii școli se află o clădire de clasă cu două etaje. Clădirea de 1 304,20 m 2 adăpostește sălile de clasă generală, cabinetele didactice și administrative, laboratoarele de fizică și chimie, biroul asociației părinților, biroul sanitar, spațiile de depozitare, spațiile de toaletă și cantina. Clădirea este accesibilă persoanelor cu handicap.
Cea de-a doua clădire are o suprafață totală de 375,84 m 2 și adăpostește camera multifuncțională cu aer condiționat. Situată adiacent curții școlare, clădirea include o etapă de evenimente, bibliotecă și spațiu deschis.</t>
  </si>
  <si>
    <t xml:space="preserve">Programul Grecia
de Vest </t>
  </si>
  <si>
    <t>https://ec.europa.eu/regional_policy/en/projects/Greece/new-primary-school-for-lappa-in-rural-greece?etrans=ro</t>
  </si>
  <si>
    <t>https://www.pde.gov.gr</t>
  </si>
  <si>
    <t>„SAVEMYBIKE - A Sustainable Mobility Rewarding Game Inside A Maas For Private Bikes”</t>
  </si>
  <si>
    <t>TAGES sc</t>
  </si>
  <si>
    <t xml:space="preserve">Proiectul a dezvoltat un portal web și o aplicație numită GOOD_GO, prin care oamenii își introduc detaliile și încep să folosească serviciile oferite. Aplicația detectează modurile de transport utilizate de cei care s-au înscris la schemă. Fiecare utilizator câștigă insigne, împărtășește progresul cu prietenii și primește un scor într-un joc care duce la premii săptămânale pentru cei care au folosit cele mai puțin poluante și mai sănătoase moduri de transport – nu doar mersul cu bicicleta, ci și mersul pe jos și transportul public. 
Platforma de recompense înregistrează informații despre emisiile și costurile legate de călătoriile fiecărui utilizator. Sunt disponibile și detalii despre câte calorii au arse și chiar posibilitatea de a reduce bolile cardiovasculare prin utilizarea unui model medical. </t>
  </si>
  <si>
    <t>POR Toscana</t>
  </si>
  <si>
    <t>http://www.tages.it/</t>
  </si>
  <si>
    <t>Școală primară &amp; amp; grădiniță pentru copii cu nevoi speciale în Zakynthos – construcții de clădiri și lucrări electrice/mecanice”</t>
  </si>
  <si>
    <t>Insulele Ionice</t>
  </si>
  <si>
    <t>Insula greacă Zakynthos are o nouă școală și grădiniță cu nevoi speciale, construită cu scop, datorită unui proiect care a primit o investiție din Fondul European de Dezvoltare Regională. Noile facilități oferă 40 de copii și sunt situate în suburbiile orașului Zakynthos, în estul insulei.Noua clădire este complet bioclimatică, îndeplinește toate cerințele de izolare termică și de economisire a energiei și asigură siguranța studenților. În plus, noua clădire a fost adaptată celei existente, astfel încât proiectul final este un complex de clădiri modern și unificat.
Noile facilități modernizează în mod semnificativ furnizarea de educație primară pentru elevii cu nevoi speciale de pe insulă. Copiii de toate vârstele – de la copilărie până la adolescență – pot frecventa școala, care a fost deschisă la 30 octombrie 2019.
Insula Zakynthos se află în Marea Ionică, la aproximativ 20 km vest de Grecia continentală și găzduiește peste 40 700 de persoane. Insula are aproximativ 40 km lungime și 20 km lățime și acoperă o suprafață totală de 405,55 km 2.</t>
  </si>
  <si>
    <t xml:space="preserve">Programul Insulelor
Ionice </t>
  </si>
  <si>
    <t>https://ec.europa.eu/regional_policy/en/projects/Greece/new-special-needs-school-built-in-zakynthos-greece?etrans=ro</t>
  </si>
  <si>
    <t>http://www.ktyp.gr/</t>
  </si>
  <si>
    <t>„ Orașe inteligente ”</t>
  </si>
  <si>
    <t>Municipiul Paphos;Municipiul Lesvos;Municipiul Chania</t>
  </si>
  <si>
    <t>Grecia;Cipru</t>
  </si>
  <si>
    <t>Implementat în Paphos în Cipru, Chania pe insula greacă Creta și Lesvos în regiunea Egee de Nord a Greciei, proiectul Smart Cities a dezvoltat aplicații IT pentru a ajuta cetățenii, întreprinderile și vizitatorii să interacționeze cu autoritățile locale. Aplicațiile acoperă domenii precum e-guvernarea și participarea cetățenilor la acțiuni publice; colectarea și digitalizarea materialelor de interes natural, cultural și turistic; și promovarea turismului și a caracteristicilor specifice fiecărui oraș. De asemenea, ele încurajează cooperarea între municipalitățile participante în aceste domenii.</t>
  </si>
  <si>
    <t>Interreg VA - Grecia-Cipru</t>
  </si>
  <si>
    <t>http://www.pafos.org.cy/;http://www.mytilene.gr/;https://www.chania.gr/</t>
  </si>
  <si>
    <t>Guimarães Ecovia</t>
  </si>
  <si>
    <t>Municipiul Guimarães</t>
  </si>
  <si>
    <t>Obiectivul principal al proiectului a fost acela de a face ciclismul comod și eficient. Pentru a face acest lucru, planificatorii urbani au proiectat în mod intenționat rețeaua pentru a conecta punctele cheie ale orașului. Acest lucru nu a însemnat doar crearea de rute care facilitează naveta către serviciu sau școală cu bicicleta, ci și rute care integrau bicicletele în sistemul de transport urban. Astfel, unele rute merg spre stațiile de autobuz și tren și parcări. Ca rezultat, navetiștii pot folosi o bicicletă pentru prima sau ultima formă de transport.</t>
  </si>
  <si>
    <t>ROP Norte</t>
  </si>
  <si>
    <t>https://www.cm-guimaraes.pt/</t>
  </si>
  <si>
    <t>Proiectul finanțat de UE creează axa verde și albastră la Lisabona, Portugalia</t>
  </si>
  <si>
    <t>Municipalitatea Sintra</t>
  </si>
  <si>
    <t>Proiectul Jamor River Green și Blue Axes, finanțat de UE, a revitalizat cursul de apă și a integrat ecosistemul acestuia în mediul urban din zona metropolitană Lisabona. Acest lucru a creat spații pentru petrecerea timpului liber și recreere, în beneficiul localnicilor și făcându-l mai atractiv pentru turiști.</t>
  </si>
  <si>
    <t>Lisboa – FEDR/FSE</t>
  </si>
  <si>
    <t>https://ec.europa.eu/regional_policy/en/projects/Portugal/eu-funded-project-creates-green-and-blue-axis-in-lisbon-portugal?etrans=ro</t>
  </si>
  <si>
    <t>http://cm-sintra.pt/</t>
  </si>
  <si>
    <t>Școala primară din Sifnos</t>
  </si>
  <si>
    <t xml:space="preserve">Egnatia Odos AE
</t>
  </si>
  <si>
    <t xml:space="preserve">Odată cu construirea unei noi școli primare, Sifnos poate oferi elevilor săi o instalație de ultimă generație, dotată cu săli de clasă moderne, o bibliotecă complet echipată, un spațiu multifuncțional și ateliere de lucru.Noua școală primară de 2370m 2, cu etaj dublu din Sifnos, asigură nevoile de educație primară ale insulei. Cu 12 săli de clasă, acesta găzduiește până la 300 de elevi. Acesta este suficient spațiu pentru a face față nevoilor actuale ale insulei și ia în considerare și creșterea viitoare.
Sala multifuncțională este utilizată pentru o serie de evenimente educaționale și culturale. Există, de asemenea, toate spațiile administrative și auxiliare necesare. Clădirea respectă toate standardele moderne de predare. </t>
  </si>
  <si>
    <t>Programul pentru Marea Egee de
Sud</t>
  </si>
  <si>
    <t>https://ec.europa.eu/regional_policy/en/projects/Greece/greek-island-of-sifnos-benefits-from-new-state-of-the-art-prim</t>
  </si>
  <si>
    <t>http://dim-sifnou.kyk.sch.gr</t>
  </si>
  <si>
    <t>Implementare sistem bike-sharing în Municipiul Piatra Neamț</t>
  </si>
  <si>
    <t>Proiectul își propune implementarea unui sistem automatizat de închiriere a bicicletelor la nivelul municipiului (ce va cuprinde 22 de stații de biciclete), corelat cu stațiile de transport public și parcări velo, pentru susținerea intermodalității, având ca efect creșterea numărului de persoane care utilizează deplasarea cu bicicleta și mersul pe jos, scăderea deplasărilor aferente transportului privat cu autoturismul și implicit reducerea emisiilor de echivalent CO2.</t>
  </si>
  <si>
    <t>https://www.primariapn.ro/documents/10179/4052348/Bike_sharing_30_08_2019_smis126605.pdf</t>
  </si>
  <si>
    <t>O nouă pasarelă pitorească pe malurile râului Douro, în Portugalia</t>
  </si>
  <si>
    <t>Municipalitatea Castelo de Paiva</t>
  </si>
  <si>
    <t>14 km care urmează malurile râului Douro, pe măsură ce curge prin municipalitatea Castelo de Paiva din regiunea Norte din Portugalia, a fost construită în cadrul unui proiect finanțat de UE. Punctele de observare din locațiile strategice de-a lungul pasarelei oferă vizitatorilor vederi neobstrucționate ale râului și ale mediului înconjurător. Ele sunt proiectate în formă de bărci Rabelo – vase tradiționale din lemn utilizate pentru a transporta oameni și bunuri de-a lungul Douro.</t>
  </si>
  <si>
    <t>ROP Norte – FEDR/FSE</t>
  </si>
  <si>
    <t>https://ec.europa.eu/regional_policy/en/projects/Portugal/new-scenic-walkway-on-the-banks-of-the-river-douro-in-portugal?etrans=ro</t>
  </si>
  <si>
    <t>http://www.cm-castelo-paiva.pt/</t>
  </si>
  <si>
    <t>„Inovare pentru creștere – Faza 2 „Start-up-uri și extinderi”</t>
  </si>
  <si>
    <t>Biblioteca Britanică, Londra</t>
  </si>
  <si>
    <t>Anglia</t>
  </si>
  <si>
    <t>Proiectul Innovating for Growth, finanțat de UE, sprijină aceste întreprinderi, oferind acces la cea mai mare colecție de informații despre afaceri și IP din Regatul Unit. IMM-urile implicate participă la ateliere de lucru, primesc consiliere individuală de specialitate și participă la evenimente dedicate de networking. Oferind sprijin de specialitate cu privire la abordările de succes ale comercializării IP, proiectul facilitează accesul pe piață și adoptarea inovațiilor de către IMM-uri. Îi ajută să dezvolte noi produse, procese și servicii – și să intre pe noi piețe.</t>
  </si>
  <si>
    <t>Programul Operațional Competitivitate</t>
  </si>
  <si>
    <t>http://www.bl.uk/business-and-ip-centre/innovating-for-growth</t>
  </si>
  <si>
    <t>Producția de așchii de lemn oferă soluții energetice durabile în Madeira</t>
  </si>
  <si>
    <t>MBEZF Lda</t>
  </si>
  <si>
    <t>Un proiect care prevedea instalarea unei fabrici de producție de așchii de lemn în Madeira, Portugalia ajută insula să își reducă dependența de surse externe de combustibili fosili, utilizând în același timp deșeurile forestiere și agricole produse la nivel local. În fiecare an, unitatea poate produce 15 000 de tone de așchii de lemn, care sunt acum cumpărate de un număr tot mai mare de hoteluri de pe insulă și de alte întreprinderi, pentru a fi utilizate în cazanele lor. Acest proiect ajută Madeira să reducă impactul asupra mediului și costul economic al transportului pe mare al gazelor și al altor combustibili fosili.</t>
  </si>
  <si>
    <t>ROP Madeira – FEDR/FSE</t>
  </si>
  <si>
    <t>https://ec.europa.eu/regional_policy/en/projects/Portugal/woodchip-production-provides-sustainable-energy-solution-in-madeira?etrans=ro</t>
  </si>
  <si>
    <t>http://www.energialocal.pt/</t>
  </si>
  <si>
    <t>”Regenerare urbană a coridorului secundar de mobilitate pe axa est – vest – Etapa I (Bulevardul 9 Mai - Strada Dimitrie Leonida din Piatra Neamț)</t>
  </si>
  <si>
    <t>Prin implementarea acestui proiect va fi reconfigurat coridorul secundar de mobilitate pe axa est – vest din municipiu, prin modernizarea străzii Dimitrie Leonida și a Bulevardului 9 Mai (refacere căi de rulare ale acestora, racordarea lor cu străzile laterale, amenajare trotuare și spații verzi, reorganizare parcări, realizare canal tehnic pentru îngroparea cablurilor) precum și prin reabilitarea și extinderea podului existent pe râul Cuejdiu, situat între străzile menționate</t>
  </si>
  <si>
    <t>Noi căi și puncte de vedere la Muzeul de apă în aer liber al râului Vez din Portugalia</t>
  </si>
  <si>
    <t>Municipiul Arcos de Valdevez</t>
  </si>
  <si>
    <t>Un proiect finanțat de UE a contribuit la promovarea patrimoniului natural, arhitectural și cultural asociat râului Vez și afluenților săi în regiunea Norte a Portugaliei. Drept urmare, Muzeul apei în aer liber al râului Vez are acum aproximativ 20 km de poteci care trec de-a lungul râului și șase puncte de observare de unde vizitatorii pot vedea flora și fauna native.
Pe lângă dezvoltarea potecilor și punctelor de belvedere, proiectul a diseminat cunoștințele despre patrimoniul de mediu al regiunii în rândul populației locale și al vizitatorilor. Aceasta a inclus înființarea de panouri informative în tot muzeul.
Îmbunătățirile au sporit gradul de conștientizare a vizitatorilor și a rezidenților cu privire la caracteristicile zonei, permițându-le să beneficieze cât mai mult posibil din timpul petrecut lângă râul Vez. De asemenea, au crescut numărul anual de vizitatori la muzee la aproximativ 48 000.</t>
  </si>
  <si>
    <t>ROP Norte - ERDF/ESF</t>
  </si>
  <si>
    <t>http://www.cmav.pt/</t>
  </si>
  <si>
    <t>Dezvoltarea terminalului de pasageri din portul Bruxelles prin îmbunătățirea calității împrejurimilor</t>
  </si>
  <si>
    <t>Bruxelles</t>
  </si>
  <si>
    <t>Cu un chei cu o lungime de 240 m și o lățime de 12 m, „Bruise Terminal Bruxelles” este noul terminal de pasageri din Bruxelles. Dezvoltat ca parte a Planului Canalului, acest proiect își propune să meargă pe valul de dezvoltare a turismului de croazieră, integrând în același timp calea navigabilă în structura urbană a Bruxelles-ului. Promenada verde Neder-Over-Heembeek este accesibilă de pe pasarela terminală. Croazierele leagă Bruxelles, Anvers, Rotterdam și Amsterdam, precum și Bruxelles, Rupelmonde, Anvers, Ghent, Bruges și Oostende.</t>
  </si>
  <si>
    <t>Bruxelles-Capitală – FEDR</t>
  </si>
  <si>
    <t>https://ec.europa.eu/regional_policy/en/projects/Belgium/develop-the-passenger-terminal-of-the-port-of-brussels-by-improving-the-quality-of-the-surroundings?etrans=ro</t>
  </si>
  <si>
    <t>https://www.brussels.be/</t>
  </si>
  <si>
    <t>Implementare sistem de management inteligent al traficului în Municipiul Piatra Neamț</t>
  </si>
  <si>
    <t>Proiectul își propune implementarea unui sistem inteligent de trafic, management și monitorizare în Municipiul Piatra Neamț. Se va urmări îmbunătățirea eficienței transportului public de călători, a frecvenței și a timpilor săi de parcurs, accesibilității, transferului către acesta de la transportul privat cu autoturisme, precum și a transferului către modurile nemotorizate de transport, creându-se astfel condițiile pentru reducerea numărului autoturismelor și reducerea emisiilor de echivalent CO2.</t>
  </si>
  <si>
    <t>” Reorganizarea coridorului principal de mobilitate urbana pe axa est-vest (Bulevardul Decebal, Piața Mihail Kogălniceanu, Bulevardul Traian)”</t>
  </si>
  <si>
    <t>Obiectivul general al proiectului este reducerea emisiilor de carbon generate de transportul rutier motorizat de la nivelul Municipiului Piatra Neamt. Proiectul determina o reducere de 6,3% a emisiilor de echivalent CO2 din transport în aria de studiu a proiectului, in primul an de după implementarea proiectului, reprezentând o cantitate de 410 tone/an, fără a genera o creștere a acestor emisii în afara ariei de studiu,</t>
  </si>
  <si>
    <t>„ Odyssey ”</t>
  </si>
  <si>
    <t>Odiseea, Groningen</t>
  </si>
  <si>
    <t>Rezolvarea problemelor complexe legate de probleme precum foamea, schimbările climatice, securitatea socială sau siguranța publică necesită colaborare. Lansat la Groningen, în Țările de Jos, proiectul Odyssey (numit inițial Blockchain Hackaton Innovatie Programma) reunește autorități publice, ONG-uri, corporații, start-up-uri și experți în domeniul juridic, etică și tehnologie pentru a explora modul în care noile tehnologii pot fi utilizate pentru a răspunde la astfel de provocări. Scopul este de a crea noi comunități digitale: infrastructura digitală publică – precum protocolul de e-mail – care va permite dezvoltarea unor sisteme de operare care ar putea schimba modul în care este organizată societatea.</t>
  </si>
  <si>
    <t>Olanda de Nord</t>
  </si>
  <si>
    <t>Odiseea</t>
  </si>
  <si>
    <t>Eficiență energetică crescută la monumentele olandeze și flamande</t>
  </si>
  <si>
    <t>ONG Kempens Landschap
/ Peisajul Kempen</t>
  </si>
  <si>
    <t>Belgia/ Olanda</t>
  </si>
  <si>
    <t>Istoria bogată a Europei se reflectă în bogăția sa de monumente și structuri istorice, dar costurile ridicate ale energiei reprezintă o barieră în calea exploatării acestui patrimoniu. Implementat în provinciile Anvers, în regiunea flamandă a Belgiei și Brabantul de Nord din Țările de Jos, proiectul „Demonstrarea eficienței energetice prin măsurare și inovare dă mai mult” (DEMI MORE) aplică noi tehnici pentru a face monumentele mai eficiente din punct de vedere energetic și pentru a sprijini energia durabilă. generaţie.
Șase monumente de diferite feluri, inclusiv biserici, castele, locuri industriale și case, au fost alese pentru a demonstra tehnicile de economisire a energiei și de producere a energiei verzi. Aplicarea practică a măsurilor este menită să convingă părțile interesate să investească în lansarea lor.
DEMI MORE contribuie, de asemenea, la elaborarea certificării de sustenabilitate, în special pentru monumentele istorice care pot fi încorporate în standardul internațional de sustenabilitate BREEAM Refurbishment and Fit Out (BREEAM RFO) existent.</t>
  </si>
  <si>
    <t>Interreg V-A - Belgium-The Netherlands</t>
  </si>
  <si>
    <t>http://www.kempenslandschap.be/</t>
  </si>
  <si>
    <t>Cel mai mare pod suspendat din Portugalia face geoparcul accesibil pentru toți</t>
  </si>
  <si>
    <t>Municipiul Arouca</t>
  </si>
  <si>
    <t>O nouă pasarelă pentru pietoni, situată în municipiul Arouca din Portugalia și Geoparc, traversează acum râul Paiva într-un mod spectaculos. Podul este cel mai mare pod suspendat din Portugalia și unul dintre cele mai mari din lume, oferind un impuls industriei turistice locale.
Podul are o deschidere de aproximativ 516 metri și traversează râul la o înălțime de 175 m. A fost proiectat și construit pentru a asigura o întrerupere minimă a mediului și habitatelor văii.
Podul oferă un colac de salvare pentru comunitatea locală, conectând două sate, Espiunca și Areinho. Toalete publice au fost instalate de-a lungul traseelor de mers pe jos și un nou muzeu, Museu da Raça Arouquesa, a fost construit în Alvarenga, lângă pod. Aceste caracteristici vor ajuta la atragerea oamenilor în zonă și la crearea de locuri de muncă în teritoriul cu densitate scăzută.</t>
  </si>
  <si>
    <t>https://www.cm-arouca.pt/</t>
  </si>
  <si>
    <t>Reabilitare infrastructură rețea majoră de transport public urban din municipiul Alba Iulia –Lot 2</t>
  </si>
  <si>
    <t>UAT Municipiul Alba Iulia</t>
  </si>
  <si>
    <t>Creșterea calității vieții la nivelul municipiului Alba Iulia începând cu anul 2022, prin promovarea mobilității urbane multimodale durabile și prin investiții bazate pe Planul de mobilitate urbană durabilă a Municipiului Alba Iulia</t>
  </si>
  <si>
    <t>Programul Operațional Regional, 2014- 2020,</t>
  </si>
  <si>
    <t>https://www.apulum.ro/</t>
  </si>
  <si>
    <t>Reabilitare infrastructură rețea majoră de transport public urban din municipiul Alba Iulia –Lot 1”,</t>
  </si>
  <si>
    <t xml:space="preserve">Reducerea cu 3,9% a emisiilor de echivalent CO2 generate de transportul rutier motorizat de la nivelul ariei de influență a proiectului, prin implementarea unei operațiuni din Planul de mobilitate urbană durabilă a Municipiului Alba Iulia care vizează îmbunătățirea infrastructurii transportului public de persoane, infrastructurii pietonale, respectiv infrastructurii pentru bicicliști la nivelul ariei de studiu, începând cu anul 2022. </t>
  </si>
  <si>
    <t>Programul Operațional Regional, 2014-2020,</t>
  </si>
  <si>
    <t>Îmbunătățirea condițiilor de mers pe jos și informare turistică pentru turistii care vin pe Portuguese Coastal Way</t>
  </si>
  <si>
    <t>Municipiul Viana do Castelo</t>
  </si>
  <si>
    <t>Zece municipalități au colaborat pentru a restaura și promova Calea de coastă portugheză din nordul Portugaliei, care urmează traseul turistic Camino de Santiago de la Porto până la granița cu Spania. Traseul, cunoscut în limba engleză drept Calea Saint James, este folosit încă din secolul al XV-lea de localnici și vizitatori. Pelerinii și drumeții se întorc acum pentru a vizita zona în număr mai mare.
Ruta de pelerinaj Camino de Santiago trece prin 10 municipalități din Portugalia și există încă de la domnia lui Manuel I (1469-1521). Unele porțiuni ale traseului au căzut în paragină până în 2015, iar traseele nu mai erau binecunoscute de comunitățile locale.
Pentru a renaște interesul pentru acest traseu istoric, municipalitățile au încheiat un acord de parteneriat în 2015 pentru a îmbunătăți condițiile de mers pe jos și a spori valoarea culturală a Drumului de coastă portughez. O campanie de marketing și comunicare a crescut gradul de conștientizare a traseelor de mers pe jos și a zonelor înconjurătoare.</t>
  </si>
  <si>
    <t>http://www.cm-viana-castelo.pt/</t>
  </si>
  <si>
    <t>„Creează trasee de ciclism, drumeții și alpinism în Nafpaktos”</t>
  </si>
  <si>
    <t>Municipiul Nafpaktia</t>
  </si>
  <si>
    <t>Pentru a încuraja cetățenii să iasă afară și să facă mișcare, să sporească turismul și să promoveze transportul durabil, municipalitatea Nafpaktia, Grecia, a dezvoltat o rețea de trasee pentru ciclism, drumeții și alpinism. Cei 107 km de trasee prezintă mediul montan curat al zonei și situri culturale unice.</t>
  </si>
  <si>
    <t>Programul Operațional Grecia de Vest</t>
  </si>
  <si>
    <t>https://www.nafpaktos.gr/wellcome-to-nafpaktos/municipality-of-nafpaktia</t>
  </si>
  <si>
    <t>Reabilitare infrastructură rețea majoră de transport public urban din municipiul Alba Iulia –Lot 2”,</t>
  </si>
  <si>
    <t>Reducerea cu 3,5% a emisiilor de echivalent CO2 generate de transportul rutier motorizat de la nivelul ariei de influență a proiectului, prin implementarea unei operațiuni din Planul de mobilitate urbană durabilă a Municipiului Alba Iulia care vizează îmbunătățirea infrastructurii transportului public de persoane, infrastructurii pietonale, respectiv infrastructurii pentru bicicliști la nivelul ariei de studiu, începând cu anul 2022</t>
  </si>
  <si>
    <t>Programul Operațional Regional, 2014- 2020</t>
  </si>
  <si>
    <t>Modificări în construcții ale grădiniței Ivanka pri Nitre</t>
  </si>
  <si>
    <t>Ivanka pri Nitrul</t>
  </si>
  <si>
    <t>Cu ajutorul fondurilor UE, o clădire de școală primară neutilizată din satul Ivanka pri Nitra, din sud-vestul Slovaciei, a fost transformată într-o grădiniță. Acest lucru a extins capacitatea grădiniței existente cu o nouă clasă pentru 14 copii.Noua clădire a crescut capacitatea grădiniței de la 42 la 56 de copii, făcând Ivanka pri Nitre mai atractivă pentru familiile cu copii mici sau cupluri care intenționează să înființeze o familie. Proiectul a îmbunătățit oferta și nivelul de educație preșcolară din regiune, având ca rezultat oportunități de angajare și dezvoltare socioeconomică în sat. În acest sens, proiectul a contribuit la o mai bună calitate a vieții locuitorilor.</t>
  </si>
  <si>
    <t>Programul Resurse
Umane</t>
  </si>
  <si>
    <t>https://ec.europa.eu/regional_policy/en/projects/Slovakia/slovakian-town-of-ivanka-pri-nitre-expands-its-kindergarten?etrans=ro</t>
  </si>
  <si>
    <t>https://ivankaprinitre.sk</t>
  </si>
  <si>
    <t>RESTAURAREA CASEI DARVAS - LA ROCHE ÎN VEDEREA VALORIFICĂRII
PATRIMONIULUI CULTURAL SECESSION</t>
  </si>
  <si>
    <t>UAT Municipiul Oradea</t>
  </si>
  <si>
    <t>Obiectivul general al proiectului vizează restaurarea Casei Darvas - La Roche, monument istoric de
importanţă locală, în vederea valorificării patrimoniului cultural în stil Secession și a identității
culturale pentru impulsionarea dezvoltării turistice a Municipiului Oradea.
Indicatori de realizare::
- Obiective de patrimoniu restaurate/protejate/conservate - 1
- Cresterea numarului de vizitatori de la 3000 in anul 2016 la 5000 in anul 2020.</t>
  </si>
  <si>
    <t>Program Operational Regional 2014-2020, Axa 5</t>
  </si>
  <si>
    <t>http://www.oradea.ro/</t>
  </si>
  <si>
    <t>Revitalizarea coridorului de mobilitate nemotorizată Someș, modernizarea și extinderea infrastructurii pietonale și ciclismului pe malurile râului, zona 1 – Someșului Mic Lunca</t>
  </si>
  <si>
    <t>MUNICIPIUL CLUJ-NAPOCA</t>
  </si>
  <si>
    <t>Obiectivul general al proiectului este îmbunătățirea condițiilor de utilizare a modurilor de transport nemotorizate în vederea reducerii numărului de călătorii cu transportul privat (mașini), creșterea deplasărilor cu transportul public și reducerea emisiilor de CO2 echivalent din transport.</t>
  </si>
  <si>
    <t>Program regional integrat_1</t>
  </si>
  <si>
    <t>https://primariaclujnapoca.ro/</t>
  </si>
  <si>
    <t>Ansamblu Urban cu Spații Socio-Culturale, Educative și de Locuit, Cartier Gheorghe Șincai, Alba
Iulia</t>
  </si>
  <si>
    <t>Reducerea numărului de persoane aflate în risc de sărăcie sau excluziune socială
în Zona Urbană Marginalizată Alba Iulia, alături de îmbunătățirea calității
vieții, creșterea coeziunii sociale, îmbunătățirea mediului de viață și creșterea
economică în teritoriul SDL
1. Crearea de spații publice urbane în ZUM Alba Iulia Alba Iulia:
sistematizare și echipare infrastructurală.
2. Crearea de facilități pentru recreere (zone pentru sport, locuri de joacă
pentru copii) în ZUM Alba Iulia.
3. Modernizare spațiu public urban - Piața TALCIOC în ZUM Alba Iulia.
4. Crearea spații verzi: scuaruri, gradină în ZUM Alba Iulia.
5. Construire Centru Multifuncțional cu funcțiuni socio-comunitare în
ZUM Alba Iulia.
6. Construire locuințe sociale în ZUM Alba Iulia</t>
  </si>
  <si>
    <t>Programul Operaţional Regional 2014-2020, Axa 9</t>
  </si>
  <si>
    <t>Creșterea mobilității urbane durabile prin modernizarea și crearea de benzi de transport public dedicate în Baia Mare</t>
  </si>
  <si>
    <t>MUNICIPIUL BAIA MARE</t>
  </si>
  <si>
    <t>Obiectivul general al proiectului integrat este reducerea emisiilor de carbon în municipiul Baia Mare prin investiții în crearea de coridoare de mobilitate urbană durabilă în municipiul Baia Mare, în special prin crearea unei benzi dedicate transportului public urban de călători și care va îmbunătăți eficiența sistemul public de transport de pasageri. Astfel, prin crearea benzii dedicate transportului in comun, precum si prin managementul traficului cu prioritate transportului in comun, pietonilor si biciclistilor, descurajeaza transportul autovehiculelor cu mijloace proprii, cu cresterea vitezei de circulatie pentru transportul in comun (conform calculului GES). instrument).</t>
  </si>
  <si>
    <t>https://kohesio.eu/projects/Q2746127</t>
  </si>
  <si>
    <t>https://www.baiamare.ro/ro/</t>
  </si>
  <si>
    <t>Parcul de expoziții Braga din Portugalia s-a transformat într-un loc de evenimente ultramodern</t>
  </si>
  <si>
    <t>Municipiul Bragan</t>
  </si>
  <si>
    <t>Un proiect finanțat de UE a transformat Braga Exhibition Park, în regiunea Norte a Portugaliei, într-un loc sigur, confortabil, modern, atractiv și eficient din punct de vedere energetic. Infrastructura existentă a fost renovată și au fost create noi facilități pentru a găzdui târguri naționale și internaționale, expoziții, congrese și o serie de evenimente socio-culturale, științifice, recreative și sportive.
Cu capacitatea de a primi adunări de la 20 la mai mult de 20 000 de persoane, parcul expozițional a fost renovat pe baza unui design inspirat de moștenirea romană a Braga.
Lucrările de întreținere și reabilitare din cadrul proiectului au inclus hidroizolație, izolare termică și fonică și îmbunătățiri de securitate. Au fost amenajate noi spații de evenimente; a fost achiziționat echipament interactiv avansat; iar un nou aspect a optimizat accesibilitatea și ușurința de circulație.</t>
  </si>
  <si>
    <t>http://www.cm-braga.pt/</t>
  </si>
  <si>
    <t>Reconstrucția și extinderea capacităților de grădiniță în Nižný Hrušov</t>
  </si>
  <si>
    <t>Nižný Hrušov</t>
  </si>
  <si>
    <t>Grădinița din satul Nižný Hrušov, din regiunea Prešov din estul Slovaciei, a fost renovată cu ajutorul Fondului european de dezvoltare regională. Proiectul a creat spațiu pentru încă 11 copii.Proiectul a extins capacitatea școlii de la 31 la 42 de copii, creând încă 11 locuri pentru copiii cu vârste cuprinse între trei și cinci ani. Acest lucru permite mai multor părinți să își reconcilieze viața privată cu cea profesională. Cuplurile tinere cu copii care anterior nu aveau acces la servicii de îngrijire de zi își pot găsi acum un loc de muncă și pot îmbunătăți veniturile familiei lor.
Proiectul a răspuns nevoii presante de educație preșcolară și servicii de îngrijire de zi de calitate, atât în sat, cât și în regiunea înconjurătoare.</t>
  </si>
  <si>
    <t>Programul Integrat Regional</t>
  </si>
  <si>
    <t>https://ec.europa.eu/regional_policy/en/projects/Slovakia/kindergarten-in-nizny-hrusov-slovakia-renovated-and-expanded?etrans=r</t>
  </si>
  <si>
    <t>https://www.niznyhrusov.sk</t>
  </si>
  <si>
    <t>CONSTRUIRE, DOTARE ȘI OPERAȚIONALIZARE COMPLEX MULTIFUNCȚIONAL
– ACTIVITĂȚI EDUCATIVE, CULTURALE, RECREATIVE, SOCIAL CULTURALE</t>
  </si>
  <si>
    <t>Îmbunătățirea regenerării fizice, economice și sociale a comunităților marginalizate în municipiul
reședință de județ Alba Iulia. Regenerarea fizică, economică si socio-culturală a unei comunități marginalizate de cel puțin
544 de persoane din Alba Iulia, din care 42 % de etnie romă, prin construirea unui Complex
multifuncțional pentru activități educative, culturale, recreative și socioculturale, având o
suprafață utilă totală de 2.085,34 mp si amenajarea terenului aferent, în suprafață de 812 mp,
până în anul 2022.
 Combaterea segregării și consolidarea coeziunii socio-culturale a grupurilor vulnerabile la nivelul
municipiului Alba Iulia, prin punerea la dispoziție în mod gratuit și asigurarea accesului liber și
nediscriminatoriu la activitățile educative culturale și recreative din cadrul complexului
multifuncțional construit prin proiect, începând cu anul 2022.</t>
  </si>
  <si>
    <t>Programul Operațional Regional, 2014-2020</t>
  </si>
  <si>
    <t>https://www.apulum.ro</t>
  </si>
  <si>
    <t>Reamenajare si conservare Cetatea Medievala</t>
  </si>
  <si>
    <t>UAT Târgu-Mureș</t>
  </si>
  <si>
    <t>Valorificarea Cetăţii Medievale Tîrgu-Mureş prin reamenajare şi conservare, în vederea creşterii numărului de turişti în zonă
Obiective specifice:
-  Creşterea numărului de turişti datorită gradului îmbunătăţit de atractivitate al cetăţii
-  Punerea în siguranţă şi refuncţionalizarea clădirilor şi incintei pentru valorificarea durabilă a acestora
-  Introducerea Cetăţii Medievale Tîrgu-Mureş în circuitul turistic al zonei
-  Îmbunătăţirea stării mediului şi păstrarea echilibrului ecosistemului din cadrul Cetăţii Medievale prin reamenajarea spaţiilor verzi
-  Creşterea numărului de angajaţi cu 25 persoane şi menţinerea personalului existent</t>
  </si>
  <si>
    <t>PROGRAMUL OPERAŢIONAL REGIONAL 2007 – 2013</t>
  </si>
  <si>
    <t>https://www.tirgumures.ro/</t>
  </si>
  <si>
    <t>T2-campus”</t>
  </si>
  <si>
    <t>CVBA T2</t>
  </si>
  <si>
    <t>Campusul T2 de la Thor Park, Genk, a fost construit cu ajutorul fondurilor UE și oferă oportunități educaționale pentru aproximativ 1 300 de stagiari în fiecare zi. Construită folosind cele mai recente tehnici de construcție durabilă, facilitatea de 24400 m 2 oferă aproximativ 300 de cursuri tehnice și ateliere pentru oameni din întreaga regiune Limburg. Campusul răspunde nevoii de talente tehnologice bine pregătite solicitate de companiile locale, oferind în același timp un mediu de învățare creativ și de vârf.O investiție din Fondul european de dezvoltare regională (FEDR) a contribuit la plata cheltuielilor pentru clădiri, precum și pentru utilitățile și echipamentele TechLab. Campusul este echivalent în mărime cu trei terenuri de fotbal și designul său deschis permite studenților să vadă tehnicile de construcție și infrastructura de alimentare cu energie despre care pot învăța ei înșiși în clasă. În plus, clădirea va deveni în cele din urmă parte a rețelei de termoficare, care va economisi energie și va contribui la reducerea emisiilor.</t>
  </si>
  <si>
    <t>Programul Operațional Flandra</t>
  </si>
  <si>
    <t>https://ec.europa.eu/regional_policy/en/projects/Belgium/technology-campus-provides-state-of-the-art-learning-facilities-in-flanders-belgium?etrans=ro</t>
  </si>
  <si>
    <t>http://www.t2-campus.be/</t>
  </si>
  <si>
    <t>„Revitalizarea Zonei Strada Mărului și Amenajarea ca Zonă de Agrement</t>
  </si>
  <si>
    <t>UAT Municipiul Arad</t>
  </si>
  <si>
    <t xml:space="preserve">Obiectivele proiectului: Reconversia / reutilizarea suprafeței de teren (zona strada Mărului) neutilizat și
abandonat și transformarea sa în zonă de agrement și recreere pentru populație.
Scopul este îmbunătățirea condițiilor de viață a cetățenilor, principalul rezultat preconizat fiind acela de a crește
suprafețele verzi, satisfacerea nevoii de agrement și recreere a populației urbane și reducerea nivelului de
poluare, îmbunătățirea aspectului estetic al Municipiului Arad și crearea de alternative recreaționale pentru
populația deservită. </t>
  </si>
  <si>
    <t>Programul Operațional Regional  2014-2020</t>
  </si>
  <si>
    <t>http://www.primariaarad.ro</t>
  </si>
  <si>
    <t>”Reabilitare, modernizare și dotare Creșa 
Mărăței”</t>
  </si>
  <si>
    <t xml:space="preserve">Proiectul este finanțat prin Programul Operațional Regional 2014-2020, Axa prioritară 4- Sprijinirea 
dezvoltării urbane durabile, Prioritatea de investiții 4.4 - Investiții le în educație, în formare, inclusiv în formare 
profesională pentru dobândirea de competențe și învățare pe tot parcursul vieții prin dezvoltarea 
infrastructurilor de educație și formare.
Prezentul proiect de investiții, prin specificul activităților, este orientat spre crearea condițiilor unui act 
educațional calificativ și eficient în cadrul învățământului preuniversitar din Municipiul Piatra Neamț, grupul 
țintă fiind reprezentat atât de beneficiari direcți ai investiției, cât și de beneficiari indirecți.
Obiectivul General al proiectului îl constituie îmbunătățirea calității infrastructurii educaționale din 
Municipiul Piatra Neamț, ca factor determinant pentru creșterea calității procesului educațional și pentru 
asigurarea accesului sporit la educația timpurie.
</t>
  </si>
  <si>
    <t>Programul Operațional Regional</t>
  </si>
  <si>
    <t>www.primariapn.ro</t>
  </si>
  <si>
    <t>Amenajarea, Extinderea şi Modernizarea Grădinii Zoologice din municipiul Oradea</t>
  </si>
  <si>
    <t xml:space="preserve">Implementarea şi realizarea proiectelor de investiţii în vederea atingerii
standardelor necesare autorizării grădinilor zoologice
Obiective specifice
- fructificarea întregii suprafeţe deţinute de Grădina
Zoologică Oradea (7,5 ha, din care, în prezent,
suprafaţa utilizată efectiv pentru desfăşurarea
activităţii este de cca. 3,7 ha), prin reorganizarea
activităţii existente în condiţiile legii şi
diversificarea activităţii prin amenajarea de spaţii
noi cu caracter recreativ şi educativ.
</t>
  </si>
  <si>
    <t>Programul – implementarea şi realizarea proiectelor de investiţii în vederea atingerii standardelor necesare autorizării grădinilor zoologice</t>
  </si>
  <si>
    <t>”Amenajare grădină publică în zona urbană
marginalizată Văleni</t>
  </si>
  <si>
    <t xml:space="preserve">Prin implementarea acestui proiect se va realiza reabilitarea și reconversia unui teren degradat cu suprafața de 3967 mp, situat în cartierul Văleni, Municipiul Piatra Neamț. Proiectul presupune amenajarea unei
noi grădini publice si, implicit, crearea unei noi suprafețe de spațiu verde, de 3571,85 mp. Procesul de amenajare va cuprinde acțiuni vizând punerea în valoare, refacerea și ameliorarea peisajelor, agrementarea acestora, astfel încât să devină cât mai agreabile pentru procesul de recreere.
</t>
  </si>
  <si>
    <t>Creșterea calității vieții locuitorilor din cartierul
Speranța prin amenajarea unei grădini publice</t>
  </si>
  <si>
    <t>Prin implementarea acestui proiect se va realiza reabilitarea și reconversia unui teren degradat cu suprafața de 2000 mp, situat în strada Izvoare, cartierul Speranța, Municipiul Piatra Neamț. Proiectul presupune
amenajarea unei noi grădini publice si, implicit, crearea unei noi suprafețe de spațiu verde, de 1800 mp. Procesul de amenajare va cuprinde acțiuni vizând punerea în valoare, refacerea și ameliorarea peisajelor, agrementarea acestora, astfel încât să devină cât mai agreabile pentru procesul de recreere.</t>
  </si>
  <si>
    <t>Reabilitarea, modernizarea și dotarea Creșei Precista</t>
  </si>
  <si>
    <t>Prezentul proiect de investiții, prin specificul activităților, este orientat spre crearea condițiilor unui act 
educațional calificativ și eficient în cadrul învățământului preuniversitar din Municipiul Piatra Neamț, grupul 
țintă fiind reprezentat atât de beneficiari direcți ai investiției, cât și de beneficiari indirecți</t>
  </si>
  <si>
    <t>Reabilitare, modernizare și dotare Colegiul tehnic de Transporturi</t>
  </si>
  <si>
    <t>Obiectivul general al proiectului este: Imbunatatirea calitatii infrastructurii, a dotarilor si a procesului 
educational in cadrul colegiului, in vederea cresterii gradului de participare a populatiei scolare la procesul 
educational, a calitatii si atractivitatii acestuia si a sprijinirii unei dezvoltari economice si sociale durabile si 
echilibrate. Acesta consta in reabilitarea, modernizarea si dotarea cladirii publice de invatamant Colegiul Tehnic de 
Transporturi Municipiul Piatra Neamt, prin realizarea unor lucrari de reabilitare termica a elementelor de anvelopa 
a cladirii, lucrari de reabilitare la acoperise, invelitori, precum si dotarea colegiului in vederea realizarii unor 
infrastructuri adecvate ciclurilor educationale.</t>
  </si>
  <si>
    <t>Reabilitarea/modernizarea unui centru 
multifuncțional în zona Subdărmănești – Cinematograful Cozla</t>
  </si>
  <si>
    <t>Obiectivul general al proiectului este îmbunătățirea regenerarii fizice, economice şi sociale a 
comunităţilor marginalizate din Municipiul Piatra Neamț.
Prin implementarea acestui proiect se va realiza reabilitarea/modernizarea clădirii existente a 
cinematografului Cozla în vederea realizării unui centru multifuncțional în zona marginalizată urbană 
Dărmanesti – Subdărmănești. Zona marginalizată urbană Dărmănești/Subdărmănești a fost creată prin Strategia 
de dezvoltare a serviciilor sociale din Piatra Neamț (HCL nr.273/27.09.2018). Prin implementarea proiectului 
este vizată rezolvarea problemelor infrastructurale, sociale şi economice concentrate în zona Darmanesti/
Subdărmănești, zonă considerată defavorizată şi marginalizată, conform Strategiei de dezvoltare a serviciilor 
sociale din Piatra Neamț, în scopul de a promova incluziunea socială a populaţiei marginalizate. Măsurile 
promovate vizeaza dezvoltarea funcţiilor sociale şi comunitare, precum şi combaterea segregării şi consolidarea 
coeziunii sociale a populaţiei afectate.</t>
  </si>
  <si>
    <t>Creștere prin internaționalizare</t>
  </si>
  <si>
    <t>Erhvervshus Hovedstaden S/I</t>
  </si>
  <si>
    <t>În următorii 3 ani, Growth House va găsi 80 de companii și le va oferi sprijin pentru a dezvolta un plan internațional de creștere care, în cele din urmă, le va transforma în companii de creștere. Companiile se bazează pe clusterele din strategia actuală și în sectoarele SUND, GREEN, KREATIV și SMART. Companiile trebuie să fie bine plasate și capabile de internaționalizare la un nivel ambițios. Companiilor li se oferă participarea la programe care vizează dezvoltarea și calificarea planurilor de creștere ca bază pentru lansarea inițiativelor de creștere internațională. Oferta companiilor se bazează pe un plan internațional de creștere care compară, obiective, activități și economie. Planul de creștere este dezvoltat cu un accent special pe metode noi și eficiente de internaționalizare rapidă, de exemplu prin introducerea profesională pe o nouă piață de export sau capacitatea sporită de optimizare și scalare. Acestea vor fi 3 ateliere care urmăresc treptat să dezvolte și să califice o creștere internațională. plan.</t>
  </si>
  <si>
    <t>https://ehhs.dk/content</t>
  </si>
  <si>
    <t>„ BlueChem: incubatorul pentru inovații chimice durabile în regiunea flamandă ”</t>
  </si>
  <si>
    <t>BlueChem</t>
  </si>
  <si>
    <t>BlueChem, primul incubator pentru chimie durabilă din regiunea flamandă a Belgiei, ajută start-up-urile și IMM-urile promițătoare să-și aducă produsele pe piață și să-și atingă rapid potențialul comercial. Se concentrează pe patru domenii vitale pentru realizarea unei economii circulare: utilizarea deșeurilor și a subproduselor, substanțe chimice regenerabile, produse durabile avansate și optimizarea proceselor.</t>
  </si>
  <si>
    <t>http://www.ondernemeninantwerpen.be/</t>
  </si>
  <si>
    <t>REABILITAREA, MODERNIZAREA ȘI EXTINDEREA SISTEMULUI DE ILUMINAT PUBLIC AL MUNICIPIULUI ALBA IULIA – LOCALITĂȚI COMPONENTE: OARDA DE SUS, OARDA DE JOS, PÂCLIȘA, MICEȘTI ȘI BĂRĂBANȚ</t>
  </si>
  <si>
    <t>Unitatea administrativ – teritorială Municipiul Alba Iulia</t>
  </si>
  <si>
    <t>Obiectivul general al proiectului îl reprezintă creșterea eficienței energetice, începând cu anul 2022 în sistemul de iluminat public al Municipiului Alba Iulia care în prezent înregistrează consumuri energetice mari.</t>
  </si>
  <si>
    <t>TRIAXES-MAD - O metodă inovatoare de sprijinire a antreprenorilor din Bruxelles</t>
  </si>
  <si>
    <t>MAD Brusseles</t>
  </si>
  <si>
    <t>TRIAXES este un mod inovator și operațional de lucru a cărui abordare este de a oferi sprijin liderilor de proiecte de la Bruxelles din partea unui trio de experți recunoscuți. Acest lucru are scopul de a permite dezvoltarea în serie a unui produs industrial sau de a urmări dezvoltarea unei colecții sau a unui accesoriu în industria modei. Proiectul a fost dezvoltat de MAD Brussels, platforma Bruxelles de expertiză în sectoarele modei și designului.
Prin acest program, MAD oferă antreprenorilor un trio de experți selectați din trei discipline diferite, care au fost anterior selectați și acreditați. De fapt, experții au urmat instruire pentru a cunoaște munca celorlalți experți din trio, toate acestea având loc înainte de a putea lucra împreună la un proiect. Această metodologie de lucru tripartită asigură dezvoltarea rapidă și precisă a proiectelor pentru piețe specifice.</t>
  </si>
  <si>
    <t>Brussels Capital Region - ERDF</t>
  </si>
  <si>
    <t>https://mad.brussels</t>
  </si>
  <si>
    <t>Reamenajarea și modernizare Grădina ZOO</t>
  </si>
  <si>
    <t>UAT Municipiul Târgu Mureș</t>
  </si>
  <si>
    <t>Prin semnarea convenţiei încheiata în 2008 între municipiul Targu Mures şi Ministerul Mediului şi Pădurilor, s-au asigurat condiţiile de finanţare a lucrărilor pentru “Reamenajare şi modernizare grădina zoo” . Aceste lucrări au început in luna iunie 2010 şi constau, printre altele, în construirea a 3 pavilioane pentru diferite specii noi de animale (girafe şi elefanţi, feline precum şi păsări de baltă) şi extinderea unor padocuri existente conducând, în final, la mărirea suprafeţei totale a Grădinei zoologice la aproximativ 40 hectare.</t>
  </si>
  <si>
    <t>„3D Boost și 3D Invest”</t>
  </si>
  <si>
    <t>Consorțiul Municipal de Educație și Formare SASKY</t>
  </si>
  <si>
    <t>Finlanda</t>
  </si>
  <si>
    <t>Tehnologiile industriale și de cercetare costisitoare și adesea complexe, cum ar fi imprimantele 3D, sunt de obicei în afara accesului unui singur laborator, instituție sau întreprinderi mici. Ca răspuns, părțile interesate din regiunea Tampere din Finlanda și-au unit forțele pentru a crea un magazin unic de „imprimare 3D” care să servească nevoilor diferiților utilizatori.
Cu sprijin atât UE, cât și național, rețeaua rezultată de instituții de cercetare și de învățământ, de la școli profesionale la universități, oferă instrumente și sprijin de experți în imprimarea 3D cercetătorilor, studenților și IMM-urilor locale, provocând inovații și noi oportunități de afaceri în regiune.</t>
  </si>
  <si>
    <t>Creștere durabilă și locuri de muncă</t>
  </si>
  <si>
    <t>https://sasky.fi/english-site/</t>
  </si>
  <si>
    <t>Îmbunătăţirea calităţii mediului prin înfiinţare parc în Municipiul Sighisoara</t>
  </si>
  <si>
    <t>Municipiul Sighişoara</t>
  </si>
  <si>
    <t>În cadrul proiectului s-au realizat patru parcuri în municipiul Sighişoara, două în cartierul Târnava, pe strada Crizantemelor, unul pe strada M. Viteazu (lângă magazinul Kaufland) şi unul pe strada A. Ipătescu. În două dintre parcuri, respectiv pe străzile Crizantemelor şi M. Viteazu au fost montate şi elemente de joacă pentru copii.</t>
  </si>
  <si>
    <t>Programul Naţional de îmbunătăţire a calităţii mediului prin realizarea de spaţii verzi în localităţi”, finanţat de către Administraţia Fondului pentru Mediu.</t>
  </si>
  <si>
    <t>https://primariasighisoara.ro/</t>
  </si>
  <si>
    <t>Antreprenorii din nordul și centrul Portugaliei transformă ideile în realitate de afaceri</t>
  </si>
  <si>
    <t>Asociația Familiilor</t>
  </si>
  <si>
    <t>Proiectul Creative Village a oferit antreprenorilor din municipalitățile din nordul și centrul Portugaliei instrumente și sprijin pentru a-i ajuta să-și înființeze propriile afaceri, reducând șomajul în aceste zone.
Antreprenorii sunt cheia dezvoltării economice a unei zone. Cei care își încep propriile afaceri sunt văzuți ca fiind proactivi și capabili să depășească dificultățile. Deși au aceste atribute pozitive, au nevoie și de sprijin pentru a urca pe scara afacerilor.
Proiectul Creative Village a susținut inițiative de identificare și stimulare a persoanelor care doreau să înființeze propriile companii, prin abordarea nevoilor de dezvoltare și promovarea parteneriatelor. Un total de 34 de afaceri au fost deschise în prima fază a proiectului.</t>
  </si>
  <si>
    <t>Centro - ERDF/ESF</t>
  </si>
  <si>
    <t>http://www.a-familias.org</t>
  </si>
  <si>
    <t>Proiectul din nordul Portugaliei produce coloranți ecologici pentru industria textilă și a modei</t>
  </si>
  <si>
    <t>Tintex Textiles SA</t>
  </si>
  <si>
    <t>Un proiect susținut de Fondul European de Dezvoltare Regională a creat o nouă linie de coloranți, colorați din compuși extrași din ciuperci și plante. Descoperirea proiectului Picasso ar putea vedea aceste produse ecologice și durabile să înlocuiască unii dintre coloranții sintetici pe care industria textilă și de modă îi folosesc în prezent.
Picasso a reunit un consorțiu de experți din industria textilă, sectorul horticulturii și cercetarea industrială. Scopul a fost acela de a dezvolta compuși de bază naturali cu potențialul adecvat de colorare și antimicrobian, care ar putea satisface cererea industriei textile pentru produse care au un impact redus asupra sănătății umane și asupra mediului.</t>
  </si>
  <si>
    <t>Competitiveness and Internationalisation - ERDF/ESF/CF</t>
  </si>
  <si>
    <t>http://www.tintextextiles.com/</t>
  </si>
  <si>
    <t>Un nou sistem de piste pentru biciclete pentru Lacul Fertő</t>
  </si>
  <si>
    <t>Direcția Parcului Național Fertő-Hanság</t>
  </si>
  <si>
    <t>Cunoscut pentru frumusețea sa naturală remarcabilă și listat ca sit al Patrimoniului Mondial UNESCO din 1979, regiunea Fertő/Neusiedler este una dintre atracțiile turistice de top din Ungaria. Un proiect finanțat prin FEDR a modernizat traseele de biciclete din regiune, atrăgând și mai mulți vizitatori.</t>
  </si>
  <si>
    <t>Programul operațional „West Pannon”</t>
  </si>
  <si>
    <t>https://ec.europa.eu/regional_policy/en/projects/Hungary/a-new-system-of-cycle-paths-for-lake-ferto?etrans=ro</t>
  </si>
  <si>
    <t>https://www.ferto-hansag.hu/en</t>
  </si>
  <si>
    <t>Facilitarea gestionării parcărilor pentru biciclete pentru a încuraja călătoriile fără probleme în regiunea Bruxelles</t>
  </si>
  <si>
    <t>CyCLO - Cycloparking</t>
  </si>
  <si>
    <t>Proiectul CycloParking constă în crearea unei platforme regionale de management pentru dezvoltarea unei rețele de parcări acoperite și securizate pentru biciclete. Prin urmare, urmărește să promoveze călătoriile blânde și durabile în regiunea Bruxelles.
Proiectul își propune să facă ciclismul mai accesibil pentru rezidenții din Bruxelles, dezvoltând în același timp noi programe de integrare socio-profesională în regiune.
Primul obiectiv este de a oferi bicicliștilor locuri de parcare pentru biciclete mai sigure. Al doilea este de a simplifica și mai eficient procedurile de abonament pentru aceste parcări securizate pentru a gestiona un număr mare de locuri de parcare, precum și de a armoniza prețurile și procedurile de abonament pentru întreaga regiune.</t>
  </si>
  <si>
    <t>https://cycloparking.brussels</t>
  </si>
  <si>
    <t>Reducerea riscului de cădere pentru persoanele în vârstă cu un proiect inovator din Portugalia</t>
  </si>
  <si>
    <t>Sensing Future Technologies, LDA</t>
  </si>
  <si>
    <t>Specialiștii TIC, inginerii și profesioniștii din domeniul sănătății din Portugalia și-au unit forțele într-un proiect care poate ajuta persoanele în vârstă să trăiască o viață de mai bună calitate și să evite rănirea. Proiectul FallSensing a dezvoltat un sistem pentru a evalua riscul de cădere la persoanele în vârstă și pentru a stabili planuri de exerciții personalizate pentru a preveni alte accidente. Sistemul arată unui utilizator modul în care el sau ea progresează.
Echipa de proiect a dezvoltat trei versiuni diferite ale sistemului de evaluare și prevenire a riscului de cădere: o aplicație clinică pentru screening și intervenție a fost concepută pentru utilizare în clinicile de sănătate; o aplicație de jocuri pentru intervenție pentru utilizare în centre de zi; și o aplicație pentru utilizatorii individuali de acasă.</t>
  </si>
  <si>
    <t>https://ec.europa.eu/regional_policy/en/projects/Portugal/reducing-the-risk-of-falling-for-the-elderly-with-innovative-project-from-portugal</t>
  </si>
  <si>
    <t>http://www.sensingfuture.pt</t>
  </si>
  <si>
    <t>Îmbunătățirea sistemului de drenaj al lui Bátaszék</t>
  </si>
  <si>
    <t>Municipalitatea Bátaszék</t>
  </si>
  <si>
    <t>Proiectul Bátaszék Cigány-ditch a îmbunătățit sistemul de drenare a apelor pluviale din Bátaszék pe măsură ce au fost create șanțuri suplimentare și au fost instalate noi pompe.</t>
  </si>
  <si>
    <t>Programul operațional „Transdanubia de Sud”</t>
  </si>
  <si>
    <t>https://bataszek.hu/</t>
  </si>
  <si>
    <t>„Construirea unei extinderi a centrului La Lanterne din Enghien (Qualitis)”</t>
  </si>
  <si>
    <t>Agence Intercommunale de développement des arrondissements de Tournai, d'Ath et communes avoisinantes (Ideta)</t>
  </si>
  <si>
    <t>La Petite Lanterne este un centru de afaceri situat în parcul de afaceri Qualitis din Enghien, la intersecția dintre Valonia, Flandra și regiunea Bruxelles. Oferă companiilor din Valonia, Picardia, spații de birouri și spații de înființare temporare pentru a sprijini dezvoltarea economică a acestora. Proiectul La Petite Lanterne a presupus construirea a două clădiri: una cu patru spații de pornire și un centru de afaceri, cealaltă cu trei spații de pornire.</t>
  </si>
  <si>
    <t>Programul Operațional Valonia</t>
  </si>
  <si>
    <t>http://www.ideta.be</t>
  </si>
  <si>
    <t>La Belle Liégeoise (Dezvoltarea zonei din jurul gării TGV și construirea unei pasarele)</t>
  </si>
  <si>
    <t>Direction générale opérationnelle „Mobilité et Voies hydrauliques”</t>
  </si>
  <si>
    <t>Datorită fondurilor UE, „La Belle Liégeoise”, o nouă pasarelă care acoperă râul Meuse în orașul belgian Liège, conectează districtele feroviare și parcuri ale orașului și le oferă locuitorilor o modalitate convenabilă și sigură de a face naveta.</t>
  </si>
  <si>
    <t>Programme opérationnel 'Wallonie (Hainaut)'</t>
  </si>
  <si>
    <t>http://voies-hydrauliques.wallonie.be/opencms/opencms/fr</t>
  </si>
  <si>
    <t>Compania portugheză consacrată dezvoltă articole de îmbrăcăminte medicale cu beneficii pentru sănătate</t>
  </si>
  <si>
    <t>Barcelcom Textiles/ Barcelcom Têxteis</t>
  </si>
  <si>
    <t>O companie de textile din nordul Portugaliei a dezvoltat noi materiale și tehnologii de țesături cu aplicații pentru mai multe afecțiuni medicale, de la tulburări de circulație a sângelui la picioare până la cancer de sân. Pentru a-și dezvolta cel mai bine oferta de produse și a rămâne competitiv, Barcelcom Têxteis a căutat sprijin din partea UE pentru proiectul său MediTube.
Barcelcom Têxteis a folosit fondurile pentru a finanța cercetarea și dezvoltarea, în parteneriat cu Universitatea din Minho și o organizație locală de cercetare, TecMinho. Consorțiul a investigat noi tehnologii și a testat noi dispozitive medicale bazate pe plase de compresie tubulare care pot fi purtate peste picioare și brațe.
A fost dezvoltată un manșon pentru tratamentul cancerului de sân. Materialul îmbrăcămintei este ușor și respirabil.</t>
  </si>
  <si>
    <t>http://www.barcelcomtexteis.com/</t>
  </si>
  <si>
    <t>Nou centru industrial pentru prelucrarea granitului în Ponte de Lima, Portugalia</t>
  </si>
  <si>
    <t>Municipiul Ponte de Lima</t>
  </si>
  <si>
    <t>Un nou centru industrial dedicat exclusiv prelucrării granitului și producerii pietrei fine a fost înființat cu finanțare UE în municipalitatea Ponte de Lima, în regiunea Norte a Portugaliei. Singura instalație de acest gen din țară, hub-ul se află la Presa, pe Monte de Antelas, lângă principalele cariere locale de granit și se întinde pe 22 de hectare.
Complexul este împărțit în 28 de loturi, care variază ca mărime de la 900 la 20 000 m². Dintre aceste loturi, 24 sunt destinate scopurilor industriale. Celelalte patru sunt folosite pentru depozitarea echipamentelor de uz comun al companiilor cu sediul la hub, infrastructura de mediu, o stație de epurare a apelor uzate industriale și magazine și servicii.
Construcția hub-ului a presupus instalarea de conexiuni la drumurile naționale din apropiere și canalizare, alimentare cu apă, aer comprimat și rețele de bandă largă cu fibră optică și amenajarea spațiilor verzi.</t>
  </si>
  <si>
    <t>http://www.cm-pontedelima.pt/</t>
  </si>
  <si>
    <t>Cinci țări își combină eforturile pentru a recicla deșeurile din construcții și demolări</t>
  </si>
  <si>
    <t>Universitatea din Kaiserslautern</t>
  </si>
  <si>
    <t>Belgia, Germania, Olanda, Franta, Luxenburg</t>
  </si>
  <si>
    <t>Implicand părțile interesate din construcții din nord-vestul Europei, proiectul Materie prime secundare pentru produse prefabricate din beton (Seramco) realizează produse prefabricate din beton folosind deșeuri reciclate din construcții și demolări. Scopul este de a stabili o piață pentru produse și de a le distribui în toată Europa, aducând beneficii economice pentru întreprinderile de construcții durabile și creând locuri de muncă.
Pentru a îmbunătăți reciclarea deșeurilor de construcții, Seramco a analizat și îmbunătățit metodele de sortare și tratare, înainte de a dezvolta și testa amestecuri de beton realizate din material reciclat. Apoi a produs ciment din agregate reciclate și l-a folosit pentru a face produse prefabricate din beton care se compară cu produsele convenționale în ceea ce privește costul și calitatea.
Ca o demonstrație a siguranței și accesibilității produselor, acestea sunt testate, înainte de comercializare, în trei locații: un parc de parkour din Seraing, Belgia; o scenă de 40 m² în Pirmasens, Germania; și un zid de sprijin de 20 m la o zonă de odihnă pe autostradă din estul Franței.</t>
  </si>
  <si>
    <t>Interreg TN - North West Europe</t>
  </si>
  <si>
    <t>http://www.bauing.uni-kl.de/</t>
  </si>
  <si>
    <t>Comunitatea italiană transformă clădirea veche într-o creșă eficientă din punct de vedere energetic</t>
  </si>
  <si>
    <t>Comuna di Dro</t>
  </si>
  <si>
    <t>Când orașul Drò, în regiunea Trentino-Alto Adige/Südtirol din Italia, avea nevoie de o nouă creșă, în loc să construiască una de la sol în sus, au optat pentru a economisi timp și bani prin renovarea unei clădiri existente care datează din anii 1980. Rezultatul este o prezentare a eficienței energetice.</t>
  </si>
  <si>
    <r>
      <rPr>
        <sz val="11"/>
        <color rgb="FF000000"/>
        <rFont val="Calibri"/>
      </rPr>
      <t xml:space="preserve"> Programul Operațional </t>
    </r>
    <r>
      <rPr>
        <sz val="11"/>
        <color rgb="FF000000"/>
        <rFont val="Calibri"/>
      </rPr>
      <t>Provincia autonomă Trento</t>
    </r>
  </si>
  <si>
    <t>https://ec.europa.eu/regional_policy/en/projects/Italy/italian-community-turns-old-building-into-energy-efficient-creche?etrans=ro</t>
  </si>
  <si>
    <t>https://www.comunedro.it/</t>
  </si>
  <si>
    <t>Proiectul portughez transformă deșeurile industriale în produse inovatoare</t>
  </si>
  <si>
    <t>Centru de recuperare a deșeurilor</t>
  </si>
  <si>
    <t>Înființată în nordul Portugaliei, platforma Fibrenamics Green sprijină inițiativele care utilizează tehnologii digitale pentru a dezvolta noi modalități de recuperare a deșeurilor industriale și de a crea produse inovatoare din acestea. În acest scop, a promovat dezvoltarea unei rețele bazate pe schimbul de cunoștințe între aproximativ 100 de universități și companii care lucrează în diverse domenii.
Fibrenamics Green a început prin a prezenta tehnologii inovatoare potențialilor parteneri. A dezvoltat modele pentru a demonstra recuperarea reziduurilor fibroase din textile și încălțăminte, a reziduurilor minerale din minerit, a deșeurilor de plastic din sectorul auto și a încălțămintei și a deșeurilor de lemn din mobilier.
Platforma a reunit apoi un grup de profesioniști în proiectare și ingineri pentru a crea șase produse comercializabile. Au fost explorate piețele potențiale pentru produse și au fost demonstrate funcționalitatea, durabilitatea și costul acestora.
Pentru diseminarea rezultatelor, pe tot parcursul proiectului a avut loc interacțiunea între grupurile asociate cu platforma.</t>
  </si>
  <si>
    <t>Norte - ERDF/ESF</t>
  </si>
  <si>
    <t>http://green.fibrenamics.com/</t>
  </si>
  <si>
    <t xml:space="preserve">„Aprovizionare durabilă cu energie în orașe” </t>
  </si>
  <si>
    <t>EnergyVille</t>
  </si>
  <si>
    <t>O colaborare între patru instituții de cercetare belgiene a fost transformată într-un centru de cercetare, dezvoltare și inovare în domeniul energiei în regiunea Flandra. Proiectul Towards a Sustainable Energy Supply in Cities, a finanțat facilități de ultimă generație, un laborator viu la scară largă și cercetare pentru tehnologii și servicii energetice la situl EnergyVille, la incubatorul industriei Thor Park. Lucrând cu comunitățile și întreprinderile locale, hub-ul a dezvoltat inovații și a împărtășit cunoștințele pentru a accelera tranziția Europei către o societate fără carbon.</t>
  </si>
  <si>
    <t>Flandra</t>
  </si>
  <si>
    <t>energyville.be</t>
  </si>
  <si>
    <t>Platformă digitală pentru servicii publice mai bune în Veneția</t>
  </si>
  <si>
    <t>Orașul Veneției</t>
  </si>
  <si>
    <t>Orașul Veneția a lansat platforma DiMe (www.DiMe.comune.venezia.it) pentru a facilita accesul cetățenilor la serviciile publice. Site-ul oferă deja 62 de tipuri diferite de servicii administrative și noi completări urmează în fiecare lună. La sfârșitul anului 2020, până la 100 de proceduri administrative, cereri de beneficii și altele asemenea, se pot face online. Utilizarea serviciilor publice digitale a crescut deja considerabil pe măsură ce platforma continuă să crească. Proiectul ia adus orașului un premiu național pentru inovație în administrația publică din Italia.</t>
  </si>
  <si>
    <t>Orașe Metrolitane</t>
  </si>
  <si>
    <t>https://www.comune.venezia.it/ponmetrovenezia</t>
  </si>
  <si>
    <t>ESA-BIC: valorificarea tehnologiilor spațiale și a inovației pentru a stimula economia portugheză</t>
  </si>
  <si>
    <t>Institutul Pedro Nunes</t>
  </si>
  <si>
    <t>Un proiect cu sediul în regiunea Centro din Portugalia a ajutat antreprenorii și IMM-urile să genereze noi afaceri și inovații, sprijinindu-le accesul și utilizarea tehnologiilor spațiale și a datelor satelitare. Soluțiile de înaltă tehnologie limitate la spațiu sunt folosite pentru a crea noi produse și servicii în sectoare precum transportul și logistica, sănătatea, agricultura și mediul. În primii cinci ani de funcționare, proiectul ESA-BIC Portugalia a contribuit la generarea de peste 11,5 milioane EUR în vânzări și cifră de afaceri, creând în același timp 30 de start-up-uri și aproximativ 100 de locuri de muncă cu înaltă calificare.
Centrul de Soluții Spațiale ESA Portugalia, cu sediul la Instituto Pedro Nunes din Coimbra, caută modalități de utilizare a tehnologiilor spațiale pentru a rezolva problemele de aici pe pământ. Prin proiectul ESA-BIC, peste 30 de tehnologii spațiale au fost identificate ca având potențial comercial pe piețele non-spațiale.
Pentru a-și îndeplini misiunea, centrul a devenit primul din Europa care a implementat cele trei instrumente ale Agenției Spațiale Europene pentru creșterea economică regională și dezvoltarea oportunităților de afaceri în aval: Centrul de incubare a afacerilor ESA, Brokeri de transfer de tehnologie ESA și Ambasadorii aplicațiilor de afaceri ESA.</t>
  </si>
  <si>
    <t>http://space.ipn.pt/</t>
  </si>
  <si>
    <t>Orașul portughez Aveiro se îndreaptă spre economia digitală</t>
  </si>
  <si>
    <t>Municipiul Aveiro</t>
  </si>
  <si>
    <t>Proiectul Aveiro City ajută la stabilirea unei economii digitale bazate pe cunoaștere în Aveiro, Portugalia, prin predarea abilităților și dezvoltarea resurselor în știință, tehnologie, inginerie, arte și matematică (STEAM). Economia locală este formată din 95% din IMM-uri, iar orașul se confruntă cu fuga de forță de muncă calificată către centre urbane mai mari, cum ar fi Porto la nord și Lisabona la sud. Rezultatul sperat este o economie locală cu locuri de muncă mai bine plătite, mai durabile, productive și calificate, care produc bunuri și servicii mai competitive, atât la nivel național, cât și la nivel global.
Formarea și educația sunt esențiale pentru proiect, vor fi înființate 31 de laboratoare tehnologice, împreună cu un program educațional STEAM pentru școlile primare. Alte două laboratoare vor fi deschise în Casa Municipală de Cetățenie și în biblioteca municipală a orașului. Alte activități ale proiectului vor include înființarea unui observator al forței de muncă pentru a ajuta la potrivirea cererii de forță de muncă cu oferta, un bootcamp de codare, competiții pentru start-up-uri, centre de cercetare și dezvoltare și rezidențe artistice în artă digitală.</t>
  </si>
  <si>
    <t>Urban Innovative Actions</t>
  </si>
  <si>
    <t>https://www.uia-initiative.eu/en/uia-cities/aveiro</t>
  </si>
  <si>
    <t>Portugalia închide decalajul digital printr-o suită de servicii publice digitale</t>
  </si>
  <si>
    <t>Agenția de Modernizare Administrativă (AMA)</t>
  </si>
  <si>
    <t>Portugalia oferă una dintre cele mai ridicate rate de servicii publice digitale din UE. Pentru a se asigura că cetățenii folosesc aceste servicii pentru a se implica cu administrația locală și centrală, acest proiect finanțat de UE a creat peste 600 de Citizen Spots – locuri unde oamenii pot merge și învăța cum să folosească serviciile digitale de care au nevoie. Acest lucru nu numai că a dus la utilizarea sporită a serviciilor disponibile, dar a contribuit la îmbunătățirea alfabetizării digitale în întreaga țară.
În Portugalia, majoritatea serviciilor publice sunt disponibile online. Cu toate acestea, utilizarea acestor servicii digitale rămâne sub așteptări. Pentru a se asigura că mai mulți oameni se bucură de beneficiile lor, Agenția de Modernizare Administrativă (AMA) a creat o rețea de locații în care cetățenii pot primi ajutor concret, atât cu competențe digitale de bază, cât și folosind serviciile publice online ale Portugaliei.
Citizen Spots, sunt libere de utilizat, iar oamenii au acces la un computer cu ecran dublu. Unul este ca persoana care furnizează serviciul cetățeanului, numită mediator, pentru a permite oamenilor să urmărească cu ușurință fiecare pas al procesului.
Deoarece rețeaua Citizen Spots a fost înființată în colaborare cu autoritățile administrației publice locale, proiectul asigură că fiecare program de formare oferă informații despre serviciile centrale (securitate socială, impozite, stare civilă etc.). În prezent, există 631 de puncte pentru cetățeni. Deși majoritatea se află în Portugalia, există altele în Bruxelles, Paris, Londra și São Paulo, asigurându-se că acest model asistat este disponibil cetățenilor portughezi care trăiesc în străinătate.</t>
  </si>
  <si>
    <t>Competitiveness and Internationalisation OP Portugal</t>
  </si>
  <si>
    <t>https://www.ama.gov.pt/</t>
  </si>
  <si>
    <t>Hospital Particular de Madeira SA. - New Health Care Facility</t>
  </si>
  <si>
    <t>Spitalul Particular din Madeira, SA</t>
  </si>
  <si>
    <t>Noul Spital Particular din Madeira este singura clinică privată din regiunea Madeira cu unități de urgență și terapie intensivă care funcționează non-stop. Noua clinică s-a deschis pentru pacienți în mai 2019, oferind îngrijire pediatrică și de maternitate și săli de operație de ultimă generație. Unul dintre săli este o sală de operație hibridă cu tehnologie specifică pentru chirurgie cardiovasculară și neurochirurgie. Anterior, Madeira nu avea la dispoziție servicii medicale atât de complete.
Spitalul a generat 300 de noi locuri de muncă pe insula Madeira. Unitatea este o unitate de îngrijire specializată cu un centru de radiologie care se mândrește cu cele mai avansate dotări în domeniu, unice chiar și în toată țara. Oferă o alternativă la asistența medicală publică și oferă, de asemenea, tratament vizitatorilor insulei.</t>
  </si>
  <si>
    <t>Madeira - ERDF/ESF</t>
  </si>
  <si>
    <t>http://www.grupohpa.com/</t>
  </si>
  <si>
    <t>Boletim de Vacinas Eletrónico</t>
  </si>
  <si>
    <t>Servicii comune ale Ministerului Sănătății, E.P.E. (SPMS)</t>
  </si>
  <si>
    <t>Oamenii care locuiesc în Portugalia își pot consulta acum statutul de vaccinare prin intermediul computerului sau al smartphone-ului, datorită unui nou sistem dezvoltat prin proiectul Electronic Vaccination Record. Înregistrarea electronică – sau Vaccine eCard – stochează dosarele de imunizare ale tuturor rezidenților portughezi. Autoritățile de sănătate publică beneficiază și de noul sistem, care centralizează managementul planului național de vaccinare și îl pot folosi pentru a ajuta la dezvoltarea de noi programe și strategii de imunizare.
Prin crearea unei evidențe cuprinzătoare de imunizare, proiectul a consolidat informații despre vaccinurile administrate de diferiți furnizori care lucrează în serviciul național de sănătate al Portugaliei. Evidența centralizată a vaccinărilor a fost creată în cadrul infrastructurii existente a evidenței medicale electronice (EHR) a țării. Atât pacienții, cât și profesioniștii din domeniul sănătății îl pot accesa. Sistemul fără hârtie a furnizat procese mai bune, a redus costurile și a condus la îmbunătățiri ale serviciilor.</t>
  </si>
  <si>
    <t>http://www.spms.min-saude.pt</t>
  </si>
  <si>
    <t>SmartOrthosis: Casca cu autoajustare corectează deformările craniene la copii</t>
  </si>
  <si>
    <t>Institutul Politehnic din Ave și Cávado</t>
  </si>
  <si>
    <t>Nouă cercetători de la trei institute de cercetare portugheze au dezvoltat o orteză craniană personalizată pentru a corecta plagiocefalia deformațională, așa-numitul sindrom al capului plat, la copii. Prin evaluarea și adaptarea automată la forma și deformările craniului unui copil, casca SmartOrthosis oferă suport doar acolo unde este nevoie, fără a provoca disconfort sau complicații.
Casca răspunde mai eficient la efectele plagiocefaliei deformaționale, limitând în același timp riscul potențialelor complicații pe care le-ar putea provoca ortezele normale.
Plagiocefalia deformațională este caracterizată prin distorsiuni asimetrice ale craniului unui copil și afectează unul din șapte sugari. Se dezvoltă atunci când bebelușii nu au spațiu în uter sau dorm în mod constant în aceeași poziție, determinând ca capul să se aplatizeze sau să dezvolte deformări.
Pentru a oferi suportul și presiunea necesare pentru a corecta aceste tipuri de distorsiuni, casca SmartOrthosis evaluează automat deformările craniene și se adaptează la forma capului copilului.</t>
  </si>
  <si>
    <t>https://ipca.pt</t>
  </si>
  <si>
    <t>Hub-ul TRAKK îl plasează Orașul Namur în fruntea inovației și creativității</t>
  </si>
  <si>
    <t>TRAKK</t>
  </si>
  <si>
    <t>TRAKK este un hub care combină munca în echipă, birourile, un FabLab, ateliere comune și săli de întâlnire creative. Este condus de o comunitate multidisciplinară de companii și freelanceri care dezvoltă în mod activ produse și servicii legate de inovare.
Situat în Namur în Belgia, TRAKK este un loc care primește oameni care doresc să inoveze în industriile creative și culturale și în lumea digitală. După achiziționarea și dezvoltarea clădirii, precum și instalarea echipamentelor de ultimă generație, oferă facilități variate și personalizate într-un spațiu de 3000 m² compus din birouri, spații de lucru în echipă, săli de ședințe și un FabLab.
TRAKK este un spațiu în care companiile, precum și liderii de proiect și oamenii obișnuiți, se pot întâlni. Acest spațiu creativ situat în inima orașului Namur este și un centru de activitate care găzduiește mai multe evenimente pe tot parcursul anului, inclusiv faimosul Festival KIKK.</t>
  </si>
  <si>
    <t>Wallonia - ERDF</t>
  </si>
  <si>
    <t>www.trakk.be</t>
  </si>
  <si>
    <t>Deblocarea potențialului de inovare în sectorul tehnologiei medicale de la Bruxelles</t>
  </si>
  <si>
    <t>Agenția de Asistență a Afacerilor din Bruxelles</t>
  </si>
  <si>
    <t>Înființat de clusterul de sănătate lifetech.brussels, MedTech Accelerator® are ca scop stimularea dezvoltării tehnologiei medicale inovatoare în regiunea Capitalei Bruxelles și creșterea profilului soluțiilor create acolo. În fiecare an, 5-10 antreprenori care sunt fie stabiliți, fie dispuși să înființeze firme la Bruxelles, participă la un program de 4 luni pentru a-și îmbunătăți abilitățile de afaceri și pentru a explora modalități de a aborda provocările din sectorul tehnologiei medicale cu ajutorul a aproximativ 120 de experți. Scopul este de a sprijini 60 de proiecte până în 2023.
Participanții au acces la ateliere pe teme de afaceri și tehnologie medicală. Primele includ finanțe, vânzări, abilități de prezentare, dezvoltarea de produse, experiența utilizatorului și managementul echipei. În acestea din urmă sunt incluse afacerile de reglementare, studiile clinice, problemele de trasabilitate și prototiparea.
De asemenea, sunt oferite 20 de ore de coaching individual, discuții cu părțile interesate din tehnologia medicală, vizite în industrie și oportunități de a prezenta soluții pacienților, profesioniștilor din domeniul sănătății, agențiilor guvernamentale, antreprenorilor, centrelor de cercetare și investitorilor.
Pentru a fi eligibili să participe la program, solicitanții trebuie să aibă o dovadă de concept pentru un dispozitiv medical și să-și fi verificat ipotezele de piață cu potențialii clienți. Start-up-urile pe care le reprezintă trebuie să existe de sub 3 ani. Un juriu selectează participanții finali.</t>
  </si>
  <si>
    <t>http://www.lifetechbrussels.com/</t>
  </si>
  <si>
    <t>Platforma de design încurajează următoarea generație de inovatori din Portugalia</t>
  </si>
  <si>
    <t>Institutul Politehnic din Porto</t>
  </si>
  <si>
    <t>Studenții colaborează cu cadre universitare și companii pentru a crea produse și servicii inovatoare, datorită unei platforme educaționale stabilite în regiunea Norte a Portugaliei. Porto Design Factory (PDF) lucrează cu studenți de licență, masterat și postuniversitar, ajutându-i să învețe abilități tehnice și antreprenoriale. Proiectul de trei ani a fost susținut de FEDER, oferind PDF-ului capacitatea de a crește.
Studenții PDF se pot aștepta să învețe noi abilități și idei bazate pe muncă interdisciplinară, cercetare aplicată și colaborare industrială în timp ce abordează proiecte specifice. Scopul PDF este de a oferi tinerilor cunoștințe tehnice, promovând în același timp o mentalitate antreprenorială. Proiectul inițial a implicat 26 de parteneri academici și 26 de afaceri.</t>
  </si>
  <si>
    <t>https://ec.europa.eu/regional_policy/en/projects/Portugal/design-platform-encourages-the-next-generation-of-innovators-in-portugal</t>
  </si>
  <si>
    <t>https://www.portoglobalhub.ipp.pt/</t>
  </si>
  <si>
    <t>Platforma de învățare automată îmbunătățește îngrijirea pacienților în Portugalia</t>
  </si>
  <si>
    <t>Universitatea din Porto</t>
  </si>
  <si>
    <t>Digital Patient este o platformă tehnologică medicală inovatoare dezvoltată de o echipă de cercetători din Porto, Portugalia. Sistemul convertește datele mari în informații clinice valoroase pe care medicii le pot folosi atunci când pun un diagnostic.
Medicii au acum acces la o gamă largă de date clinice. Deși aceste informații valoroase și critice sunt digitalizate, ele sunt adesea răspândite în numeroase aplicații și platforme. Rezultatul este că accesarea informațiilor de care aveți nevoie poate fi adesea ca și cum ați găsi un ac într-un car de fân.
Este nevoie de un sistem care să poată consolida, corela și rezuma rapid toate datele relevante ale pacientului și să ofere utilizatorului informațiile de care are nevoie, atunci când are nevoie de ele.
Acest sistem este Pacientul Digital.</t>
  </si>
  <si>
    <t>https://project-digitalpatient.med.up.pt/</t>
  </si>
  <si>
    <t>Planul de modernizare transformă centrul orașului Komárom într-un hotspot cultural</t>
  </si>
  <si>
    <t>Municipiul Komárom</t>
  </si>
  <si>
    <t>Un proiect de reînnoire urbană din Komárom, Ungaria, schimbă orașul prin unirea a două piețe principale și crearea unor clădiri mai accesibile.
Prin proiect, Piața Szabadság și Piața Jókai au fost conectate și reconstruite pentru a fi mai atrăgătoare. Au fost adăugate spații verzi, mobilier de exterior și iluminat public eficient din punct de vedere energetic pentru a încuraja cetățenii să se reunească în piețe și să se bucure de mai mult timp afară.
Scopul proiectului a fost de a crea un centru mai integrat al orașului, care ar putea servi drept loc de întâlnire și loc pentru evenimente culturale. Piețele sunt unite între ele de strada Arany János și strada Mártírok, care au fost ambele reconstruite pentru a ajuta la fuziune. O parte din această reconstrucție a inclus actualizarea magazinelor de pe strada Mártirok, care va încuraja oamenii să petreacă timpul în zonă și va stimula afacerile proprietarilor de magazine.
De asemenea, conductele de canalizare și apă învechite din piețe au fost înlocuite, creând o atmosferă mai atrăgătoare și funcțională.</t>
  </si>
  <si>
    <t>Operational Programme 'Central Transdanubia'</t>
  </si>
  <si>
    <t>http://www.komarom.hu/en_our_town.php</t>
  </si>
  <si>
    <t>Lucrările de restaurare ajută la revitalizarea centrului cultural regional</t>
  </si>
  <si>
    <t>Municipiul Trecastelli</t>
  </si>
  <si>
    <t>Istoricul Villino Romualdo, situat în regiunea Marche a Italiei, a ocupat mult timp un loc important în istoria și cultura lui Trecastelli. Acum, datorită lucrărilor importante de restaurare, tot mai mulți cetățeni și turiști deopotrivă descoperă numeroasele farmecuri ale centrului.
Construit în a doua jumătate a secolului al XIX-lea, Villino Romualdo a servit ca centru cultural cheie pentru orașul Trecastelli, găzduind o serie de asociații culturale și activități sociale.
Cu toate acestea, din cauza utilizării substanțiale și a vechimii sale, centrul începea să dea semne de uzură. Pentru a asigura capacitatea lui Villino Romualdo de a oferi evenimente culturale pentru generațiile viitoare, au fost necesare lucrări de renovare substanțiale. Acest proiect a supravegheat renovarea zidăriei clădirii și reconstrucția amenajărilor sale interioare. Proiectul a adăugat, de asemenea, un nou muzeu care prezintă un artist local celebru și organizează în mod regulat diverse expoziții și activități culturale.</t>
  </si>
  <si>
    <t>Operational Programme 'Marche'</t>
  </si>
  <si>
    <t>http://www.comune.trecastelli.an.it</t>
  </si>
  <si>
    <t>Centrul de tineret durabil reunește comunitatea</t>
  </si>
  <si>
    <t>Municipiul Mezzocorona</t>
  </si>
  <si>
    <t>Ca parte a concentrării regiunii Trentino-Alto Adige pe construirea de facilități publice durabile din punct de vedere ecologic, orașul Mezzocorona din nordul Italiei și-a renovat centrul local de sport și recreere.
Proiectul a început prin demolarea clădirii existente, făcând loc construirii unui Centru de Tineret Sottodossi complet nou de la zero. O atenție specială a fost acordată durabilității mediului, în special scăderii consumului de energie prin utilizarea resurselor regenerabile. Arhitecții au proiectat noua clădire și terenurile înconjurătoare folosind criteriile de impact redus asupra mediului definite de protocolul ITACA, un instrument de certificare energetic-mediu care evaluează atât calitatea clădirii în sine, cât și a componentelor individuale utilizate în construcția acesteia.
În semn de recunoaștere a eforturilor sale de sustenabilitate, Centrul Sottodossi a fost certificat de ITACA și a primit premiul Inițiativa pentru Training cu energie redusă în Europa (ILETE).</t>
  </si>
  <si>
    <t>Operational Programme 'Autonomous Province of Trento'</t>
  </si>
  <si>
    <t>http://www.comune.mezzocorona.tn.it</t>
  </si>
  <si>
    <t>Charleroi: transformarea fostei Bănci Naționale într-un spațiu cultural și artistic</t>
  </si>
  <si>
    <t>Cinematograful Quai10 asbl</t>
  </si>
  <si>
    <t>Proiectul „Quai 10”, realizat de Primăria Charleroi, are ca scop transformarea fostei Bănci Naționale. Clădirea datează din anii 1960 și este situată în orașul de jos de-a lungul cheiurilor Sambre. Este un spațiu cultural care reunește cinematograful și spații de joc într-un singur loc.
Cu peste 205 000 de locuitori, Charleroi este cea mai mare metropolă din Valonia, iar de la mijlocul anilor 1990, trece printr-o revitalizare economică și urbană ambițioasă grație finanțării europene și valone.
Ca parte a programului FEDR 2007–2013, portofoliul de proiecte „Phénix” a acoperit partea de sud a centrului orașului, între Sambre (la sud) și orașul de sus (la nord). Printr-un total de opt proiecte, revitalizarea districtului este un succes.</t>
  </si>
  <si>
    <t>Operational Programme 'Wallonia (Hainaut)'</t>
  </si>
  <si>
    <t>quai10.be</t>
  </si>
  <si>
    <t>Zona Cultural-Recreativă „Trei Lacuri” Câmpia Turzii</t>
  </si>
  <si>
    <t>Municipiul Campia Turzii</t>
  </si>
  <si>
    <t>Obiectivul general al acestui proiect este revitalizarea fizică, socială și economică a zonei numite „Trei Lacuri” din municipiul Câmpia Turzii, în vederea îmbunătățirii calității vieții populației Municipiului în general și a grupurilor vulnerabile de persoane din localitate, în special (în special șomeri, persoane cu studii scăzute, persoane cu dizabilități, tineri sub 18 ani, persoane în vârstă, persoane cu risc de excluziune socială). Proiectul urmărește realizarea unui Complex Cultural-Recreativ unic în Regiunea Nord-Vest prin dimensiune, inovație și complexitate, care presupune: * Realizarea unui set de clădiri cu funcții culturale (muzeu, media, spații multifuncționale pentru organizarea de evenimente cultural-educative). , spații expoziționale) * Crearea unei zone de recreere de tip pătrat scufundat, inclusiv amfiteatru în aer liber cu scenă și clădire cu expozant natural; * Amenajarea complexă a Parcului „Trei Lacuri”, prin realizarea a două puncte de observare, teren polisportiv, loc de joacă pentru copii, pistă de pompare, pontoane (promenadă, plutitoare și debarcader), pod scufundat, rețea de drumuri, zone de parcare, alei pietonale și de navigație, sistem de iluminat, supraveghere video si punct gospodar * Creare zone de relaxare/plaj * Reabilitare drum vicinal care va asigura accesul in complex. Proiectul va asigura păstrarea specificului local prin îmbunătățirea condițiilor de desfășurare a activităților socio-culturale, de relaxare și distracție în aer liber.</t>
  </si>
  <si>
    <t>4 657 500,00</t>
  </si>
  <si>
    <t>3 958 875,00</t>
  </si>
  <si>
    <t>Integrated Regional Programme_1</t>
  </si>
  <si>
    <t>https://campiaturzii.ro/</t>
  </si>
  <si>
    <t>„Dala Sports Academy”</t>
  </si>
  <si>
    <t>Högskolan Dalarna (Universitatea Dalarna)</t>
  </si>
  <si>
    <t>Dala Sports Academy (DSA) dă un impuls sectorului sportului și sănătății în nord-centrul Suediei. Academia este ferm stabilită ca loc în care antreprenorii sportivi pot merge pentru a testa și verifica noile lor produse și servicii. Gama de experți ai DSA oferă ajutor în cercetare și dezvoltare, dezvoltare de afaceri și marketing pentru a se asigura că ideile strălucitoare își găsesc drumul spre piață. Peste 30 de companii au primit până acum sprijin, aproximativ 20 de companii întreprind colaborări cu institute de cercetare. DSA a contribuit la generarea a opt locuri de muncă.</t>
  </si>
  <si>
    <t>Nord-Centrul Suediei</t>
  </si>
  <si>
    <t>https://www.du.se/</t>
  </si>
  <si>
    <t>„Växtzon 2”</t>
  </si>
  <si>
    <t>Västerås Science Park AB</t>
  </si>
  <si>
    <t>Pentru a ajuta, proiectul Växtzon 2, finanțat de UE, a dezvoltat Swedish Scaleups, o platformă comună pentru a oferi inovare și sprijin pentru afaceri. Pe parcursul a trei ani, 240 de companii vor beneficia de sprijin direct orientat spre a le ajuta să evolueze.Fiecare companie participantă este analizată și este evaluat potențialul de creștere. În funcție de nevoile sale și în ce stadiu al dezvoltării sale se află, proiectul creează un plan de suport unic.În paralel cu acest sprijin operațional, proiectul ajută la construirea numeroaselor structuri regionale diferite disponibile pentru start-up-uri și afaceri în curs de dezvoltare, inclusiv incubatoare, inițiative de finanțare și laboratoare de inovare. Prin creșterea colaborării dintre acestea, proiectul își propune să creeze o structură durabilă capabilă să ofere sprijin continuu afacerilor în creștere, chiar și după încheierea proiectului Växtzon 2.</t>
  </si>
  <si>
    <t>Suedia Centrală de Est</t>
  </si>
  <si>
    <t>http://www.vasterassciencepark.se</t>
  </si>
  <si>
    <t>„Living Labs Brussels Retrofit”</t>
  </si>
  <si>
    <t>Institutul Belgian de Cercetare a Construcțiilor</t>
  </si>
  <si>
    <t>Proiectul Living Labs Brussels Retrofit promovează renovarea locuințelor din Bruxelles pentru a se asigura că clădirile devin mai eficiente din punct de vedere energetic. Face acest lucru prin crearea a cinci laboratoare vii care implică 20 de organizații industriale, de cercetare și non-profit și o structură de coordonare. Pe parcursul a patru ani, laboratoarele vor oferi spații pentru experimentare și inovare, vor sprijini dobândirea de know-how și vor îmbunătăți cooperarea cu industria construcțiilor, cu scopul de a asigura adoptarea pe scară largă a modernizării.</t>
  </si>
  <si>
    <t>Regiunea Bruxelles Capitală</t>
  </si>
  <si>
    <t>http://www.bbri.be/homepage/</t>
  </si>
  <si>
    <t>„Spatial Research Excellence by ESS (SREss) – Phase 1 and 2”</t>
  </si>
  <si>
    <t>Sursa de spalare europeană ERIC</t>
  </si>
  <si>
    <t>Proiectul de infrastructură în două faze SREss 1 și 2 a sprijinit construcția Sursei europene de spalare (ESS), o unitate de cercetare științifică a neutronilor din Lund, județul Skåne, sudul Suediei. ESS se bazează pe cea mai puternică sursă de neutroni din lume și una dintre cele mai mari și mai avansate infrastructuri de cercetare științifică construite vreodată. Facilitatea include instrumente și echipamente de ultimă generație de împrăștiere a neutronilor, laboratoare și un centru de dezvoltare de software și de gestionare a datelor de super-computer.</t>
  </si>
  <si>
    <t>National regional fund programme for investments in growth and jobs 2014-2020</t>
  </si>
  <si>
    <t>https://europeanspallationsource.se/</t>
  </si>
  <si>
    <t>„Incitament för energieffektivisering”</t>
  </si>
  <si>
    <t>Agenția suedeză pentru energie</t>
  </si>
  <si>
    <t>Agenția suedeză pentru energie și-a unit forțele cu autoritățile regionale și locale de reglementare pentru a dezvolta un nou proiect care ajută întreprinderile mici și mijlocii (IMM-uri) din Suedia să devină mai eficiente din punct de vedere energetic. Folosind structura existentă de supraveghere a mediului ca un canal pentru a oferi educație și sprijin, proiectul Incitament för energieffektivisering (stimulent pentru eficiența energetică) nu numai că a asigurat o acoperire largă în toate industriile, dar a contribuit și la dezvoltarea cunoștințelor și competențelor legate de energie în cadrul regional și local. Autoritățile.</t>
  </si>
  <si>
    <t>http://www.energimyndigheten.se/en/</t>
  </si>
  <si>
    <t>„KTP Energi”</t>
  </si>
  <si>
    <t>IMM-urile și institutele de învățământ superior din regiunea Centru-Nord a Suediei și-au unit forțele pentru a face schimb de cunoștințe și expertiză în domeniile eficienței energetice și energiei regenerabile, pentru a crea schimbări pe termen lung către un viitor cu emisii reduse de carbon. Prin proiectul KTP Energi, proaspeții absolvenți au lucrat cu IMM-uri pentru a ajuta la livrarea de noi produse, servicii sau măsuri. În funcție de tipul de proiect, rezultatele acestui efort colaborativ au fost folosite de către companii înseși sau transmise clienților. Un total de 22 de IMM-uri au participat la proiect, care a generat 16 locuri de muncă cu normă întreagă.</t>
  </si>
  <si>
    <t>https://www.du.se/ktp</t>
  </si>
  <si>
    <t>„Klimatsmart Innovation”</t>
  </si>
  <si>
    <t>The Paper Province, Karlstad</t>
  </si>
  <si>
    <t>Pădurile din regiunea Värmland din Suedia sunt esențiale pentru economia sa. Gaterele, hârtie și celuloză sunt industrii locale majore. Un cluster industrial regional, Paper Province, a dezvoltat proiectul Klimatsmart Innovation pentru a moderniza și consolida competitivitatea IMM-urilor din pădure. Proiectul conectează întreprinderi, cercetători, studenți și parteneri internaționali, împreună cu sectorul public și societatea civilă, pentru a promova practici, produse și servicii de afaceri durabile. Proiectul face IMM-urile mai competitive, reducând deșeurile și generând inovație pentru o economie cu emisii scăzute de carbon.</t>
  </si>
  <si>
    <t xml:space="preserve">Nord-Centrul Suediei </t>
  </si>
  <si>
    <t>http://paperprovince.com/en/</t>
  </si>
  <si>
    <t>„Autonomous Intelligent Machines Exploration &amp; Enterprise (AI.MEE)”</t>
  </si>
  <si>
    <t>Parcul științific Alfred Nobel</t>
  </si>
  <si>
    <t>Proiectul AI.MEE, finanțat de UE, ajută la crearea unei creșteri pe termen lung în regiunea Örebro din Suedia, prin dezvoltarea de soluții și platforme tehnice concrete în inteligența artificială și sisteme autonome care vor fi puse la dispoziție unei game de companii.</t>
  </si>
  <si>
    <t>http://www.alfrednobelsp.se/</t>
  </si>
  <si>
    <t>„Coopcity: centru de antreprenoriat social, cooperativ și colaborativ, care integrează un incubator și spațiu de coworking”</t>
  </si>
  <si>
    <t>COOPCITY, Saint-Gilles</t>
  </si>
  <si>
    <t xml:space="preserve">Coopcity contribuie la crearea de activități economice și locuri de muncă, precum și la îmbunătățirea capacității de angajare (incluziune activă, egalitate de gen, anti-discriminare etc.) și la creșterea potențialului de creare de activități și locuri de muncă durabile.
Coopcity oferă programe de asistență și o zonă de coworking . 
Peste 50 de proiecte au beneficiat de sprijinul Coopcity în domenii atât de variate precum comunicare, cultură, mediu/reangajare, servicii personale, locuințe, sănătate, alimentație și tehnologie.Obiectivul este de a oferi o ofertă integrată de servicii de îndrumare, consiliere, suport și formare bazată pe nevoile liderilor de proiect și ale antreprenorilor sociali. De asemenea, Coopcity își propune să sprijine schimbările de scară și să ofere un cadru pentru proiecte emblematice de antreprenoriat social la Bruxelles. O atenție deosebită este acordată condițiilor de muncă ale principalilor contributori și utilizatori. </t>
  </si>
  <si>
    <t>http://coopcity.be/</t>
  </si>
  <si>
    <t>„Open lab – o arena de colaborare și inovare în știința vieții, știința materialelor, alimentație și chimie”</t>
  </si>
  <si>
    <t>Universitatea din Malmö</t>
  </si>
  <si>
    <t xml:space="preserve">Spațiul de laborator, echipamentele și expertiza sunt oferite pentru utilizare IMM-urilor din regiunea Skåne-Blekinge din Suedia. Pe lângă faptul că le oferă sprijin sub formă de ingineri de laborator și cercetători, proiectul Open Lab Skåne, finanțat de UE, încurajează inovația și facilitează colaborarea între afaceri și știință. </t>
  </si>
  <si>
    <t>Sudul Suediei</t>
  </si>
  <si>
    <t>http://mau.se/en/</t>
  </si>
  <si>
    <t>„Date deschise în regiunea Stockholm”</t>
  </si>
  <si>
    <t>Orașul Stockholm</t>
  </si>
  <si>
    <t>Regiunea Stockholm din Suedia pune la dispoziția publicului IMM-urilor locale datele municipale pentru a ajuta la stimularea inovației și a creșterii. Proiectul Open Data în Regiunea Stockholm dezvoltă procese și instrumente comune și stabilește parametri tehnici care permit 26 de municipalități să-și partajeze datele în mod liber și eficient cu întreprinderile și alte organizații. Proiectul își propune să se asigure că rezultatele sale pot fi extinse la nivel național pentru a beneficia toate cele 290 de municipalități din Suedia și comunitatea de afaceri a țării.</t>
  </si>
  <si>
    <t>Stockholm</t>
  </si>
  <si>
    <t>http://stockholm.se</t>
  </si>
  <si>
    <t>Crearea unui parc natural educațional și recreativ</t>
  </si>
  <si>
    <t>Parcul Rekreacji Zoom Natury</t>
  </si>
  <si>
    <t>Proiectul „Nature Zoom” a construit Parcul de Recreere Zoom Natury, care a devenit o atracție turistică majoră în zona Janów Lubelski. Parcul promovează valoarea ecologică a zonei și oferă oportunități educaționale practice.</t>
  </si>
  <si>
    <t>Programul operațional „Lubelskie”</t>
  </si>
  <si>
    <t>https://ec.europa.eu/regional_policy/en/projects/Poland/creating-an-educational-and-recreational-nature-park?etrans=ro</t>
  </si>
  <si>
    <t>https://zoomnatury.pl/</t>
  </si>
  <si>
    <t>Scoala Gimnazială de Construcții și Mecanică Teplice, organizație contributivă</t>
  </si>
  <si>
    <t>Regiunea Ústí nad Labem</t>
  </si>
  <si>
    <t>Obiectul proiectului este de a construi o nouă clădire de săli de clasă de formare profesională și ateliere pentru domeniile mechanik reparator de autovehicule și autoelectrician. Acestea sunt domenii ai căror absolvenți sunt intens solicitați de angajatori. Datorită proiectului, școala va oferi educație cu o relevanță mai mare pentru piața muncii și, în același timp, va crește capacitatea pentru aceste domenii.</t>
  </si>
  <si>
    <t>Programul Regional Integrat</t>
  </si>
  <si>
    <t>https://irop.mmr.cz/cs/vyzvy</t>
  </si>
  <si>
    <t>Lacul nou creat în nord-vestul Poloniei scade riscul de inundații</t>
  </si>
  <si>
    <t>Polonia Mare Consiliul Voievodatului pentru Îmbunătățirea Teritoriului și Instalații de Apă din Poznan</t>
  </si>
  <si>
    <t>Crearea unui bazin de aproape 100 de hectare în apropierea orașului Rawicz din Polonia este o parte esențială a protecției împotriva inundațiilor. Noul lac servește, de asemenea, nevoilor recreative ale locuitorilor și turiștilor locali.</t>
  </si>
  <si>
    <t>Programul operațional „Polonia Mare”</t>
  </si>
  <si>
    <t>https://ec.europa.eu/regional_policy/en/projects/Poland/newly-created-lake-in-northwest-poland-decreases-flood-risk?etrans=ro</t>
  </si>
  <si>
    <t>https://www.poznan.uw.gov.pl/</t>
  </si>
  <si>
    <t>Utilizarea inovatoare a Big Data</t>
  </si>
  <si>
    <t>Institutul Alexandra</t>
  </si>
  <si>
    <t>Proiectul se ocupă de colaborări între companii, clienții acestora și instituții de cunoaștere pentru a exploata utilizarea Big Data pentru noi produse și soluții. Proiectul are 3 activități principale:- Colaborări de inovare- Dialog cu potențiali utilizatori- Recrutarea companiiColaborările de inovare sunt scopul principal. a proiectului, unde celelalte domenii susțin și o condiție prealabilă pentru implementarea cu succes a acestor colaborări. Scopul colaborărilor de inovare este de a explora proiecte concrete de inovare într-un număr mic de companii, creând astfel noi produse/întreprinderi inovatoare.</t>
  </si>
  <si>
    <t>https://alexandra.dk/</t>
  </si>
  <si>
    <t>Cooperare pentru inovare în exploatarea biomasei verzi</t>
  </si>
  <si>
    <t>Agro Business Park A/S</t>
  </si>
  <si>
    <t>Scopul proiectului este de a crea dezvoltarea de produse bioeconomice în cadrul biomasei verzi prin colaborări de inovare între 3 IMM-uri și 1 instituție de cunoaștere. În perioada de programare 2016-2020, scopul este de a dezvolta produse și soluții inovatoare prin parteneriate care pot ajuta la realizarea potențialului de rafinare a biomasei verzi. Proiectul face parte din „Programul de Dezvoltare pentru Bioeconomie în Regiunea Danemarcei Centrale”, care, pe baza Strategiei de Creștere și Dezvoltare regională și a obiectivului de creștere durabilă a afacerilor, va sprijini guvernul în răscumpărarea potențialului de creștere bioeconomică al Danemarcei, precum și crearea de locuri de muncă regionale pentru IMM-urile cu activități în acest domeniu. Colaborările de inovare se vor baza pe dorințele și oportunitățile companiilor de a dezvolta noi produse și servicii, procese sau tehnologii de utilizare a biomasei verzi pentru substanțe valoroase. Proiectul va derula minimum 4 colaborări concrete de inovare, fiecare implicând minim 3 IMM-uri și o instituție de cunoaștere. Pe baza experienței existente și a proiectelor în derulare cu biorafinare, va fi invitat în mod deschis să formeze și să solicite sprijin pentru colaborări de inovare care pot rezolva provocările de-a lungul lanțurilor valorice, de la recoltare, depozitare și conversie până la utilizarea produselor.</t>
  </si>
  <si>
    <t>https://foodbiocluster.dk/</t>
  </si>
  <si>
    <t>Reducerea riscului de inundații și refacerea biodiversității în Domaszków-Tarchalice</t>
  </si>
  <si>
    <t>Consiliul Sileziei Inferioare de Ameliorare și Structuri de Apă din Wroclaw</t>
  </si>
  <si>
    <t>Un proiect de restaurare a unei văi naturale de retenție a inundațiilor, în care râul Oder curge prin districtul Wołów între satele Domaszków și Tarchalice din regiunea Dolnośląskie din Polonia, contribuie la reducerea riscului de inundații. Digurile existente au fost îndepărtate de râu, permițând inundării zonelor inundabile de 599 de hectare, aducând astfel înapoi mediul natural, habitatele și biodiversitatea.</t>
  </si>
  <si>
    <t>Programul operațional „Infrastructură și mediu”</t>
  </si>
  <si>
    <t>https://ec.europa.eu/regional_policy/en/projects/Poland/cutting-flood-risk-and-restoring-biodiversity-in-domaszkow-tarchalice?etrans=ro</t>
  </si>
  <si>
    <t>http://www.wroclaw.pl/</t>
  </si>
  <si>
    <t>Deschiderea ușii către apartamente eficiente din punct de vedere energetic în Estonia</t>
  </si>
  <si>
    <t>KredEx - Autoritatea de Management</t>
  </si>
  <si>
    <t>Estonia</t>
  </si>
  <si>
    <t>Printr-o combinație de împrumuturi, asistență tehnică și granturi, programul de împrumuturi pentru renovare, finanțat de UE, a oferit asociațiilor de proprietari de apartamente din Estonia orientări și asistență financiară pentru îmbunătățirea eficienței energetice a locuințelor lor.</t>
  </si>
  <si>
    <t>Programul Operațional ”Dezvoltarea mediului economic”</t>
  </si>
  <si>
    <t>https://ec.europa.eu/regional_policy/en/projects/Estonia/opening-the-door-to-energy-efficient-apartments-in-estonia?etrans=ro</t>
  </si>
  <si>
    <t>https://kredex.ee/en</t>
  </si>
  <si>
    <t>Modernizarea micro și întreprinderilor mici</t>
  </si>
  <si>
    <t>ΝΑΥΡΟΖΟΓΛΟΥ ΠΕΡΙΚΛΗΣ πατρ. ΒΑΣΙΛΕΙΟΣ</t>
  </si>
  <si>
    <t xml:space="preserve">Acest proiect de investitii se refera la construirea unei noi cladiri metalice, achizitionarea de noi echipamente mecanice moderne si sisteme software, recrutarea de personal nou, modernizarea organizatorica si comerciala, precum si extinderea pe noi piete prin publicitate si promovare, un proiect modern existent. instalatie de prelucrare si constructii constructii din fier, cadre din aluminiu si constructii metalice, specializata in constructii metalice, in zona Bafra din N. Ioannina, zona mare de somaj montan. Compania, cu o experiență îndelungată de 22 de ani în domeniu, își propune să crească dimensiunea unității de producție existente și să introducă inovații și produse noi care să exploateze avantajele competitive ale regiunii și ale companiei, creând valoare adăugată. În plus, Obiectivul principal al acestui proiect de investiții este îmbunătățirea calității produselor și serviciilor produse pentru a răspunde nevoilor în creștere ale pieței, dar și creșterea eficienței proceselor de producție și operaționale. </t>
  </si>
  <si>
    <t>Competitivitate Antreprenoriat și Inovare</t>
  </si>
  <si>
    <t>https://kohesio.eu/beneficiaries/Q2823793</t>
  </si>
  <si>
    <t>Sticlă solară perovskită imprimabilă la preț redus</t>
  </si>
  <si>
    <t>BRITE HELLAS ΜΠΡΑΙΤ ΕΛΛΑΣ ΑΝΩΝΥΜΗ ΕΝΕΡΓΕΙΑΚΗ ΚΑΙ ΤΕΧΝΙΚΗ ΕΤΑΙΡΕΙΑΙΡΕΙ</t>
  </si>
  <si>
    <t xml:space="preserve">Cele două obiective principale ale acestei propuneri de colaborare sunt, pe de o parte, promovarea cunoștințelor fundamentale în tehnologia fotovoltaică (PV) promițătoare bazată pe un nou material, Perovskita, și dezvoltarea unei metodologii cu costuri reduse, extensibile, care să permită crearea de produse inovatoare din date fotovoltaice de înaltă performanță de tip laborator în dimensiuni mai mari. Perovcite PV va fi pregătit în întregime cu metode de imprimare cu costuri reduse, cu scopul final de a crea prototipuri care pot fi extinse cu ușurință la o linie de producție în beneficiul companiei partenere. sectorul fotovoltaic, atingând o eficiență de conversie de peste 22 % (http://www.nrel.gov/ncpv/images/efficiency_chart.jpg) în doar câțiva ani de la prima prezentare în 2009 (Koji et. SOC, 2009, 131(17), p. 6050-6051). </t>
  </si>
  <si>
    <t>https://www.britesolar.com/</t>
  </si>
  <si>
    <t>„De la Serra d'Arga la Foz do Âncora”</t>
  </si>
  <si>
    <t>Municipiul Ponte de Lima;Municipiul Viana do Castelo;Municipiul Caminha (partener lider)</t>
  </si>
  <si>
    <t>Proiectul consolidează cooperarea instituțională dintre administrațiile locale, regionale și naționale pentru gestionarea comună a acestei părți a Serra d'Arga și promovarea acesteia ca destinație turistică.Proiectul a livrat un plan de comunicare care are ca scop promovarea și promovarea zonei clasificate. Planul include producerea unui videoclip promoțional și a unui film documentar, dezvoltarea unei imagini corporative și pregătirea materialelor tipărite.
Aplicația este disponibilă pentru descărcare. Conține interpretări ale traseelor ​​de mers pe jos existente și descrieri ale caracteristicilor geologice interesante, peisajelor și moștenirii culturale locale. Vizitatorii pot folosi aplicația pentru a afla despre plantele și animalele din regiune.</t>
  </si>
  <si>
    <t>http://www.cm-viana-castelo.pt/;https://www.cm-caminha.pt/pages/1213?news_id=112;https://www.cm-pontedelima.pt/</t>
  </si>
  <si>
    <t>IMM-uri inovație tehnologică pentru producția de biotehnologie</t>
  </si>
  <si>
    <t>Spring Nordic ApS</t>
  </si>
  <si>
    <t>Proiectul va transfera rezultatele cercetării din cooperarea dintre marile companii regionale de producție biotehnologică și KU și DTU către IMM-uri inovatoare și va crea noi produse și oportunități de afaceri. Produsele creează o mai mare durabilitate și competitivitate în producția biotehnologică. Proiectul are ca rezultat 12 produse noi de la 12 IMM-uri, dintre care opt vor fi noi spin-out-uri, cu produsul și planul lor de afaceri eligibil pentru investiții. Proiectul va crea 100-200 de locuri de muncă. Proiectul se bazează pe nevoile de rezolvare a problemelor ale marilor companii de producție.</t>
  </si>
  <si>
    <t>https://springnordic.dk/</t>
  </si>
  <si>
    <t>CENTRUL DE SUPORT AFACERI</t>
  </si>
  <si>
    <t>ΣΥΝΔΕΣΜΟΣ ΔΗΜΩΝ ΝΟΤΙΑΣ ΑΤΤΙΚΗΣ (Συ.Δ.Ν.Α.)</t>
  </si>
  <si>
    <t>Proiectul se referă la dezvoltarea și funcționarea unui mecanism orizontal de informare strategică și sprijin consultativ pentru întreprinderile din municipiile Kallithea, Palaio Faliro și Alimos, contribuind la orientarea acestora către intervenții de dezvoltare și sprijinirea celor trei municipalități în implementarea strategiei lor. Se referă la funcționarea Centrului de Sprijin pentru Antreprenoriat al celor trei municipalități, care oferă sprijin orizontal sub formă de strângere de informații și informații către întreprinderi și potențiali investitori cu privire la o serie de probleme precum condițiile și evoluțiile pieței locale, aspecte sectoriale, planificarea afacerilor, extroversiune. În același timp, Centrul de Sprijin pentru Antreprenoriat monitorizează aspectele instituționale și procedurale legate de antreprenoriat și realizează studii și anchete țintite pe probleme de importanță strategică pentru întreprinderile din cele trei municipalități pentru a oferi informații fiabile și valide.</t>
  </si>
  <si>
    <t>Attica</t>
  </si>
  <si>
    <t>https://sydna.gr/</t>
  </si>
  <si>
    <t>Automations Boost</t>
  </si>
  <si>
    <t>Erhvervshus Sydjylland</t>
  </si>
  <si>
    <t>Obiectivul proiectului și impactul așteptat este de a crea creștere în întreprinderile mici și mijlocii din Danemarca de Sud prin abordarea subiectului automatizării. Scopul proiectului este de a aduce cel puțin 9 produse la TRL6 sau TRL7, asigurându-se astfel că conceptele sunt dezvoltate de la stadiul de planșă până la testarea prototipului într-un stand de testare (TRL6) sau într-un mediu natural într-o companie (TRL7). în vederea comercializării unei soluții generice.</t>
  </si>
  <si>
    <t>https://ehsyd.dk/content/</t>
  </si>
  <si>
    <t>REVITALIZARE SPAŢIU PUBLIC URBAN DIN MUNICIPIUL SUCEAVA</t>
  </si>
  <si>
    <t>UAT Municipiul Suceava</t>
  </si>
  <si>
    <t>Reconversia și refuncționalizarea terenurilor și suprafețelor degradate și neutilizate din Municipiul Suceava. Prin implementarea proiectului, UAT Municipiul Suceava va contribui la îndeplinirea atât a Priorității de Investiții 4.2 a POR 2014 – 2020, respectiv realizarea de acțiuni destinate îmbunătățirii mediului urban, revitalizării orașelor, regenerării și decontaminării terenurilor industriale dezafectate (inclusiv a zonelor de reconversie), reducerii poluării aerului si promovării măsurilor de reducere a zgomotului, cât și a obiectivului specific al apelului, respectiv Reconversia și refuncționalizarea terenurilor și suprafețelor degradate, vacante sau neutilizate din municipiile reședință de județ, prin amenajarea unor noi spații verzi pe terenuri neproductive și creșterea suprafeței verzi pe cap de locuitor.</t>
  </si>
  <si>
    <t>POR 2014 – 2020</t>
  </si>
  <si>
    <t>Informare proiect codSMIS 129478 PENTRU SITE PRIMARIE.pdf (primariasv.ro)</t>
  </si>
  <si>
    <t>https://www.primariasv.ro/dm_suceava/site.nsf/pagini/prima+pagina-0001220E</t>
  </si>
  <si>
    <t>CONECTAREA REGIUNII ISTORICE DUNĂRENE Rute romane</t>
  </si>
  <si>
    <t>Municipiul Alba Iulia;Muzeul National de Istoria Transilvaniei</t>
  </si>
  <si>
    <t>Proiectul ISTER abordează în primul rând provocarea discontinuității patrimoniului roman, care se reflectă atât într-o dimensiune teritorială legată de un nivel scăzut de investiții și conexiune între resursele de patrimoniu și sectoarele productive locale/regionale, cât și în dimensiunile de vizualizare și atractivitate privind promovarea și conștientizarea. ridicarea importanței resurselor de patrimoniu ca factori de dezvoltare regională. Mergând mai departe în moștenirea așezărilor romane izolate/detașate, ISTER abordează dimensiunea teritorială a Rutelor Romane, ca element transnațional contiguu care trece granițele statelor RD și oferă o scară relevantă pentru schimb și dezvoltare comună. Prin urmare, Obiectivul principal al ISTER se concentrează pe redescoperirea și revitalizarea rețelei antice de drumuri romane de-a lungul RD ca un motor cheie în promovarea dezvoltării teritoriale bazată pe utilizarea durabilă a patrimoniului cultural și natural (în special, rutele romane).</t>
  </si>
  <si>
    <t>Programul transnațional al Dunării-Interreg</t>
  </si>
  <si>
    <t>http://www.interreg-danube.eu/approved-projects/ister</t>
  </si>
  <si>
    <t>https://www.apulum.ro/;https://www.mnit.ro/</t>
  </si>
  <si>
    <t>„Oraș conectat”</t>
  </si>
  <si>
    <t>Comune di Bari</t>
  </si>
  <si>
    <t>Acest proiect urmărește să ofere cetățenilor informații utile despre oraș, oferind în același timp date detaliate pentru activitățile de planificare și gestionare a terenurilor de către autoritățile locale. Construcția cadastrului urban digital (DUC) a fost susținută prin instalarea de dispozitive fără contact pe diverse obiecte considerate relevante pentru activitățile de monitorizare și întreținere urbană.
Dispozitivele fără contact – cum ar fi etichetele pasive ultrahigh frequency (UHF) – permit preluarea tuturor informațiilor utile de pe platforma „Connected City”. Personalul autorizat poate accesa datele pentru inspecții folosind un dispozitiv de citire. Sistemul ajută autoritățile orașului să evalueze daunele și să detecteze abuzul instalațiilor.</t>
  </si>
  <si>
    <t>https://ec.europa.eu/regional_policy/en/projects/Italy/bari-goes-digital-in-bid-to-become-a-connected-city</t>
  </si>
  <si>
    <t>http://www.comune.bari.it/</t>
  </si>
  <si>
    <t>„Cluster Copenhaga Cleantech”</t>
  </si>
  <si>
    <t>CLEAN/Copenhaga</t>
  </si>
  <si>
    <t xml:space="preserve">Viziunea generală a proiectului a fost de a dezvolta un grup lider mondial de cercetători și afaceri în domeniul tehnologiei curate în Copenhaga și regiunea Zeelandă a țării. Au fost incluse peste 600 de companii, active în multe industrii diferite de servicii și producție.
Cei 12 parteneri ai proiectului au inclus universități daneze de top, un parc științific, investitori și organizații de afaceri și agenția de investiții străine din Copenhaga. Ambele regiuni s-au implicat, de asemenea, în proiect, care a dat mai mult impact strategiilor lor de specializare inteligentă și a redus birocrația pentru întreprinderile transfrontaliere. </t>
  </si>
  <si>
    <t>Programul Operațional „Inovare și Cunoaștere”</t>
  </si>
  <si>
    <t>http://www.cleancluster.dk</t>
  </si>
  <si>
    <t>„CEBBIS - Sprijin pentru inovare pe filiala din Europa Centrală”</t>
  </si>
  <si>
    <t>AREA Science Park (Friuli-Venezia-Giulia, IT)</t>
  </si>
  <si>
    <t>Proiectul de sprijinire a afacerilor a reunit agenții de dezvoltare, centre de cercetare și parcuri tehnologice situate în șapte țări din Europa Centrală pentru a elimina barierele din calea comunicării dintre cercetători și oamenii de afaceri și pentru a găsi soluții pentru îmbunătățirea transferului de tehnologie către IMM-uri.
Rețeaua, formată din 11 parteneri, a fost însărcinată să abordeze obstacolele din calea acestui transfer, cum ar fi cooperarea insuficientă între instituțiile științifice din Europa centrală, sistemele de finanțare inadecvate pentru aceste instituții și managementul inadecvat. Acesta a organizat o serie de ateliere și conferințe care au oferit experților și părților interesate din regiune o oportunitate de a face schimb de cunoștințe.</t>
  </si>
  <si>
    <t>Programul Operațional „Europa Centrală”</t>
  </si>
  <si>
    <t>http://www.area.trieste.it/</t>
  </si>
  <si>
    <t>Revitalizarea zonei de agrement urbane din zona lacului de acumulare Siret-Rogojești</t>
  </si>
  <si>
    <t>Orașul Siret</t>
  </si>
  <si>
    <t>Extinderea suprafeței spațiilor verzi din orașul Siret cu o suprafață de 17.000 metri pătrați</t>
  </si>
  <si>
    <t>Programul Operațional Regional 2014 – 2020</t>
  </si>
  <si>
    <t>https://www.monitorulsv.ro/Local/2018-05-07/Lansarea-proiectului-Revitalizarea-zonei-de-agrement-urbane-din-zona-lacului-de-acumulare-Siret-Rogojesti</t>
  </si>
  <si>
    <t>https://siretromania.ro/web/</t>
  </si>
  <si>
    <t>Testarea pilelor de combustibil</t>
  </si>
  <si>
    <t>Universitatea Tehnologică de Belfort-Montbéliard</t>
  </si>
  <si>
    <t>Pilele de combustie (1) sunt un mijloc promițător pentru producerea de energie curată folosind resurse regenerabile. Marii producători de automobile sunt interesați de această soluție și unii dintre ei au prezentat deja unul sau mai multe vehicule demonstrative. Dar această tehnologie necesită încă o dezvoltare extinsă pentru a putea fi utilizată la scară industrială, iar comercializarea pe scară largă a unor astfel de vehicule rămâne un obiectiv pe termen lung pentru moment.</t>
  </si>
  <si>
    <t>Programul Operațional „Franche-Comté”</t>
  </si>
  <si>
    <t>INEVA</t>
  </si>
  <si>
    <t>„Towards Top Technology Cluster (TTC)”</t>
  </si>
  <si>
    <t>Aachener Gesellschaft für Innovation und Technologietransfer (AGIT) mbH (partener principal)</t>
  </si>
  <si>
    <t>Belgia;Germania;Olanda</t>
  </si>
  <si>
    <t>Proiectul Towards Top Technology Cluster își propune să stimuleze economia euroregiunii Meuse-Rhine, care se extinde prin coridorul orașului dintre Aachen, Hasselt, Maastricht și Liège și include, de asemenea, Eindhoven, Leuven și partea germanofonă a Belgiei.
Companiile mici și mijlocii din sectoarele științelor vieții, tehnologia informației și comunicațiilor, energie și materiale avansate au profitat de proiect, care oferă firmelor participante oportunitatea de a face schimb de cunoștințe, cercetare și bune practici în domeniile lor. În acest scop, au fost organizate până acum aproximativ 52 de evenimente de networking și intercluster, care au atras 2 800 de participanți. Obiectivul principal al proiectului este cercetarea industrială și dezvoltarea experimentală.</t>
  </si>
  <si>
    <t>Programul Operațional „Euregio Maas-Rhein”</t>
  </si>
  <si>
    <t>http://www.ttc-innovation.eu/</t>
  </si>
  <si>
    <t>HUB DE SERVICII (CENTRUL ELECTRONIC DE LIVRARE SERVICII) LA NIVEL DE MAI</t>
  </si>
  <si>
    <t>MINISTERUL AFACERILOR INTERNE/MAI - DFEN</t>
  </si>
  <si>
    <t xml:space="preserve">Obiectivul general al proiectului este de a simplifica accesul cetățenilor și al mediului privat la serviciile oferite de MAI, pentru a facilita interacțiunea online a beneficiarilor cu furnizorii de servicii publice, inclusiv prin optimizarea suportului TIC necesar. Se va avea în vedere asigurarea capacității MAI de a răspunde la nivel centralizat nevoilor de prelucrare electronică a datelor ale aparatului propriu și ale instituțiilor subordonate, precum și cerințelor de cooperare interinstituțională în context național și european, atât din perspectiva Strategiei TIC a MAI și a celorlalte documente programatice (Agenda Digitală 2020, SCAP 2020 etc.). </t>
  </si>
  <si>
    <t>Program de Competitivitate</t>
  </si>
  <si>
    <t>https://www.mai.gov.ro/</t>
  </si>
  <si>
    <t>Cercetare, proiectare și dezvoltare de vehicule electrice ecologice din materiale compozite avansate, echipate cu panouri fotovoltaice și o linie de asamblare pentru obținerea produsului final</t>
  </si>
  <si>
    <t>BELCO AVIA SRL</t>
  </si>
  <si>
    <t>Obiectivul general al proiectului este asigurarea dezvoltării și specializării inteligente a Belco Avia SRL prin diversificarea activității de producție desfășurate sub codul CAEN 2910 – Fabricarea vehiculelor de transport rutier, în 2 etape: faza 1 de cercetare și dezvoltare, care va fi finalizată prin validarea prototipurilor create și pasul 2 în care se vor achiziționa echipamentele necesare și transfer de tehnologie pe baza validării prototipului, diseminarea rezultatelor cercetării și protecția drepturilor de proprietate intelectuală. Scopul proiectului este realizarea unor activități de cercetare industrială și dezvoltare experimentală în prima etapă și o „investiție inițială” în a doua etapă, în vederea diversificării unității de produs, pentru fabricarea L7e-CP și L7e-CU electric. vehicule, realizate din materiale compozite avansate si echipate cu panouri fotovoltaice.</t>
  </si>
  <si>
    <t>http://www.belcoavia.ro/</t>
  </si>
  <si>
    <t>„San Giovanni Hub”</t>
  </si>
  <si>
    <t>Direzione Generale per l'Università, la Ricerca e l'Innovazione</t>
  </si>
  <si>
    <t xml:space="preserve">Proiectul de reamenajare urbană parțial finanțat de UE din San Giovanni a Teduccio, o suburbie de est a Napoli, a condus la o concentrare de afaceri locale și companii de înaltă tehnologie care beneficiază de laboratoarele universității și sălile de clasă bine echipate. Datorită transportului public mai bun, legăturile către centrul orașului și alte părți ale regiunii Campania s-au îmbunătățit, iar campusul universitar a devenit mai ușor accesibil.
Zona din jurul campusului a devenit un punct de întâlnire datorită unui număr de restaurante și magazine situate acolo. Întrucât șomajul este o problemă importantă în suburbie, proiectul a angajat în mod direct aproximativ 300 de oameni pe durata sa de puțin peste un an. </t>
  </si>
  <si>
    <t>ROP Campania</t>
  </si>
  <si>
    <t>https://ec.europa.eu/regional_policy/en/projects/Italy/old-tomato-canning-factory-in-naples-turned-into-innovation-hub</t>
  </si>
  <si>
    <t>http://regione.campania.it/regione/it/regione/d-g-universita-ricerca-e-innovazione/50-10-00-direzione-generale-per-l-universita-la-ricerca-e-l-innovazione</t>
  </si>
  <si>
    <t>Grădina barocă a Palatului Branicki din Białystok a fost restaurată la strălucirea de odinioară</t>
  </si>
  <si>
    <t>Orașul Białystok</t>
  </si>
  <si>
    <t>Situat în Białystok, capitala regiunii Podlaskie din Polonia, Palatul Branicki este cunoscut sub numele de Versailles polonez. Complexul său de grădini în stil baroc suferea de multă vreme din cauza lipsei de întreținere, dar un proiect finanțat de UE l-a revitalizat prin readucerea curții și a secțiunii centrale la splendoarea de odinioară.
Investiția a cuprins instalarea unei rețele de alimentare cu apă, lucrări la o stație de pompare a fântânilor, refacerea a patru fântâni în secțiunea centrală și două în curtea curții, precum și îmbunătățirea iluminatului, gard viu și verdeață. Au fost reamenajate căile de pietriș și plăci de piatră, a fost armat zidul de sprijin și s-au efectuat renovări la foișor, baze de sculptură din beton, balustrade din piatră și bănci de gresie.
Alte activități au inclus lucrări de construcție pe interiorul porții principale, pe mici elemente arhitecturale din curtea curții și pe treptele care duc în curte.</t>
  </si>
  <si>
    <t>Operational Programme 'Podlaskie'</t>
  </si>
  <si>
    <t>http://www.bialystok.pl/</t>
  </si>
  <si>
    <t>Revitalisation of the Brine Park. The development of Inowroclaw’s therapeutic function</t>
  </si>
  <si>
    <t>Biroul Municipal din Inowrocław</t>
  </si>
  <si>
    <t>Tradițiile turismului de sănătate din Inowroclaw, un oraș de dimensiuni medii din centrul Poloniei, datează din 1875, când a fost înființat pentru prima dată „Brine Park”. Pentru a deservi în continuare un număr tot mai mare de turiști și localnici, parcul a cerut o revitalizare completă. O cameră de pompe de apă minerală nou construită, un palmier plin de plante și păsări exotice și un parc frumos renovat sunt acum rezultatele unui proiect cofinanțat de UE.
Principala atracție susținută prin finanțare este disponibilitatea a două ape minerale bogate – Jadwiga și Inowroclawianka – renumite pentru proprietățile lor terapeutice.</t>
  </si>
  <si>
    <t>Operational Programme 'Kujawsko-Pomorskie'</t>
  </si>
  <si>
    <t>https://www.inowroclaw.pl/</t>
  </si>
  <si>
    <t>Turek – orașul Mehoffer: Păstrarea moștenirii culturale pentru a stimula turismul</t>
  </si>
  <si>
    <t>Primăria Turek</t>
  </si>
  <si>
    <t>Investițiile pentru restaurarea picturilor murale istorice ale bisericii și crearea unui spațiu expozițional într-o primărie reconstruită contribuie la conservarea lucrărilor pictorului polonez Józef Mehoffer.
Orașul Turek din centrul Poloniei este cunoscut pentru moștenirea sa Józef Mehoffer, care rămâne un element puternic pentru cultura și turismul din regiune.
Biserica Sfânta Inimă a lui Isus din Turek este renumită pentru vitraliile și picturile murale concepute de Józef Mehoffer, care a fost pictor și artist decorativ și unul dintre cei mai venerați artiști polonezi ai timpului său.
Investiția a sprijinit restaurarea picturilor murale istorice ale lui Mehoffer în biserica neogotică. În plus, a presupus reconstrucția primăriei în scopul expunerii lucrărilor lui Mehoffer, precum și a documentelor legate de viața artistului.</t>
  </si>
  <si>
    <t>Operational programme 'Greater Poland'</t>
  </si>
  <si>
    <t>https://miastoturek.pl/</t>
  </si>
  <si>
    <t>Reconstrucții bioclimatice în rețeaua de spații verzi comunale și trasee pietonale și biciclete</t>
  </si>
  <si>
    <t>MUNICIPIUL KATERINI</t>
  </si>
  <si>
    <t>Proiectul include intervenții în cadrul țesăturii urbane a orașului Katerini și în special în centrul său comercial, dar și pe drumuri către și dinspre acesta. Intervențiile vizează reconstrucții ale zonelor publice ale zonei, care constau în redefinirea traseelor ​​de circulație pietonală și de vehicule și integrarea traseelor ​​de biciclete în spațiul comun existent și restrâns. În special, și complementar intervențiilor deja implementate, proiectul prevede o rețea integrată de circulație pietonală și de biciclete, inclusiv intervenții bioclimatice pe trotuare precum și îmbunătățiri și extinderi ale rețelei pietonale cu caracteristici bioclimatice și asigurarea accesibilității pentru toți. În zona de intervenție urmează să fie construită o rețea integrată de biciclete, care va fi extinsă în viitor la întreaga țesătură urbană, fie prin demontarea parțială a pietonilor și adaptarea drumurilor pentru biciclete la infrastructura existentă a drumurilor, fie prin construirea de biciclete pe trotuare noi. , sau prin alăturarea acestora pe drumuri pietonale. În plus, vor fi construite noi pavaje cu materiale bioclimatice și vor fi plantați noi arbori.</t>
  </si>
  <si>
    <t>Central Macedonia</t>
  </si>
  <si>
    <t>https://katerini.gr/</t>
  </si>
  <si>
    <t xml:space="preserve">Reconversia funcțională și revitalizarea terenului din Zona Micalaca 300 și transformarea lui în
zonă de agrement și petrecere a timpului liber </t>
  </si>
  <si>
    <t>Municipiul Arad</t>
  </si>
  <si>
    <t xml:space="preserve"> Îmbunătățirea condițiilor de viață a cetățenilor
- Realizare loc de joacă pentru copii, finisat cu covor de tartan colorat ;
- Realizare loc de socializare pentru vârstnici, finisat cu covor de tartan colorat ;
- Realizare loc de fitness și de ping – pong, finisat cu covor de tartan;
- Realizare zonă skateboard , loc pentru grătar, țarc pentru câini, loc de joacă pentru badminton și volei, cale de acces
 în parc , alei pietonale, pista de bicicliști si parcare înierbată;
- Plantare material dendrologic si floricol ;
- Realizare instalații electrice și instalații de alimentare cu apă și instalații de apă sistem de irigat
- Amplasare sistem de camere video pentru supraveghere zonă și wi- fi;
</t>
  </si>
  <si>
    <t xml:space="preserve">Programului Operațional Regional 2014-2020 </t>
  </si>
  <si>
    <t>http://www.primariaarad.ro/</t>
  </si>
  <si>
    <t>Muzeul de Istorie Naturală din Iași, incă un obiectiv de patrimoniu reabilitat cu fonduri europene</t>
  </si>
  <si>
    <t xml:space="preserve">UAT Municipiul Iași </t>
  </si>
  <si>
    <t>Muzeul de Istorie Naturală din Iași își recapătă strălucirea, pe măsură ce lucrările de refacere şi consolidare a uneia dintre clădirile reprezentative pentru patrimoniul ştiinţific şi istoric al Iaşului se apropie de finalizare.
Potrivit anunțului oficial al Primăriei Municipiului Iași, accesul publicului în Muzeul de Istorie Naturală ar putea fi permis începând din decembrie 2021. Muzeul este amplasat pe Bulevardul Independenței și poate deveni unul din principalele puncte de atracție ale orașului.</t>
  </si>
  <si>
    <t xml:space="preserve">Programul Operațional Regional 2014-2020 </t>
  </si>
  <si>
    <t>http://www.primaria-iasi.ro/</t>
  </si>
  <si>
    <t>Reabilitare, modernizare și dotare Muzeul ”Arta Lemnului” din municipiul Câmpulung Moldovenesc, județul Suceava, în scopul conservării, protejării și promovării patrimoniului cultural</t>
  </si>
  <si>
    <t>MUNICIPIUL CÂMPULUNG MOLDOVENESC</t>
  </si>
  <si>
    <t xml:space="preserve">Obiectivul general al proiectului îl reprezintă impulsionarea dezvoltării locale a municipiului
Câmpulung Moldovenesc, județul Suceava, prin conservarea, protejarea și valorificarea patrimoniului
cultural și a identității culturale și este în concordanță cu obiectivul specific al priorității de investiții 5.1
Conservarea, protejarea, promovarea și dezvoltarea patrimoniului natural și cultural.
Obiectivul specific al proiectului îl reprezintă reabilitarea, modernizarea și dotarea muzeului ”Arta Lemnului” din municipiul Câmpulung Moldovenesc, în vederea valorificării potențialului cultural al
municipiului Câmpulung Moldovenesc. </t>
  </si>
  <si>
    <t>https://campulungmoldovenesc.ro/</t>
  </si>
  <si>
    <t>T.U.R.I.S.T. (Teritoriu Urban Revitalizat cu Infrastructură pentru Sprijinirea Turismului) Gura Humorului</t>
  </si>
  <si>
    <t>Orașul Gura Humorului</t>
  </si>
  <si>
    <t xml:space="preserve">Obiectiv general
Dezvoltarea infrastructurii de turism din Regiunea Nord Est în vederea sprijinirii unei creșteri favorabile
ocupării forței de muncă în perioada 2016-2023
Obiectiv specific
Crearea a 3 infrastructuri publice la scară mică pentru valorificarea atracțiilor turistice din staţiunea turistică
de interes naţional Gura Humorului, până la finalizarea implementării proiectului
Activitățile proiectului (estimativ)
 Managementul proiectului;
 Lucrări specifice privind infrastructura publică propusă prin proiect:
- Realizare 2 trasee turistice pe versantul Șoimul ce pornesc de la Piatra Pinului și de la baza pârtiei și se
finalizează pe platoul superior al pârtie Șoimul;
- Realizare infrastructură publică în zona Platou superior pârtia Șoimul - foișor de observare/ filmare/
fotografiere ce va avea și toaletă publică, precum și un loc de joacă pentru copii;
- realizare spațiu fitness, popicărie cu copertină, toaletă publică, spațiu pentru șahiști, amenajare spaţii
verzi (plantarea/gazonarea suprafețelor, inclusiv plantare arbori) în parcul Ariniș.
 Informare şi promovare;
 Auditul proiectului
</t>
  </si>
  <si>
    <t>http://www.primariagh.ro/wp-content/uploads/2016/07/Fisa-proiect-TURIST.pdf</t>
  </si>
  <si>
    <t>http://www.primariagh.ro/</t>
  </si>
  <si>
    <t>Regenerarea condusă de cetățeni aduce beneficii locuitorilor din Gdansk</t>
  </si>
  <si>
    <t>Orașul Gdansk</t>
  </si>
  <si>
    <t>Prin implicarea locuitorilor locali încă de la început, un proiect de revitalizare urbană din Gdansk a putut să se concentreze pe nevoi reale și să asigure că realizările concrete vor fi realizate și susținute de cetățeni implicați.
Orașul de jos al orașului Gdansk a fost istoric unul dintre cele mai neglijate cartiere ale orașului, având loc puține investiții sau renovari. Pentru a rezolva acest lucru, a fost realizat un proiect de revitalizare a părților istorice din Gdansk, cu scopul atât de a atrage investiții durabile pe termen lung, cât și de a încuraja o mai mare incluziune socială.
Proiectul, care a primit 5 792 000 EUR din Fondul European de Dezvoltare Regională, a presupus regenerarea clădirilor și infrastructurii existente și crearea de noi oportunități sociale. De exemplu, o clădire istorică din centru a fost transformată într-un centru de artă contemporană, în timp ce o clădire abandonată a devenit un centru studențesc. Acest accent pe furnizarea de facilități sociale a condus, de asemenea, la dezvoltarea unei săli de zi pentru copii pentru elevii de școală primară și a unei facilități pentru cetățeni în vârstă. Aproximativ 10 000 de rezidenți au participat la programe de incluziune socială sau la alte activități, iar sala de zi pentru copii a creat cinci noi locuri de muncă.</t>
  </si>
  <si>
    <t>Operational Programme 'Pomerania'</t>
  </si>
  <si>
    <t>https://www.gdansk.pl/</t>
  </si>
  <si>
    <t>OASIS din Paris: ecologizarea orașului și inversarea schimbărilor climatice, câte o curte pentru fiecare școală</t>
  </si>
  <si>
    <t>Orașul Paris</t>
  </si>
  <si>
    <t>Curțile școlilor asfaltate din Paris sunt transformate în insule reci și verzi, proiectate în comun cu ajutorul elevilor, personalului și locuitorilor locali. Procedând astfel, proiectul ajută la protejarea parizienilor împotriva efectelor schimbărilor climatice, creând în același timp spații în care copiii se pot distra și care ajută la îmbunătățirea coeziunii sociale și a sănătății publice.
Proiectul OASIS și-a propus să găsească soluții eco-inovatoare pentru a atenua efectele schimbărilor climatice în capitala Franței. Transformând curțile școlilor orașului în insule capabile să stocheze apa și să reducă căldura, proiectul revigorează spațiile urbane dense.
Locurile de joacă vor fi deschise publicului larg după orele școlare, pentru ca locuitorii să se poată bucura de noile zone verzi din cartierul lor, care vor oferi protecție naturală împotriva caniculelor. Datorită designului lor mai aventuros și mai natural, noile locuri de joacă le permit copiilor să învețe, să se joace și să-și lase imaginația să scape.</t>
  </si>
  <si>
    <t>Urbact</t>
  </si>
  <si>
    <t>https://www.paris.fr/pages/les-cours-oasis-7389</t>
  </si>
  <si>
    <t>Clustering - Expertiză pentru cercetare și inovare</t>
  </si>
  <si>
    <t>Universitatea din Finlanda de Est</t>
  </si>
  <si>
    <t>Karelia de Nord reunește expertiza în științe naturale și tehnologie pentru a dezvolta noi oportunități.
Înțelegând că, atunci când vine vorba de inovare, două capete sunt mai bune decât unul, regiunea Karelia de Nord a combinat expertiza în științe naturale a Universității din Finlanda de Est cu fundalul tehnologic al Universității de Științe Aplicate Karelia. Rezultatul este un cluster larg bazat pe expertiză de înaltă calitate în domeniile materialelor și tehnologiei de precizie și optică difractivă.</t>
  </si>
  <si>
    <t>Operational Programme 'Eastern Finland'</t>
  </si>
  <si>
    <t>http://www.uef.fi/siblabs</t>
  </si>
  <si>
    <t>Implementarea serviciilor electronice pentru cetățeni din Podlaskie</t>
  </si>
  <si>
    <t>Podlaskie</t>
  </si>
  <si>
    <t>Serviciile electronice inovatoare în administrația guvernamentală urmăresc să faciliteze o mai mare cooperare între stat și public în regiunea Podlaskie din Polonia.
Implementarea proiectului include crearea unei platforme digitale pentru 20 de unități administrative guvernamentale din Podlaskie. Platforma integrează aceste unități administrației guvernamentale cu profilurile cetățenilor într-un singur portal web ușor de accesat. Un sistem IT avansat va implementa apoi toate instrumentele de informare și comunicare necesare pentru o cooperare mai ușoară.
Proiectul este componenta de bază a Programului Operațional Regional al Voievodatului Podlaskie pentru anii 2007 - 2013 din axa prioritară IV – Societatea Informațională. Scopul său a fost să implementeze un sistem informatic și activități de sprijin pentru managementul administrației guvernamentale în Podlaskie.</t>
  </si>
  <si>
    <t>https://www.wrotapodlasia.pl/</t>
  </si>
  <si>
    <t xml:space="preserve">Construire grădiniță cu program prelungit nr.16 prin schimb de 
destinație și extindere clădire cantină din incinta Colegiului Tehnic Alexandru Domșa, 
Municipiul Alba Iulia
</t>
  </si>
  <si>
    <t>Se dorește construirea unui spațiu propriu pentru desfășurarea în comun a activităților educaționale
preșcolare din cadrul GPP nr. 16 si GPP nr.14 la standarde de calitate corespunzătoare, care să permită
unui nr. de 160 de copii să-și valorifice întregul potențial în vederea unui start bun la scoală și în viață.
Proiectul urmărește îmbunătățirea accesului la educație timpurie de calitate, dezvoltarea de 
competențe și abilități sociale, precum și a capacității de integrare socială, în paralel cu promovarea 
participării și integrării părinților pe piața muncii Construire grădiniță cu program prelungit nr. 16 prin schimb de destinație și extindere clădire 
cantină din incinta Colegiului Tehnic Alexandru Domșa, în suprafață de 1.004,5 mp (în termen 
de 36 luni), care se adresează unui nr. de 160 preșcolari, cu scopul de a sprijini dezvoltarea de 
abilități sociale și a capacității de integrare socială</t>
  </si>
  <si>
    <t>https://www.apulum.ro/index.php/primaria/finantari/P15</t>
  </si>
  <si>
    <t>Extinderea grădiniței Aranyalma din Sárkeresztúr</t>
  </si>
  <si>
    <t>Municipalitatea Káloz</t>
  </si>
  <si>
    <t>Clădirea existentă de 377 m 2 a fost renovată și extinsă prin construirea unei noi secțiuni de 853 m 2, care adăpostește patru săli de clasă și facilități de servicii esențiale. Prin urmare, clădirea poate fi transformată cu ușurință într-un spațiu comunitar multifuncțional care să îi permită să găzduiască festivități și alte evenimente, precum și programe educaționale și culturale pentru familii.
Proiectul a condus la crearea a două noi locuri de muncă, care sunt esențiale pentru atingerea obiectivului de asigurare a unei educații integrate pentru copiii cu toate abilitățile, precum și de formare pentru cei care au nevoie de aceasta. Profesorii îi ajută pe copii în dezvoltarea lor de zi cu zi, iar noii colegi îi asistă la terapia vocală și corectarea vorbirii.</t>
  </si>
  <si>
    <t>Programul
operațional „Transdanubia centrală”</t>
  </si>
  <si>
    <t>https://ec.europa.eu/regional_policy/en/projects/Hungary/aranyalma-kindergarten-extension-supports-youth-in-sarkeresztur?etrans=ro</t>
  </si>
  <si>
    <t>http://www.kaloz.hu</t>
  </si>
  <si>
    <t>CORSICA SOLE</t>
  </si>
  <si>
    <t>TALPA CORSICA – DRIV'ECO</t>
  </si>
  <si>
    <t>În colaborare cu Comisia Franceză pentru Energie Atomică (CEA), DRIVECO a dezvoltat conceptul de mobilitate solară: o soluție care garantează încărcare solară 100% 24 de ore pe zi, 7 zile pe săptămână. PARASOL® este o infrastructură completă de încărcare a vehiculelor electrice care produce, stochează și distribuie propria energie.</t>
  </si>
  <si>
    <t>Programul Operațional „Corsica”</t>
  </si>
  <si>
    <t>http://driveco.com/fr/home/</t>
  </si>
  <si>
    <t>Trei noi linii de tramvai: „Linia 1: Roccella”, „Linia 2: CEP - Calatafimi” și „Linia 3: Leonardo da Vinci</t>
  </si>
  <si>
    <t>Comune di Palermo</t>
  </si>
  <si>
    <t>Cele trei linii de newtram asigură o legătură directă de la cele trei cartiere suburbane până la centrul orașului. Fiecare linie de tramvai este, de asemenea, legată de sistemul feroviar urban subteran al orașului și oferă conexiuni la alte opțiuni de transport public ale orașului, cum ar fi autobuzele.</t>
  </si>
  <si>
    <t>Programul Operațional „Sicilia”</t>
  </si>
  <si>
    <t>https://www.amat.pa.it/</t>
  </si>
  <si>
    <t>Sistem ecologic integrat de transport public în Suceava</t>
  </si>
  <si>
    <t>UAT MUNICIPIUL SUCEAVA</t>
  </si>
  <si>
    <t>Prin implementarea proiectului, în Suceava va exista un sistem de transport public eficient, prietenos cu mediul și modern, care să nu genereze cantități de dioxid de carbon și emisii poluante evacuate în atmosferă. În același timp, siguranța și securitatea pasagerilor din stații va fi îmbunătățită, prin dotarea acestora cu adăposturi, mobilier, sistem de supraveghere video etc. Fluxurile de pasageri care utilizează transportul public sunt rezultatul interacțiunii dintre cererea de transport public și oferta aferentă acestui mod de transport, disponibilă la nivelul zonei de studiu.</t>
  </si>
  <si>
    <t>Programul regional integrat_1</t>
  </si>
  <si>
    <t>http://evp.primariasv.ro/dm_suceava/site.nsf/pagini/prima+pagina-0001220E</t>
  </si>
  <si>
    <t>Obiectivul general al proiectului este de a îmbunătăți condițiile de utilizare a modurilor de transport nemotorizate în vederea reducerii numărului de călătorii cu transportul privat (mașini), creșterea deplasărilor cu transportul public și reducerea emisiilor de CO2 echivalent din transport.</t>
  </si>
  <si>
    <t>Sters</t>
  </si>
  <si>
    <t>Dezvoltarea și prioritizarea transportului de persoane în Oradea</t>
  </si>
  <si>
    <t>MUNICIPIUL ORADEA</t>
  </si>
  <si>
    <t>Obiectivul general al proiectului este reducerea emisiilor de carbon în Oradea prin crearea de valuri de tramvai verzi în zona podului Magheru – Dacia și construirea unei noi linii de tramvai în zona Calea Aradului – Dimitrie Cantemir, printr-o abordare integrată bazată pe Urban Durabil.</t>
  </si>
  <si>
    <t>Creșterea mobilității urbane prin modernizarea și eficientizarea transportului public, reabilitarea transportului public, inclusiv pistele pentru bicicliști și sistemul inteligent de management al traficului</t>
  </si>
  <si>
    <t>UAT Municipiul Drobeta Turnu Severin</t>
  </si>
  <si>
    <t>Obiectivul general al proiectului este reducerea emisiilor de gaze cu efect de seră la nivelul Drobeta Turnu Severin prin promovarea mobilității urbane durabile și prin implementarea de măsuri care să conducă la realizarea unui sistem modern de transport public, care să acopere cerințele și nevoile locuitorilor și să asigure creșterea ponderii modale a acestui mod de deplasare, implementarea unui sistem inteligent de management și monitorizare a traficului bazat pe soluții inovatoare pentru eficiență, inclusiv centru de comandă și reabilitarea căilor de rulare a transportului public, inclusiv piste pentru bicicliști.</t>
  </si>
  <si>
    <t>https://primariadrobeta.ro/</t>
  </si>
  <si>
    <t>Crearea de trasee pietonale și îmbunătățirea transportului public de călători în zona centrală a Oradei</t>
  </si>
  <si>
    <t>Proiectul își propune să obțină un impact pozitiv direct asupra reducerii emisiilor de echivalent CO2 generate de transportul rutier motorizat în Oradea prin crearea de trasee pietonale, trasee de biciclete și îmbunătățirea transportului public de călători în zona centrală a municipiului Oradea, în vederea reducerii numărului de călătorii cu transportul privat (mașini).</t>
  </si>
  <si>
    <t>Revitalizarea spațiului pietonal din centrul istoric al Turdei, construirea bazei auto și park and ride</t>
  </si>
  <si>
    <t>UAT Municipiul Turda</t>
  </si>
  <si>
    <t>Municipiul Turda își propune să dezvolte mobilitatea urbană prin mutarea atenției de la o mobilitate bazată pe folosirea mașinii la o mobilitate bazată pe mers pe jos, utilizarea bicicletei ca mijloc de deplasare, utilizarea transportului public de înaltă calitate și eficient, reducerea folosirii mașinilor în paralel. cu utilizarea categoriilor de mașini curate.</t>
  </si>
  <si>
    <t>https://primariaturda.ro/</t>
  </si>
  <si>
    <t>Sistem automat de inchiriere biciclete in autoservire – Sibiu BikeCity</t>
  </si>
  <si>
    <t>Obiectivul general al proiectului este reducerea emisiilor de GES și promovarea mobilității urbane durabile prin creșterea atractivității și accesibilității ciclismului ca urmare a implementării unui sistem alternativ de mobilitate urbană folosind stații automate de închiriere de biciclete.</t>
  </si>
  <si>
    <t>https://www.sibiu.ro/</t>
  </si>
  <si>
    <t>Construirea unui sistem care integrează transportul public al orașului Rzeszów și a zonei înconjurătoare</t>
  </si>
  <si>
    <t>Orașul Rzeszów</t>
  </si>
  <si>
    <t>Proiectul a sporit confortul, frecvența și punctualitatea autobuzelor și a îmbunătățit siguranța la bord și în stațiile de autobuz. Acum există mai mult acces la informațiile despre pasageri în stații, în autobuze și prin intermediul unui site web dedicat. Au fost achiziționate 80 de autobuze noi care funcționează cu motorină sau gaz natural și care îndeplinesc cele mai înalte standarde de emisii. Acestea sunt accesibile persoanelor cu deficiențe de mișcare, auz sau vedere, celor cu cărucioare pentru copii sau bagaje și vârstnici, datorită podelelor și ușilor joase și spațiului pentru scaune cu rotile. Autobuzele sunt echipate cu sisteme de informare a pasagerilor, inclusiv monitoare și mesaje vocale, automate de bilete și un sistem de monitorizare video pentru siguranță.</t>
  </si>
  <si>
    <t>Programul Operațional „Dezvoltarea Poloniei de Est”</t>
  </si>
  <si>
    <t>http://www.transport.erzeszow.pl</t>
  </si>
  <si>
    <t>Baltic Biogaz Bus More Baltic Biogaz Bus</t>
  </si>
  <si>
    <t>Partener coordonator 2013-2014: AB Västerås Lokaltrafik (Compania de transport public Västerås)</t>
  </si>
  <si>
    <t>Proiectul inițial a analizat nivelurile de producție de biogaz, scenariile de creștere și infrastructura de distribuție și a cartografiat infrastructura de biogaz existentă și planificată în regiunea Mării Baltice. Partenerii au elaborat strategii pentru a accelera achiziționarea de autobuze cu biogaz și un manual de introducere a autobuzelor pentru biogaz.</t>
  </si>
  <si>
    <t>Programul Regiunii Mării Baltice 2007-2013</t>
  </si>
  <si>
    <t>https://www.eniro.se/ab+v%C3%A4ster%C3%A5s+lokaltrafik+v%C3%A4ster%C3%A5s/14933533/firma</t>
  </si>
  <si>
    <t>Interconectarea transfrontalieră a teritoriului dintre satele Vysoká pri Morava și Marchegg sub forma unei piste de biciclete peste râul Morava</t>
  </si>
  <si>
    <t>Bratislavský samosprávny kraj</t>
  </si>
  <si>
    <t>Prin construirea unei pasarele pentru pietoni și bicicliști între satele Vysoká pri Morava și Marchegg, care sunt noduri importante de transport regional și transfrontalier, locuitorii care locuiesc pe ambele maluri ale râului Morava își vor reduce semnificativ timpul până la gările adiacente și transportul public. opriri în zona transfrontalieră planificată.</t>
  </si>
  <si>
    <t>Interreg VA - Slovacia-Austria</t>
  </si>
  <si>
    <t>https://bratislavskykraj.sk/</t>
  </si>
  <si>
    <t>Pe biciclete în jurul lui Váh</t>
  </si>
  <si>
    <t>Žilinský samosprávny kraj</t>
  </si>
  <si>
    <t>Obiectivul proiectului propus este de a crește atractivitatea și capacitatea de transport a traficului de biciclete în ŽSK prin construirea unei secțiuni a pistei de biciclete, care face parte din traseul de ciclism Vážská. Proiectul va avea ca rezultat 8,3982 km de noi drumuri pentru biciclete. Implementarea proiectului va avea loc în raioanele Bytča și Žilina de pe teritoriul Regiunii autonome Žilina.</t>
  </si>
  <si>
    <t>Programul regional integrat_2</t>
  </si>
  <si>
    <t>https://www.zilinskazupa.sk/</t>
  </si>
  <si>
    <t>Sistem integrat de transport public ecologic în Municipiul Suceava</t>
  </si>
  <si>
    <t xml:space="preserve">Imbunătățirea parcului auto al transportului public local prin achiziționarea unui număr de autobuze electrice. Autobuzele achiziționate prin proiect vor fi cu motorizare electrică. Vor fi 25 de autobuze de dimensiuni mari și 10 autobuze de dimensiuni mici, fiind un total de 35 de autobuze. Realizarea unei autobaze va asigura condiții optime de staționare, încărcare și
întreținere a mijloacelor de transport public (autobuze electrice). 
</t>
  </si>
  <si>
    <t>https://www.primariasv.ro/dm_suceava/site.nsf/pagini/proiect+cod+smis+127335-0000A3EE</t>
  </si>
  <si>
    <t>https://www.primariasv.ro/</t>
  </si>
  <si>
    <t>Amenajare parc zona de locuinte str. Pietii si str. Aleea Bujorului</t>
  </si>
  <si>
    <t>Unitatea Administrativ Teritorială Orașul VICTORIA, Jud Brasov</t>
  </si>
  <si>
    <t>Prin proiectul „Amenajare parc zona de locuinte str. Pietii si str. Aleea Bujorului” s-a realizat amenajarea unui parc de agrement. Locația proiectului este Județul Brașov, Orașul Victoria. se asigura următoarele elemente: iluminatul zonelor de interes si a aleilor cu becuri de tip LED, amenajarea unor coșuri de gunoi tip colectare selectiva, un sistem de distribuție structurata voce – date (WIFI) si un sistem de supraveghere video.</t>
  </si>
  <si>
    <t>POR 2014-2020.</t>
  </si>
  <si>
    <t>http://www.primariavictoria.ro/images/uploads/documente/Comunicat-de-presa-Parc.pdf</t>
  </si>
  <si>
    <t>http://www.primariavictoria.ro/</t>
  </si>
  <si>
    <t>De la Nano la Macro în energia cu hidrogen – Extindere Centrul Național de Hidrogen și Pile de Combustie – HyRo 2.0</t>
  </si>
  <si>
    <t>INSTITUTUL NATIONAL DE CERCETARE-DEZVOLTARE PENTRU TEHNOLOGII CRIOGENICE SI IZOTOPICE - ICSI RAMNICU VALCEA</t>
  </si>
  <si>
    <t>Obiectivul general al proiectului este creșterea capacității de CDI a Institutului Național de Cercetare Dezvoltare pentru Tehnologii Criogenice și Izotopice – ICSI Râmnicu Vâlcea, într-una dintre domeniile de specializare inteligentă menționate în Strategia Națională de Cercetare, Dezvoltare și Inovare SNCDI. 2014-2020, și anume în domeniul 3. Energie, Mediu și Schimbări Climatice. Mai precis, proiectul urmărește extinderea capacităților de cercetare și dezvoltare ale ICSI Energy, ca parte autonomă a infrastructurii naționale Renew, astfel încât să își consolideze rolul de centru de excelență în domeniul energiei și prin rezultatele cercetării și dezvoltării și activități de inovare pentru a contribui la implementarea tehnologiilor de stocare a energiei pe bază de hidrogen în România.</t>
  </si>
  <si>
    <t>https://www.icsi.ro/</t>
  </si>
  <si>
    <t>IDENTITATEA MEA – PLATFORMĂ INOVATORĂ PENTRU IDENTIFICAREA ȘI AUTENTIFICAREA OAmenilor</t>
  </si>
  <si>
    <t>ID SOLUTIONS TECH SRL</t>
  </si>
  <si>
    <t>Obiectivul general al proiectului MY IDENTITY – INOVATIVA PLATFORMA DESTINATĂ pentru identificarea și autentificarea PERSOANELOR este de a sprijini inovația și de a crește productivitatea ID SOLUTIONS TECH prin crearea unei platforme inovatoare menite să identifice și să autentifice oamenii în vederea definirii unei identități electronice unice care să poată poate fi folosit pentru acces la orice sistem informatic.</t>
  </si>
  <si>
    <t>https://idsolutions.ro/</t>
  </si>
  <si>
    <t>BUILDING BUILDING D+P+ 3E – CENTRUL DE TRANSFER TEHNOLOGIC „CTT-BIOTECH”</t>
  </si>
  <si>
    <t>UNIVERSITATEA DE STINTE AGRICOLE SI MEDICINA VETERINARA CLUJ-NAPOCA</t>
  </si>
  <si>
    <t>Scopul respectivului proiect de dezvoltare a CTT-BIOTECH este de a oferi facilitati si servicii informatice si tehnologice intreprinderilor relevante, in vederea cresterii competitivitatii si dezvoltarii economice durabile pe sectorul suplimentelor alimentare (ex. extracte de plante, probiotice incorporate, fortificate). jeleuri). Ca urmare, una dintre solicitările urgente ale comunității universitare este asigurarea unui spațiu adecvat pentru un centru de transfer de tehnologie, care să asigure o relație directă și rapidă între mediul economic și cel de cercetare universitară. Procedând astfel, își propune să optimizeze și să faciliteze activitățile universitare curente, miza fiind ridicarea calității vieții academice prin acordarea unei astfel de dotări, indispensabile oricărei instituții.</t>
  </si>
  <si>
    <t>https://www.usamvcluj.ro/</t>
  </si>
  <si>
    <t>Crearea unei infrastructuri de sprijin pentru incubarea afacerilor Hub for Youth – Cinema Horizon</t>
  </si>
  <si>
    <t>UAT MUNICIPIUL BACĂU</t>
  </si>
  <si>
    <t>Obiectivul general al proiectului este dezvoltarea mediului antreprenorial în municipiu și regiune prin sprijinirea inițiativelor antreprenoriale în domeniul creativ, dezvoltarea competitivității economice locale și consolidarea poziției pe piață a întreprinderilor mici și mijlocii. Programul de incubare a afacerilor sau incubatorul propriu-zis propus de proiect are ca obiectiv principal creșterea economică pe termen lung și competitivitatea regiunii Nord-Est. Astfel, obiectivele pe termen mediu sunt: ​​• generarea de locuri de muncă calificate și bine plătite; • creșterea numărului de întreprinderi mici și mijlocii din industriile creative; • comercializarea inovațiilor în sectorul industriilor creative; • consolidarea unei rețele de mentori și match-making; • crearea de legături de valoare între universități/centre de cercetare, companii mari, și IMM-uri nou create; • încurajarea creării și sprijinirii de noi afaceri lansate de femei și grupuri minoritare.</t>
  </si>
  <si>
    <t>Tehnologii avansate pentru vehicule electrice urbane inteligente URBIVEL</t>
  </si>
  <si>
    <t>UNIVERSITATEA TEHNICA DIN CLUJ - NAPOCA</t>
  </si>
  <si>
    <t>Obiectivul principal al proiectului este consolidarea și diversificarea interacțiunii Universității Tehnice din Cluj-Napoca cu mediul de afaceri, regional și național, într-o zonă strategică la nivel național și european, domeniul Transport Inteligent, Verde și Integrat, prin valorificarea potențialului infrastructurilor CDI dezvoltate/modernizate în UTCN în perioada 2007-2013. Îmbunătățirea colaborării UTCN cu actorii antreprenori va contribui la creșterea performanței acestora prin transfer de tehnologie și cunoștințe în programe de sprijin personalizate specializate și/sau programe de cercetare colaborativă care răspund nevoilor întreprinderilor partenere.</t>
  </si>
  <si>
    <t>https://www.utcluj.ro/</t>
  </si>
  <si>
    <t>Crearea unui produs software Saas (software ca serviciu) inovator prin colaborarea între întreprinderile centrate pe TIC și clusterele din domeniu pentru a asigura accesul rapid și ușor la implementarea rezultatelor cercetării și dezvoltării</t>
  </si>
  <si>
    <t>N &amp; C DIGITAL SOLUTIONS SRL</t>
  </si>
  <si>
    <t>Obiectivul general al proiectului este de a crea o aplicație inteligentă, inovatoare, bazată pe machine learning, care să faciliteze formarea clusterelor de producători și să interconecteze întregul lanț de producție, servicii și transport printr-un proces inovator dezvoltat prin colaborarea celor două întreprinderi centrate pe TIC. , urmărind astfel trecerea de la externalizare la dezvoltarea bazată pe inovare.</t>
  </si>
  <si>
    <t>https://digital-solutions.agency/</t>
  </si>
  <si>
    <t>Întregul drum verde - Regiunea de frontieră independentă de fosile 2030</t>
  </si>
  <si>
    <t>Tartu Smart Bike</t>
  </si>
  <si>
    <t>Guvernul Municipiului Tartu</t>
  </si>
  <si>
    <t>Orașul a lansat sistemul de partajare a bicicletelor finanțat de UE în iunie 2019. În martie 2020, rețeaua include 69 de stații de biciclete și 750 de biciclete, dintre care 500 sunt electrice. Rețeaua sa dovedit populară și are deja aproximativ 36 000 de utilizatori înregistrați. În total, bicicletele au fost închiriate de aproximativ 600 000 de ori și au parcurs o distanță totală de 1,7 milioane de km.</t>
  </si>
  <si>
    <t>Finanțarea politicii de coeziune - FEDR/FSE/FC</t>
  </si>
  <si>
    <t>http://www.tartu.ee/</t>
  </si>
  <si>
    <t>Laborator de cercetare pentru viitoarele tehnologii de comunicații mobile 5G</t>
  </si>
  <si>
    <t>2K TELECOM SRL</t>
  </si>
  <si>
    <t xml:space="preserve">Obiectivul general al proiectului este creșterea competitivității economice a întreprinderii 2K Telecom și a nivelului de inovație în cadrul companiei prin dezvoltarea unui laborator de cercetare, dezvoltare și testare a tehnologiilor de comunicații mobile 5G. Proiectul își propune realizarea primului centru de cercetare 5G din România care să susțină cercetarea în acest domeniu, în termen de 14 luni de la semnarea contractului de finanțare. Utilizarea infrastructurii de telecomunicații virtualizate în Cloud este abordarea inovatoare a 2K Telecom și va fi motorul platformei 5G Laboratory. </t>
  </si>
  <si>
    <t>http://www.2ktelecom.ro/</t>
  </si>
  <si>
    <t>SMARTSENSE – CADRUL TEHNOLOGIC PENTRU CERCETAREA ȘI PROMOVAREA DURABILĂ A ZONELOR TURISTICE UTILIZAREA TEHNICI INOVATIVE DE VIZUALIZARE CU COMPUTER ȘI RECUNOAȘTERE AUDIO-VIZUALĂ</t>
  </si>
  <si>
    <t>ALTFACTOR SRL</t>
  </si>
  <si>
    <t>Obiectivul general al proiectului este de a contribui la creșterea gradului de utilizare, calității și nivelului de acces al întreprinderilor mici și mijlocii la tehnologia informației și comunicațiilor, prin realizarea, în termen de 35 de luni, în parteneriat cu SC BEIA CONSULT INTERNATIONAL SRL, în cadrul unui Structura clusterului TIC, cadrul tehnologic SMARTSENSE, fiind un set de aplicații inovatoare care utilizează tehnici inovatoare de vizualizare computerizată și recunoaștere audio-vizuală pentru a promova sprijinul și cercetarea în zonele turistice. Obiectivul acestui proiect este de a defini un cadru tehnologic inovator, scalabil, format dintr-o suită de aplicații software bazate pe tehnologii moderne de vizualizare și recunoaștere audio-vizuală, componente IOT, depozite de date, algoritmi de analiză a datelor și tehnologii moderne de transmisie, în vederea susținerii și îmbunătățirii activităților de turism și cercetare în zonele și rezervațiile turistice.</t>
  </si>
  <si>
    <t>https://altfactor.ro/</t>
  </si>
  <si>
    <t>„NetPort Karlshamn”</t>
  </si>
  <si>
    <t>NetPort.Karlshamn</t>
  </si>
  <si>
    <t>Sprijinit de secțiuni ale industriei transformate în tehnologia informației, de municipalitate și de Institutul Tehnologic Blekinge, incubatorul finanțat în mare parte din fonduri publice ajută studenții postuniversitari să canalizeze idei inovatoare în crearea de afaceri viabile.
Proiectul, cu sediul în cadrul Institutului, se descrie ca un motor care furnizează energia necesară pentru a urmări un obiectiv comun – viața înfloritoare în Karlshamn – prin dezvoltarea de noi abilități și învățarea prin experiență. În toamna anului 2004, NetPort Karlshamn a devenit o entitate autonomă, o rețea reprezentând în mod egal sectorul public, sectorul privat și sectorul universitar într-un parteneriat triunghiular. Deși contribuția financiară diferă – orașul fiind responsabil pentru cea mai mare parte – deciziile sunt luate în mod egal de către cele trei sectoare din parteneriat.</t>
  </si>
  <si>
    <t>Programul operațional „Skåne-Blekinge”</t>
  </si>
  <si>
    <t>„Centrul de afaceri și servicii partajate (CNSP)”</t>
  </si>
  <si>
    <t>Municipiul Fundão</t>
  </si>
  <si>
    <t>Un proiect de centru de afaceri din orașul antic Fundão, în regiunea rurală Centro din Portugalia, inversează pierderea populației și declinul economic. Centrul de afaceri și servicii partajate oferă infrastructură și competențe pentru afaceri inteligente și durabile, cu accent pe tehnologiile informației și comunicațiilor pentru educație (TICE). Centrul a atras companii specializate în regiune, în timp ce un program de sprijin dezvoltă competențe IT locale pentru noua lucrare. Zeci de start-up-uri și proiecte inovatoare ulterioare din diverse industrii se adaugă locurilor de muncă și veniturilor generate de centru.</t>
  </si>
  <si>
    <t>Programul Operațional „Centro”</t>
  </si>
  <si>
    <t>http://www.cm-fundao.pt/</t>
  </si>
  <si>
    <t>„IPN TecBIS”</t>
  </si>
  <si>
    <t>IPN este interfața dintre mediul academic și industrie, încurajând inovația și sprijinind antreprenoriatul la toate nivelurile. Modelul său distinctiv include laboratoare pentru cercetare aplicată și dezvoltare în domenii tehnologice cheie - punând la dispoziție cunoștințe avansate clienților din industrie care au nevoie de soluții inovatoare - și un departament de formare specializat atât în ​​tehnologie, cât și în antreprenoriat/management.
Până în 2007, laboratoarele IPN și-au extins considerabil activitatea, iar incubatorul său și-a construit o reputație puternică în Portugalia și nu numai. Dar, în timp ce incubatoarele de afaceri sunt ideale pentru dezvoltarea spin-off-urilor universitare, sprijinul obișnuit pe care îl oferă durează doar trei până la patru ani. În ceea ce a fost descris drept o mișcare „îndrăzneață”, acceleratorul de afaceri al TecBIS a fost creat pentru a le prelungi timpul „în interiorul” ecosistemului de inovare al IPN. În 2016, existau 23 de IMM-uri tehnologice în acest mediu post-incubare, dintre care 15 proveneau din incubatorul de afaceri (11 ca spin-off), iar opt erau atrase din altă parte.</t>
  </si>
  <si>
    <t>http://www.ipn.pt</t>
  </si>
  <si>
    <t>„Centro Bio: Bio-Industrii, Biorafinării și Bioproduse”</t>
  </si>
  <si>
    <t>Associação Blc3 - Plataforma para o Desenvolvimento da Região Interior Centro</t>
  </si>
  <si>
    <t>Rețeaua proiectului acoperă orașe și comunități rurale împrăștiate pe o suprafață de 1 000 km2. Acestea produc mii de tone de deșeuri organice în fiecare an și importă multe dintre nevoile lor, inclusiv combustibil.
Parte a unei rețele la nivelul UE de 55 de organizații de cercetare și dezvoltare, BioCentre arată cum tehnologia poate transforma aceste probleme în oportunități. O bio-rafinărie de ultimă generație este capabilă să producă până la 25 de milioane de litri de biocombustibil pe an din resturile de plante, pentru o sursă locală de încredere de energie cu emisii scăzute de carbon. Proiectul previne, de asemenea, incendiile forestiere din zonă, oferind o piață pentru reziduurile de biomasă inflamabilă și reducând nevoia locuitorilor de a recolta plante pentru combustibil.
Cercetătorii de la BioCentre analizează, de asemenea, potențialul resurselor și subproduselor trecute cu vederea - cum ar fi ciupercile indigene sau lichidele rămase de la fabricarea brânzeturilor - pentru a genera industrii inovatoare. Și pentru a investi în cea mai mare resursă a regiunii – oamenii săi – promovează știința și antreprenoriatul pentru studenți și școlari și îmbunătățirea calității vieții pentru toți.</t>
  </si>
  <si>
    <t>http://www.blc3.pt</t>
  </si>
  <si>
    <t>Restaurarea ecologică a zonelor umede Comana</t>
  </si>
  <si>
    <t>UAT Județul Giurgiu</t>
  </si>
  <si>
    <t xml:space="preserve">Proiectul a urmărit creșterea suprafeței apei într-o regiune a parcului pentru a atrage mai multe specii de păsări. Pentru a realiza acest lucru, a fost construit un baraj pe râul Neajlov, în aval de Lacul Comana, pentru a asigura menținerea unui nivel constant al apei în lunca inundabilă. A fost implementat și un sistem de evaluare a evoluției mediului și a faunei sălbatice din această zonă umedă. Reconstrucția zonelor umede a dus deja la o creștere a numărului de vizitatori și a creat o oportunitate pentru dezvoltarea de noi facilități turistice. </t>
  </si>
  <si>
    <t>Programul Operațional Mediu</t>
  </si>
  <si>
    <t>https://ec.europa.eu/regional_policy/en/projects/Romania/how-biodiversity-benefits-local-communities</t>
  </si>
  <si>
    <t>https://cjgiurgiu.ro/</t>
  </si>
  <si>
    <t>Estonian ICT Cluster</t>
  </si>
  <si>
    <t>Estonian Association of Information Technology and Telecommunications (ITL), Tallinn</t>
  </si>
  <si>
    <t>Clusterul ICT din Estonia este o platformă de colaborare pentru întreprinderi, creată pentru a stimula dezvoltarea de noi produse și soluții și pentru a stimula exportul acestora pe piața internațională. Ajutând la exportul de soluții electronice inovatoare dezvoltate în Estonia, clusterul contribuie la stabilirea de servicii eficiente care favorizează creșterea economică și îmbunătățesc calitatea vieții. Clusterul poate sprijini firme și organizații de-a lungul întregii trasee a digitalizării: oferă consultanță strategică, consolidarea capacităților pentru digitalizare, managementul schimbării, dezvoltarea IT și implementarea de noi tehnologii.</t>
  </si>
  <si>
    <t>Programul Operațional „Finanțarea Politicii de Coeziune”</t>
  </si>
  <si>
    <t>http://www.itl.ee/</t>
  </si>
  <si>
    <t>Construcția școlii gimnaziale din Põlva</t>
  </si>
  <si>
    <t>Fundația Innove, Tallinn</t>
  </si>
  <si>
    <t>Proiectul a constat în construirea unei școli gimnaziale neutre din punct de vedere energetic. Astfel, pe acoperișul clădirii sunt montate 144 panouri solare. Jaluzelele exterioare reglează temperatura din interiorul clădirii – coboară când este foarte soare, pentru a menține școala răcoroasă și se ridică când bate vântul pentru a preveni spargerea lor. Chiar și toaletele sunt eficiente din punct de vedere energetic – școala a instalat un rezervor de apă de ploaie de 10-000 de litri care colectează apa pentru a fi folosită pentru canalizare. Dacă rezervorul se umple, se instalează și cutii în pământ pentru a stoca surplusul de apă.  Întreaga clădire folosește lumini LED eficiente din punct de vedere energetic și un sistem foarte eficient de recuperare a căldurii. În interior se folosește mobilier ecologic, în timp ce în jurul școlii au fost amenajate zone verzi, cu gard pe teren și iluminat exterior. De asemenea, școala este complet accesibilă pentru persoanele cu dizabilități fizice.</t>
  </si>
  <si>
    <t>Programul Operațional „Finanțarea Politicii de Coeziune 2014-2020”</t>
  </si>
  <si>
    <t>http://www.innove.ee</t>
  </si>
  <si>
    <t>„Centrul pentru tehnologii energetice (CET)”</t>
  </si>
  <si>
    <t>Asociația Free Enterprise</t>
  </si>
  <si>
    <t>Proiectul finanțat din FEDR face parte dintr-o strategie pe termen lung pentru implementarea autosuficienței energetice în Polonia. Această schemă inovatoare specifică a implicat combinarea investițiilor în infrastructura de cercetare și dezvoltare cu parteneriate de afaceri și mediul academic – împreună cu o serie de servicii de transfer de tehnologie – pentru a sprijini dezvoltarea unui cluster de afaceri viabil, axat pe eficiența energetică.</t>
  </si>
  <si>
    <t>Programul Operațional „Economie inovatoare”</t>
  </si>
  <si>
    <t>https://nuife.ap.edu.pl/</t>
  </si>
  <si>
    <t>„Implementarea serviciilor electronice pentru cetățenii Voievodatului Podlaskie – partea II, administrație guvernamentală”</t>
  </si>
  <si>
    <t>Voievodul Podlaskie</t>
  </si>
  <si>
    <t>Implementarea proiectului include crearea unei platforme digitale pentru 20 de unități administrative guvernamentale din Podlaskie. Platforma integrează aceste unități administrației guvernamentale cu profilurile cetățenilor într-un singur portal web ușor de accesat. Un sistem IT avansat va implementa apoi toate instrumentele de informare și comunicare necesare pentru o cooperare mai ușoară. 
Proiectul este componenta de bază a Programului Operațional Regional al Voievodatului Podlaskia pentru anii 2007 - 2013 din axa prioritară IV – Societatea Informațională. Scopul său a fost să implementeze un sistem informatic și activități de sprijin pentru managementul administrației guvernamentale în Podlaskie.</t>
  </si>
  <si>
    <t>Programul Operațional „Podlaskie”</t>
  </si>
  <si>
    <t>„Proiectul de internaționalizare a inovației regionale (TRIIP)”</t>
  </si>
  <si>
    <t>Poziția viitoare X</t>
  </si>
  <si>
    <t>Companiile tinere și inovatoare din județele suedeze Gävleborg, Dalarna și Värmland au primit sprijin de specialitate pentru a dezvolta produse și servicii competitive la nivel internațional printr-un proiect susținut de FEDER. Proiectul Regional de Internaționalizare a Inovației (TRIIP) a oferit micro-afacerilor și antreprenorilor experiențe concrete de operare pe piața internațională, în colaborare cu companii mature, cluster-uri orientate spre export și echipe de dezvoltare a afacerilor.</t>
  </si>
  <si>
    <t>https://fpx.se/en/projects/triip/</t>
  </si>
  <si>
    <t>„ Suedia de Sud Creatives ”</t>
  </si>
  <si>
    <t>Turism în Skåne</t>
  </si>
  <si>
    <t>Proiectul Southern Sweden Creatives a oferit asistență la export pentru întreprinderile mici și mijlocii (IMM-uri) din județele Skåne și Blekinge care lucrează în sectoarele culturale și creative. În plus, proiectul a dezvoltat capacitatea în rândul organizațiilor de sprijin relevante. Concentrându-se pe industriile de film, televiziune, jocuri digitale, media digitală și design, proiectul a permis a 129 de companii, dintre care 51 de start-up-uri, să participe la 34 de activități internaționale, cum ar fi târguri și festivaluri, în 257 de ocazii. Unele companii au participat de mai multe ori. Activitățile au fost legate de șapte piețe de export diferite.</t>
  </si>
  <si>
    <t>„Laboratoare de testare a tehnologiei bunăstării”</t>
  </si>
  <si>
    <t>Regiunea Jämtland Härjedalen</t>
  </si>
  <si>
    <t>Confruntați cu o populație larg dispersată și îmbătrânită, liderii din sectorul sănătății din Jämtland Härjedalen, Suedia și Trøndelag, Norvegia, au apelat la întreprinderile locale pentru a dezvolta și testa noi tehnologii de bunăstare. Proiectul VälTel a condus la dezvoltări inovatoare în serviciile locale de asistență medicală și a creat o colaborare transfrontalieră valoroasă, transsectorială, cu multe beneficii pentru sănătatea publică.</t>
  </si>
  <si>
    <t>Interreg V-A Sweden-Norway</t>
  </si>
  <si>
    <t>http://www.regionjh.se/</t>
  </si>
  <si>
    <t>„Dezvoltarea convertorului de semnal Evocon și a senzorului de condiții de mediu”</t>
  </si>
  <si>
    <t>Evocon OÜ</t>
  </si>
  <si>
    <t>Firma estonă Evocon dezvoltă software pentru monitorizarea și îmbunătățirea eficienței proceselor de producție industrială. Finanțarea UE i-a permis să își finalizeze data logger-ul, care este utilizat împreună cu software-ul bazat pe cloud. Soluția permite utilizatorilor să vizualizeze datele de producție în timp real și să stocheze datele, făcând posibilă analizarea eficienței și identificarea deficiențelor.</t>
  </si>
  <si>
    <t>Operational Programme for Cohesion Policy Funding 2014-2020</t>
  </si>
  <si>
    <t>http://evocon.com/</t>
  </si>
  <si>
    <t>„Cluster TIC Estonian”</t>
  </si>
  <si>
    <t>Asociația Estonă pentru Tehnologia Informației și Telecomunicații (ITL)</t>
  </si>
  <si>
    <t>Clusterul TIC din Estonia este o platformă de colaborare pentru întreprinderi, creată pentru a stimula dezvoltarea de noi produse și soluții și pentru a stimula exportul acestora pe piața internațională. Scopul este de a ajuta țările și organizațiile să realizeze societăți digitale de clasă mondială, să stimuleze competitivitatea globală a companiilor și să consolideze abilitățile și calificările personalului lor. Ajutând la exportul de soluții electronice inovatoare dezvoltate în Estonia, clusterul contribuie la stabilirea de servicii eficiente care favorizează creșterea economică și îmbunătățesc calitatea vieții.</t>
  </si>
  <si>
    <t>Research Centre Tuttlingen</t>
  </si>
  <si>
    <t>Tuttlingen Innovation and Research Centre (IFC), Furtwangen University</t>
  </si>
  <si>
    <t>Germania</t>
  </si>
  <si>
    <t>Cu scopul de a încuraja dezvoltarea IMM-urilor în regiunea Baden-Württemberg din Germania, acest proiect finanțat de UE a creat o rețea de sprijin unică. Denumită Centrul de Inovare și Cercetare Tuttlingen (IFC), rețeaua reunește companii, oameni de știință, studenți și start-up-uri. Facilitează schimbul de idei, consolidează inițiativele de cercetare și dezvoltare și inovare și îmbunătățește abilitățile antreprenorilor locali. Proiectul își propune să se stabilească ca o interfață între mediul academic și sectorul privat. Pentru a face acest lucru, găzduiește proiecte comune de cercetare între mediul academic și companii. Oferă servicii de consultanță pentru diverse proiecte de cercetare și dezvoltare din industrie și cercetări comandate.</t>
  </si>
  <si>
    <t xml:space="preserve">Programul operațional “Baden-Württemberg” </t>
  </si>
  <si>
    <t>https://ec.europa.eu/regional_policy/en/projects/Germany/german-innovation-centre-gives-entrepreneurs-the-support-they-need-to-succeed</t>
  </si>
  <si>
    <t>https://www.hs-furtwangen.de/</t>
  </si>
  <si>
    <t>Zeozweifrei unterwegs</t>
  </si>
  <si>
    <t>Regionale Wirtschaftsförderung Bruchsal GmbH</t>
  </si>
  <si>
    <t>Proiectul „ Zeozweifrei unterwegs ” finanțat de UE a creat un sistem integrat de închiriere a mașinilor electrice și de mobilitate electrică (e-mobilitate) în regiunea economică germană Bruchsal, în districtul Karlsruhe. Efortul face parte dintr-o strategie la nivel național de reducere a emisiilor de carbon și a congestionării traficului prin crearea unui sistem interconectat de soluții de transport ecologic. Ca urmare a acestui proiect, fiecare oraș și municipalitate din zonă are acum cel puțin o stație de încărcare disponibilă publicului și un vehicul electric utilizabil public. Proiectul este un parteneriat public-privat care implică consiliul regional de dezvoltare a afacerilor (responsabil cu managementul și planificarea locației), departamentul de alimentare cu energie și apă (care asigură infrastructura de încărcare) și agenția de mediu și energie (responsabilă cu relații publice și marketing). ). Vehiculele electrice individuale sunt deținute de orașele și orașele în care sunt staționate.</t>
  </si>
  <si>
    <t>Programul Operațional Baden-Württemberg ERDF 2014-2020</t>
  </si>
  <si>
    <t>https://ec.europa.eu/regional_policy/en/projects/Germany/electric-car-sharing-programme-in-germany-cuts-carbon-footprint-and-traffic</t>
  </si>
  <si>
    <t>http://www.wfg-bruchsal.de/</t>
  </si>
  <si>
    <t>Energieberg Georgswerder</t>
  </si>
  <si>
    <t>Informationszentrum Energieberg Georgswerder, Hamburg</t>
  </si>
  <si>
    <t>O fostă groapă de gunoi a fost transformată într-un nou reper pentru Hamburg. Georgswerder Energy Hill oferă energie regenerabilă, un centru de informare și un nou spațiu verde pentru locuitorii și vizitatorii orașului. Energy Hill este deschis publicului din 2013. Aceștia pot vizita un centru de informare cu afișaje multimedia interactive pentru a afla despre istoria locului și cum a fost transformat situl contaminat. Vizitatorii pot afla, de asemenea, despre gestionarea modernă a deșeurilor, metodele de reciclare și energiile regenerabile – mai ales că clădirea le permite să vizualizeze echipamentele tehnice și instalațiile pentru tratarea apelor subterane și energia regenerabilă din aproape. Centrul este eficient din punct de vedere energetic. Energy Hill se adaugă la spațiile verzi din cartierul Georgswerder. Oamenii pot urca pe deal și se pot plimba pe o promenadă curbată în vârf pentru a se bucura de aer curat și de priveliști impresionante asupra portului și a centrului orașului. Traseul oferă un spațiu contemporan pentru diferite activități.</t>
  </si>
  <si>
    <t>Programul Operațional Hamburg</t>
  </si>
  <si>
    <t>https://ec.europa.eu/regional_policy/en/projects/Germany/hamburgs-renewable-energy-hill-broadens-horizons</t>
  </si>
  <si>
    <t>http://www.stadtreinigung.hamburg/energieberg</t>
  </si>
  <si>
    <t>Endlosrohrwickelanlage Zur Herstellung Von Thermoplastischen Verbundrohren</t>
  </si>
  <si>
    <t>AFPT GmbH, Dörth</t>
  </si>
  <si>
    <t xml:space="preserve">Scopul proiectului a fost dezvoltarea unui proces de armare a tuburilor din plastic pentru construcție și transport cu unul sau mai multe straturi de materiale termoplastice armate cu fibre într-un proces de producție continuu. Proiectul se bazează pe tehnologia asistată cu laser dezvoltată inițial de AFPT – partenerul unic și principal al proiectului – care este utilizată pentru procesarea componentelor termoplastice. </t>
  </si>
  <si>
    <t>Programul Operațional 'Rhineland-Palatinate'</t>
  </si>
  <si>
    <t>https://ec.europa.eu/regional_policy/en/projects/Germany/endless-winding-equipment-to-produce-fibre-reinforced-tubes</t>
  </si>
  <si>
    <t>www.afpt.de</t>
  </si>
  <si>
    <t>Urban Soil 4 Food – US4F</t>
  </si>
  <si>
    <t>Primăria Maribor</t>
  </si>
  <si>
    <t>Deșeurile menajere biodegradabile, ornamentele verzi și materialul excavat de pe șantiere sunt transformate în pământ pentru grădinile urbane, pentru a reduce deșeurile și a promova autosuficiența alimentară în proiectul Urban Soil 4 Food. Implementat în Maribor, Slovenia, proiectul ajută la dezvoltarea unei economii circulare la nivelul întregului oraș și încurajează creșterea start-up-urilor inovatoare. De asemenea, se vor înființa patru grădini urbane. În plus, obiectivele proiectului includ sprijinirea a 15 IMM-uri care lucrează în economia circulară și organizarea de ateliere de inovare deschisă pentru cel puțin 200 de persoane. Urban Soil 4 Food a fost votat cel mai bun proiect de investiții ecologice la conferința internațională Cities Forum 2020 care a avut loc la Porto, Portugalia, în ianuarie 2020.</t>
  </si>
  <si>
    <t>Urban Innovative Actions Initiative 2014-2020</t>
  </si>
  <si>
    <t>https://ec.europa.eu/regional_policy/en/projects/Slovenia/maribor-slovenia-develops-soil-for-cities-reducing-waste-for-a-circular-economy</t>
  </si>
  <si>
    <t>https://www.uia-initiative.eu/en/uia-cities/maribor</t>
  </si>
  <si>
    <t>Construction of Reidi road in Tallinn</t>
  </si>
  <si>
    <t>Departamentul Urbanism și Lucrări Publice  - Primăria Tallinn</t>
  </si>
  <si>
    <t>Proiectul a furnizat 1,93 km de drum nou și a reconstruit aproximativ 1,41 km dintr-o secțiune existentă de-a lungul rutei Tallinn-Narva. Lucrările au vizat, de asemenea, construcția de poteci, piste pentru biciclete, o promenadă pe plajă, arhitectură peisagistică și diverse caracteristici pentru a atenua impactul asupra mediului al drumului. De asemenea, o porțiune abandonată de-a lungul litoralului a fost transformată într-o zonă de agrement populară și utilizată pe scară largă pentru adulți și copii. Au fost construite noi locuri de joacă, iar zona este dotată cu mai multe standuri electronice în scop educativ. În plus, au fost construite noi fortificații pe mal la Memorialul Strada Pikksilma-Russalka.</t>
  </si>
  <si>
    <t>Programul Operațional de Coeziune 2014-2020</t>
  </si>
  <si>
    <t>https://ec.europa.eu/regional_policy/en/projects/Estonia/new-road-improves-transport-links-in-tallinn-estonia</t>
  </si>
  <si>
    <t>https://www.tallinn.ee/</t>
  </si>
  <si>
    <t>Revitalizarea fostului complex industrial Rikard Benčić din Rijeka</t>
  </si>
  <si>
    <t>Orașul Rijeka</t>
  </si>
  <si>
    <t>Croația</t>
  </si>
  <si>
    <t xml:space="preserve">O zonă industrială abandonată din Rijeka, Croația, este transformată într-un cartier cultural modern care găzduiește muzeul orașului, biblioteca și un spațiu creativ pentru copii. Investiția face parte din proiectul Capitală Culturală Europeană Rijeka 2020 și este finanțată în comun de FEDR, oraș și guvernul național. Trei clădiri, din complexul fabricii Rikard Benčić din strada Krešimirova, sunt transformate pentru a oferi cazare mai mare și mai potrivită. De aceasta vor beneficia Muzeul Orașului Rijeka, Biblioteca Orașului Rijeka și Casa Copiilor – prima clădire de acest fel din Croația dedicată dezvoltării creativității la copii.
Proiectul va contribui la promovarea cooperării între aceste trei entități culturale. Spațiul deschis al complexului este în curs de renovare pentru uzul public larg. </t>
  </si>
  <si>
    <t>Programul Operațional Competitivitate și Coeziune</t>
  </si>
  <si>
    <t>https://www.rijeka.hr/</t>
  </si>
  <si>
    <t>UPCARS – Platformă de recomandare online care utilizează mecanisme de învățare automată și inteligență artificială</t>
  </si>
  <si>
    <t>NEXT IT PROJECT SRL</t>
  </si>
  <si>
    <t>Obiectivul general al proiectului este de a susține inovația și de a crește productivitatea NEXT IT PROJECT prin crearea unui nou centru de profit ca urmare a realizării unui produs inovator complex și a unor servicii inovatoare bazate pe acest produs. Scopul este crearea unei platforme inovatoare (UPCARS), o soluție de căutare și recomandare, care să abordeze principalele probleme care nu au fost rezolvate de Recommender Systems (prescurtat RS), disponibile în prezent.</t>
  </si>
  <si>
    <t>https://nextitproject.ro/</t>
  </si>
  <si>
    <t>Șoseaua de centură Ełk</t>
  </si>
  <si>
    <t>Direcția Generală Drumuri Naționale și Autostrăzi Filiala Olsztyn</t>
  </si>
  <si>
    <t>Proiectul a presupus și construcția de drumuri de acces și reconstrucția rețelelor de infrastructură tehnică și a instalațiilor afectate de noul drum. În plus, au fost instalate sisteme de protecție a mediului, cum ar fi sistemele de drenaj și pre-tratare a apelor pluviale, inclusiv rezervoare de infiltrare și tratare, traversări de animale sălbatice și bariere de zgomot.</t>
  </si>
  <si>
    <t>https://www.gov.pl/web/gddkia-olsztyn</t>
  </si>
  <si>
    <t>Investiții în tehnologii de înaltă tehnologie pentru a dezvolta un avantaj competitiv pe piețele internaționale</t>
  </si>
  <si>
    <t>MATEC-CNC TECHNIK SRL</t>
  </si>
  <si>
    <t>Proiectul de investiții propune tehnologii de inovare a proceselor tehnologice în vederea realizării unor produse cu un grad ridicat de siguranță și fiabilitate în exploatare prin achiziționarea a 9 echipamente performante de înaltă tehnologie, a unui sistem informațional de producție și a două licențe CAD, capabile să susțină un mediu durabil și durabil. producție durabilă pe termen mediu și lung. Prin utilizarea de noi active, vom optimiza și eficientiza producția de componente auto pentru industria energiei alternative, iar produsele obținute la finalul fluxului tehnologic vor fi superioare din punct de vedere al fiabilității și calității celor produse în prezent (durabilitatea rolele toroidale este îmbunătățită pentru a rezista la condiții speciale de funcționare, precum în zonele maritime în care sunt amplasate turbinele eoliene care le încorporează; producția de discuri de frână ZF a trecut la un nivel cu valoare adăugată mai mare a produsului – piese mai mici cu funcții mai complexe, fiind incluse în sistemul de transmisie al mașinilor superpremium). În urma investiției, se estimează că producția totală va crește cu peste 20 %, precum și scăderea semnificativă a numărului de deșeuri (de la 2,8 % în prezent la mai puțin de 1 %).</t>
  </si>
  <si>
    <t>https://matec.ro/en/home/</t>
  </si>
  <si>
    <t>Modernizarea infrastructurii regionale de transport pe ruta Stejaru-Cerna</t>
  </si>
  <si>
    <t>UAT JUDEŢUL TULCEA</t>
  </si>
  <si>
    <t>Creșterea accesibilității zonelor rurale situate în apropierea coridorului TEN-T (Constanța – Tulcea – Brăila – Galați) prin modernizarea tronsonului de drum județean DJ222B Stejaru-Cerna. Modernizarea acestui traseu rutier județean va contribui la dezvoltarea mediului de afaceri, mobilitatea forței de muncă, menținerea și crearea de noi locuri de muncă, îmbunătățirea nivelului de trai al populației locale.</t>
  </si>
  <si>
    <t>https://www.primariatulcea.ro/</t>
  </si>
  <si>
    <t>TRASEUL REGIONAL DE NORD TRANSILVANIA; Drumul APUSENI: REABILITARE SI MODERNIZAREA DJ764A; DJ108J, Ltotala = 43.375 KM, BIHOR JUDEUL</t>
  </si>
  <si>
    <t>JUDETUL BIHOR- Consiliul Judetean Bihor</t>
  </si>
  <si>
    <t>Obiectivul general al proiectului este îmbunătățirea accesibilității zonei Munților Apuseni și a mobilității populației, bunurilor și serviciilor din zonă, în vederea dezvoltării dezvoltării economice durabile a zonei din vecinătatea rețelei TEN-T. Reabilitarea celor două sectoare de drum va contribui la dezvoltarea rețelelor de transport, facilitând cooperarea interregională.</t>
  </si>
  <si>
    <t>https://www.cjbihor.ro/</t>
  </si>
  <si>
    <t>Modernizare DJ552, Craiova-Mofleni-Bucovăț-Terpezița- Salculuta-Vîrtop-Caraula-Cetate, km 4+ 200-71+ 771</t>
  </si>
  <si>
    <t>UNITATEA ADMINISTRATIV-TERITORIALA JUDEŢUL DOLJ</t>
  </si>
  <si>
    <t>Obiectivul general al proiectului este creșterea accesibilității unei comunități totale de 327.013 persoane din județul Dolj la rețeaua TEN-T, comunitate situată atât în ​​mediul rural a 7 comune străbătute de drumul județean DJ 552, cât și în Craiova. . În acest fel, modernizarea drumului județean DJ 552 Craiova – Cetate stimulează mobilitatea în Regiunea Sud-Vest Oltenia prin creșterea accesibilității zonelor rurale din comunele Bucovăț, Terpezita, Sălcuța, Vârtop, Caraula, Unirea, Cetate din județul Dolj. , însumând 21.324 locuitori, precum și a Craiovei, cu 305.689 locuitori, pe rețeaua de drumuri TEN-T, precum si la rutier si feroviar/naval-port/aeroport TEN T.</t>
  </si>
  <si>
    <t>https://www.primariacraiova.ro/ro</t>
  </si>
  <si>
    <t>Susținerea peisajului râului Slunj, Croația</t>
  </si>
  <si>
    <t>Orașul Slunj</t>
  </si>
  <si>
    <t>Peisajul din jurul râului Slunjčica din centrul muntos al Croației a fost desemnat de „importanță semnificativă” pentru cascadele, piscinele și copacii săi. Proiectul Water Secrets se va asigura că mai mulți localnici și vizitatori se pot bucura și învăța despre acest mediu frumos.</t>
  </si>
  <si>
    <t>Competitivitate și coeziune – FEDR/FC</t>
  </si>
  <si>
    <t>https://ec.europa.eu/regional_policy/en/projects/Croatia/sustaining-the-river-landscape-of-slunj-croatia?etrans=ro</t>
  </si>
  <si>
    <t>http://www.slunj.hr/index.php/eu-projekti-izbornik-2018/vodene-tajne-slunja-izbornik</t>
  </si>
  <si>
    <t>ÎMBUNĂTĂȚIREA FACTORILOR DE MEDIU ȘI CONDIȚIILOR DE VIAȚĂ ÎN MUNICIPIUL ROMAN PRIN AMENAJAREA PARCULUI JORA</t>
  </si>
  <si>
    <t>Municipiul Roman</t>
  </si>
  <si>
    <t>Obiectivul general al proiectului este îmbunătăţirea factorilor de mediu şi a condiţiilor de viaţă în municipiului Roman prin refuncţionalizarea terenului și a suprafeței degradate neutilizate, în scopul ameliorării şi revitalizării mediului urban.</t>
  </si>
  <si>
    <t>Programul Operațional Regional (POR) 2014-2020</t>
  </si>
  <si>
    <t>https://primariaroman.ro/wp-content/uploads/2019/01/Rezumat-Jora-compressed.pdf</t>
  </si>
  <si>
    <t>https://primariaroman.ro/</t>
  </si>
  <si>
    <t>Chadwick Lakes</t>
  </si>
  <si>
    <t>The Energy and Water Agency</t>
  </si>
  <si>
    <t>Proiectul Lacurile Chadwick are ca scop conservarea și promovarea Wied il-Qlejjgha (Lacurile Chadwick) în scopuri turistice. Va investi în resursele naturale și culturale ale sitului. Obiectivul principal va fi acela de regenerare și valorificare a văii, creând un loc inovator pentru turismul de patrimoniu natural, generând în același timp sensibilitate față de biodiversitate. Proiectul va transforma această locație, din starea actuală de paragină, într-un parc natural, restabilind biodiversitatea  și profilul original al văii, pentru a îmbunătăți stocarea apei.</t>
  </si>
  <si>
    <t>Fostering a competitive and sustainable economy</t>
  </si>
  <si>
    <t>https://www.energywateragency.gov.mt/</t>
  </si>
  <si>
    <t>Valorisation of the wooded coastal fringe of the Hermitage les Bains – Phase Studies and Works</t>
  </si>
  <si>
    <t>Commune de Saint Paul, La Reunion</t>
  </si>
  <si>
    <t>Obiectivul proiectului vizează  restaurarea și ameliorarea unei coaste împădurite pentru a păstra acest mediu fragil și pentru a îmbunătăți primirea vizitatorilor pe termen lung.</t>
  </si>
  <si>
    <t>Réunion ERDF</t>
  </si>
  <si>
    <t>https://www.mairie-saintpaul.re/</t>
  </si>
  <si>
    <t>Hydraulic adjustment of the Rio San Girolamo-Masone Ollastu river and reconstruction of damaged public infrastructure in Poggio dei Pini and other settlements – from the mouth of the river upstream</t>
  </si>
  <si>
    <t>Assessorato dei Lavori Pubblici – Regione Autonoma della Sardegna, Cagliari</t>
  </si>
  <si>
    <t xml:space="preserve">Un proiect finanțat de UE a făcut ajustări ale bazinului fluvial Rio San Girolamo și Rio Masone Ollastu din municipiul Capoterra, parte a orașului metropolitan Cagliari, capitala insulei italiene Sardinia. Scopul a fost reducerea riscului de inundații și asigurarea siguranței localnicilor. Proiectul a inclus remodelarea porțiunii finale a râului și transformarea acesteia dintr-un mic canal de beton într-un canal larg, bazat pe sol, înconjurat de vegetație. </t>
  </si>
  <si>
    <t>ROP Sardegna ERDF</t>
  </si>
  <si>
    <t>http://www.regione.sardegna.it/</t>
  </si>
  <si>
    <t>îmbunătățirea infrastructurii de turism în stațiunea Băile Olănești – Modernizare Parc Unirii</t>
  </si>
  <si>
    <t>Orașul Băile Olănești</t>
  </si>
  <si>
    <t>Sprijinirea unei creșteri favorabile ocupării forței de muncă, prin dezvoltarea potențialului turistic al Stațiunii  Băile Olănești, care include creșterea accesibilității și dezvoltarea resurselor naturale și culturale specifice.
Obiective specifice:  – Crearea şi extinderea infrastructurii de agrement, inclusiv a utilităţilor aferente; Modernizarea  infrastructurilor conexe de utilitate publică; Dezvoltarea de infrastructuri publice la scară mică pentru  valorificarea atracțiilor turistice; Activități de marketing și promovare turistică a obiectivului finanțat.
Rezultatele proiectului: – Suprafata reabilitata spațiu verde – 7.056,90 mp; Suprafata reabilitata amenajare alei pavate – 3.311,90 mp;  Suprafata reabilitata amenajare fantana arteziana – 19,60 mp; Suprafata reabilitata amenajare iaz cascada – 72,60 m; Suprafata reabilitata Foisor fitness – 164,00 mp;Suprafata reabilitata Foisor agrement (șah, mese  tenis) – 240,50 mp;Suprafata reabilitata amenajare loc de joacă – 267,40 mp; Activități de marketing și  promovare turistica a obiectivului finanțat; Turism durabil: Creșterea numărului preconizat de vizite la siturile din patrimoniul cultural și natural și atracțiile care beneficiază de sprijin la 14.000 de turiști pe an.</t>
  </si>
  <si>
    <t>Programul Operațional Regional 2014- 2020</t>
  </si>
  <si>
    <t>https://www.primariabaileolanesti.ro/proiecte-cu-fonduri-europene/</t>
  </si>
  <si>
    <t>https://www.primariabaileolanesti.ro/</t>
  </si>
  <si>
    <t>Spațiu tematic, multifuncțional de recreere, sport și educație activă</t>
  </si>
  <si>
    <t>Municipiul Drobeta Turnu Severin</t>
  </si>
  <si>
    <t>Necesitatea implementării proiectului a reieșit din dorința locuitorilor municipiului Drobeta-Turnu Severin ca acesta să devină un oraș prosper din punct de vedere economic, care să asigure un mediu sănătos de viață.
Proiectul a avut ca obiectiv reconversia și refuncționalizarea terenurilor și suprafețelor degradate, vacante sau neutilizate din municipiul Drobeta -Turnu Severin și transformarea acestora într-o zonă de agrement și petrecere a timpului liber pentru comunitate.
Peste 2500 de mp de spațiu verde au fost amenajați cu gazon, arbori, arbuști decorativi și sistem de irigație. Totodată s-a realizat împrejmuirea spațiului, au fost amenajate alei, un foișor, spații de joacă, au fost amplasate bancuțe, pergole, mese de șah și o stație de închiriere a bicicletelor, suprafața parcului construit fiind de aproximativ 3000 de mp.</t>
  </si>
  <si>
    <t>Programul Operațional Regional 2014- 2021</t>
  </si>
  <si>
    <t>https://www.facebook.com/primariadrobeta/photos/a.502419199837009/4221064664639092/?type=3</t>
  </si>
  <si>
    <t>Construire-reabilitare zona verde “Poiana lui Căliman"</t>
  </si>
  <si>
    <t>Oraș Călimănești</t>
  </si>
  <si>
    <t>Proiectul a avut ca obiectiv îmbunătățirea mediului urban prin reconversia funcțională a unui teren degradat din orașul Călimănești și transformarea lui într-un spațiu verde. Au fost amenajați aproximatix 4.150 de mp de spațiu verde. Acesta a fost dotat cu sistem de iluminat și loc de joacă pentru copii, astfel fiind oferite facilități pentru nevoile recreaționale și de petrecere a timpului liber a comunității orașului Călimănești. Implementarea proiectului contribuie în mod semnificativ la crearea și dezvoltarea unui areal urban durabil și echilibrat din punct de vedere economic, social, cultural și teritorial</t>
  </si>
  <si>
    <t>Programul Operațional Regional 2014- 2022</t>
  </si>
  <si>
    <t>https://www.primaria-calimanesti.ro/anunturi/proiecte/item/1581-construire-reabilitare-zon%C4%83-verde-%C2%ABpoiana-lui-c%C4%83liman%C2%BB,-c%C4%83lim%C4%83ne%C5%9Fti,-jud-v%C3%A2lcea,-smis-118882.html</t>
  </si>
  <si>
    <t>https://www.primaria-calimanesti.ro/</t>
  </si>
  <si>
    <t>Creșterea eficienței sistemului de iluminat public la nivelul Municipiului Târgu Jiu”
Cod SMIS 121498</t>
  </si>
  <si>
    <t>UAT MUNICIPIUL TÂRGU JIU</t>
  </si>
  <si>
    <t>Cu ajutorul unei finanțări de 5 milioane de
euro, sistemul de iluminat va fi radical schimbat, obținându-se
astfel avantaje importante, precum economia de energie
și reducerea poluării. Proiectul prevede o reţea de 27 de kilometri de rețea de fibră
optică și patru stații radio, astfel încât va fi stabilită puterea
instalată în fiecare corp de iluminat. Un dispecerat special va
primi în timp real date despre modul cum se comportă corpul
de iluminat. Execuția lucrărilor va dura circa 24 de luni.</t>
  </si>
  <si>
    <t>Programul Operațional Regional 2014- 2023</t>
  </si>
  <si>
    <t>https://www.targujiu.ro/portal/gorj/tgjiu/portal.nsf/AllForPrint/EFDA5AC3FD1687F4422576DC0026BDC7?OpenDocument</t>
  </si>
  <si>
    <t>https://www.targujiu.ro</t>
  </si>
  <si>
    <t>Rețea WiFi4EU în Galați</t>
  </si>
  <si>
    <t>UAT MUNICIPIUL Galați</t>
  </si>
  <si>
    <t>În mai multe zone ale orașului va exista acces gratuit la
internet. Conform reprezentanților autorităților locale, primăria
a câştigat o finanţare europeană pentru investiţii în reţelele
Wi-Fi. Prin proiectul „Reţea WiFi4EU în municipiul Galaţi“,
în valoare de 15.000 de euro, localnicii vor
avea acces gratuit la internet în sediile administraţiilor
publice, şcoli, biblioteci, centre
medicale, muzee, parcuri publice şi pieţe.</t>
  </si>
  <si>
    <t>WIFI4EU</t>
  </si>
  <si>
    <t>https://www.primariagalati.ro/portal/galati/portal.nsf/AllByUNID/Retea+WIFI4EU+in+Municipiul+Galati-0007B24A?OpenDocument</t>
  </si>
  <si>
    <t>https://www.primariagalati.ro</t>
  </si>
  <si>
    <t>http://www.primariavictoria.ro</t>
  </si>
  <si>
    <t>: Modernizare, amenajare și dotare parcul Tineretului</t>
  </si>
  <si>
    <t>Unitatea Administrativ Teritorială Orașul Luduș, Jud Mures</t>
  </si>
  <si>
    <t>Obiectivul general al proiectului „Modernizare, amenajare si dotare Parcul Tineretului” din orașul Luduș, constă în valorificarea durabilă a spațiului urban, prin transformarea unui teren degradat și neutilizat, într-un spațiu verde, cu funcțiuni de agrement.  locuitorii orașului Luduș, care au la dispoziție acum un teren nou amenajat ca spațiu verde cu suprafața de aproape 22.800 mp, care include un spațiu de joacă pentru copii, un teren de sport multifuncțional, precum și aparate de fitness pentru adulți, copii și persoane cu dizabilități.</t>
  </si>
  <si>
    <t>http://www.ludus.ro/portal/mures/ludus/portal.nsf/2C837C6B756B2F19C225857C002585E6/$File/Descriere%20proiect.pdf</t>
  </si>
  <si>
    <t>http://www.ludus.ro/portal/mures/ludus/portal.nsf/Index/100?OpenDocument</t>
  </si>
  <si>
    <t>MODERNIZARE DRUM JUDEȚEAN DJ103E:DN1-GÂRBOVA DE JOS- GÂRBOVIȚA-GÂRBOVA DE SUS</t>
  </si>
  <si>
    <t>Unitatea Administrativ Teritorială Județul Alba</t>
  </si>
  <si>
    <t>Obiectivul general al proiectului a vizat creșterea gradului de accesibilitate pe teritoriul administrativ al orașului Aiud prin asigurarea legăturii localităților Gârbova de Jos, Gârbovița și Gârbova de Sus cu rețeaua TEN-T și îmbunătățirea calității vieții populației din localitățile vizate de proiect, precum și din cele limitrofe, prin modernizarea tronsonului DN1-Gârbova de Jos-Gârbovița-Gârbova de Sus.</t>
  </si>
  <si>
    <t>https://www.cjalba.ro/modernizare-drum-judetean-dj-103-e-dn1-garbova-de-jos-garbovita-garbova-de-sus-jud-alba/</t>
  </si>
  <si>
    <t>https://www.cjalba.ro/</t>
  </si>
  <si>
    <t>CENTRUL RECREATIV LEGACY, AMENAJĂRI EXTERIOARE, ÎMPREJMUIRE, RACORDURI ȘI BRANȘAMENTE LA UTILITĂȚI, AMENAJARE CĂI ACCES, DRUM DE LEGATURĂ CU DJ172</t>
  </si>
  <si>
    <t>Unitatea Administrativ - Teritorială, Oraș Beclean , Bistrita-Nasaud</t>
  </si>
  <si>
    <t>Obiectivul general al proiectului îl reprezintă îmbunătățirea calității vieții locuitorilor din orașul Beclean și împrejurimi prin dezvoltarea unor activități de petrecere calitativă a timpului liber, în special a persoanelor provenind din grupuri vulnerabile. Proiectul urmărește dezvoltarea unui Centru Recreativ cu funcțiuni recreative și îmbunătățirea accesului (infrastructurii) către construcția realizată. În cadrul Centrului Recreativ vom oferi programe de gimnastică aerobică, yoga sau fitness, programe de înot, programe dans de societate, programe de alergare, programe de creație, programe de gimnastică de întreținere, educație fizică și sportul recreativ prin care să dezvoltăm abilități formative.</t>
  </si>
  <si>
    <t>http://primariabeclean.ro/web/wp-content/uploads/2019/05/Comunicat-lansare-proiect-Centrul-Legacy.pdf</t>
  </si>
  <si>
    <t>http://primariabeclean.ro/web/</t>
  </si>
  <si>
    <t>Realizarea Muzeului Civilizaţiei Dacice cu reabilitarea şi modernizarea străzilor de acces, în Municipiul Orăştie</t>
  </si>
  <si>
    <t>Primăria Municipiului Orăștie, în parteneriat cu Consiliul Județean Hunedoara</t>
  </si>
  <si>
    <t>Este o investiție în valoare totală de peste 5 milioane de euro, care prevede înființarea unui nou muzeu al civilizației dacice în judetul Hunedoara, la Orăștie, prin restaurarea, refunctionalizarea și dotarea clădirii de pe strada Nicolae Balcescu nr. 16 (Dp+P+2E, 2.862 mp suprafață desfașurată). Sunt prevazute: înlocuirea învelitorii imobilului, revizuirea șarpantei din lemn, refacerea finisajelor interioare și exterioare, refacerea instalațiilor electrice, sanitare și de încălzire, anveloparea planșeelor, dotarea cu echipamente IT si cu mobilier etc. Muzeul va prezenta expoziții permanente de etnografie și arheologie – „Civilizația Dacilor din Munții Orăștiei”, de icoane și de carte veche, precum și expoziții temporare</t>
  </si>
  <si>
    <t>https://www.orastie.info.ro/portal/hunedoara/orastie/portal.nsf/allbyunid/CD20A8DA9286E87CC22586030044AC19?OpenDocument</t>
  </si>
  <si>
    <t>https://www.orastie.info.ro/portal/hunedoara/orastie/portal.nsf</t>
  </si>
  <si>
    <t>Reabilitarea și modernizarea Casei de Cultură ”Alexandru Grozuţă” și reabilitarea străzii Dacilor</t>
  </si>
  <si>
    <t>Unitatea administrativ - teritorială MUNICIPIUL ORĂŞTIE</t>
  </si>
  <si>
    <t>1.Modernizarea și dotarea Casei de Cultură și transformarea acesteia în Centru Cultural Multifuncțional 2. Reabilitarea și modernizarea infrastructurii stradale urbane (Strada Dacilor) în complementaritate cu obiectivul cultural modernizat 3. Îmbunătățirea accesibilității, atractivității și calității mediului urban 4. Dezvoltarea socio-economică a localității, ca urmare a creșterii afluxului numărului de turiști 5. Construirea unei săli de spectacole multifuncțională</t>
  </si>
  <si>
    <t>Programului Operațional Regional 2014- 2020</t>
  </si>
  <si>
    <t>https://www.cjhunedoara.ro/documente/finantare%20UE/COMUNICATE%20de%20presa%20pe%20proiecte%20Antonela%202020/Comunicat%20%20de%20presa%20-%20Casa%20de%20Cultura%20Orastie.pdf</t>
  </si>
  <si>
    <t>https://www.cjhunedoara.ro/</t>
  </si>
  <si>
    <t>Îmbunătățirea mediului urban prin transformarea unui teren neutilizat în gradină publică, în oraș Techirghiol, jud. Constanța</t>
  </si>
  <si>
    <t>UAT oraș Techirghiol</t>
  </si>
  <si>
    <t>Proiectul a avut ca obiectiv general îmbunătățirea factorilor de mediu și a calității vieții în orașul Techirghiol prin transformarea unui teren neutilizat în gradină publică. În cadrul proiectului a fost amenajată o suprafață de 1.560 mp gradină publică dedicată atât copiilor, cât și adulților și persoanelor în vârstă. Astfel, pentru crearea confortului necesar în gradina publică și creșterea atractivității acesteia au fost amenajate locuri de joacă și spații pentru petrecerea timpului liber dotate cu foișor, băncuțe, masă pingpong, masă șah.</t>
  </si>
  <si>
    <t>Programului Operațional Regional 2014- 2021</t>
  </si>
  <si>
    <t>https://www.primariatechirghiol.ro/wp-content/uploads/2019/02/HCL-17-DIN-15-IAN-2019-APROBARE-INDICATORI-PROIECT-SMIS-119071.pdf</t>
  </si>
  <si>
    <t>https://www.primariatechirghiol.ro/</t>
  </si>
  <si>
    <t>Modernizare DJ 203H km 16+000 - 25+500, Buda - Alexandru Odobescu - Limită județ Vrancea, județul Buzău</t>
  </si>
  <si>
    <t>Parteneriatul dintre UAT Județul Buzău și UAT comuna Buda/UAT comuna Buda, județul Buzău</t>
  </si>
  <si>
    <t>Obiectivul general al proiectului a fost reprezentat de creșterea gradului de accesibilitate a zonelor rurale și urbane situate în proximitatea rețelei TEN-T prin modernizarea drumurilor județene. În cadrul proiectului au fost realizate lucrări la structura rutieră, de consolidare, prin reabilitarea tronsonului de drum cu îmbrăcăminte asfaltică, 4 stații transport public și alveole, au fost montate indicatoare rutire, inclusiv pentru trecerile de pietoni. Totodată, prin proiect au fost realizate lucrări de amenajare la acostamente, șanțuri și rigole, drumuri laterale, precum și lucrări pentru colectarea și evacuarea apelor pluviale. De asemenea, prin proiect au fost modernizate podurile și podețele, reparații locale la zid existent, iar banda de încadrare a fost amenajată corespunzător.</t>
  </si>
  <si>
    <t>http://cjbuzau.ro/wp-content/uploads/2017/09/Anun%C8%9B.pdf</t>
  </si>
  <si>
    <t>http://cjbuzau.ro</t>
  </si>
  <si>
    <t>Traseu pietonal și pentru bicicliști de-a lungul râului Cibin</t>
  </si>
  <si>
    <t>Proiectul presupune realizarea de piste pentru bicicliști de-a lungul râului Cibin în dublu sens (lățimea benzii de circulație pentru biciclete per sens fiind de 1,00 m) pe un traseu alcătuit din 6 tronsoane distincte, în lungime totala de 3,674 km.  Trecerile de pe un mal pe celălalt vor fi asigurate prin pasarele 
pentru biciclete și pietoni care vor fi amplasate la trecerea peste pârâul Rossbach și în dreptul străzilor 
Viitorului și Mureșului. 
Proiectul presupune de asemenea și lucrări de amenajare peisagistică. Astfel, se propune sistematizarea 
terenului prin curățarea zonelor verzi de corpuri străine (resturi vegetale, pietre, etc), decopertarea unui 
strat de 20 cm în zonele unde solul nu este fertil, pe întreaga suprafață de aproximativ 12.000 metri 
pătrați urmând a se așterne rulouri de gazon. Totodată se vor planta peste 300 de noi arbori. Traseul va 
fi dotat pe anumite tronsoane cu mobilier urban (bănci și coșuri de gunoi). 
În cadrul proiectului vor fi realizate și lucrări de iluminat public, un număr de 186 de stâlpi cu corpuri de 
iluminat cu LED urmând a fi montați de-a lungul traseului. Parte din stâlpii de iluminat montați vor avea 
coloane multifuncționale modulare, având integrate funcții de iluminat cu LED, sonorizare, filmare si 
realizare HotSpot WiFi pentru conexiune la internet.</t>
  </si>
  <si>
    <t>Programului Operațional Regional 2014- 2033</t>
  </si>
  <si>
    <t>Anunt_incepere_proiect_Traseu_pietonal_si_pentru_biciclisti_de-a_lungul_raului_Cibin.pdf (sibiu.ro)</t>
  </si>
  <si>
    <t>www.sibiu.ro</t>
  </si>
  <si>
    <t>"Reabilitare Castel Teleki"</t>
  </si>
  <si>
    <t>Unitatea Administrativ Teritorială Comuna Coltău, Județul Maramureș</t>
  </si>
  <si>
    <t>Proiectul a avut ca obiectiv general restaurarea, protecţia, conservarea şi valorificarea durabilă a obiectivului de patrimoniu naţional „Castelul Teleki”.</t>
  </si>
  <si>
    <t>https://primaria-coltau.ro/proiect-rabilitare-castel-teleki/</t>
  </si>
  <si>
    <t>https://primaria-coltau.ro/</t>
  </si>
  <si>
    <t>LUCRĂRI INTERIOARE ŞI EXTERIOARE DE RENOVARE, CONSERVARE, REABILITARE A CLĂDIRII CATEDRALEI ROMANO-CATOLICE DIN TIMIŞOARA ŞI A ÎMPREJMUIRII, ÎN VEDEREA INTEGRĂRII ÎN CIRCUITUL TURISTIC NAŢIONAL ŞI INTERNAŢIONAL – COD SMIS 119627</t>
  </si>
  <si>
    <t>Episcopia Romano – Catolice Timișoara</t>
  </si>
  <si>
    <t>Proiectul cuprinde lucrări interioare şi exterioare de renovare, conservare și reabilitare a clădirii Catedralei Romano-Catolice din Timişoara şi a împrejmuirii, în vederea integrării acestui monument istoric în circuitul turistic naţional şi internaţional. Intervențiile vizează:
renovarea / conservarea / reabilitarea clădirii catedralei, în suprafață totală de 1.490 mp;
reabilitarea / renovarea obiectivelor conexe: împrejmuire, amenajare curte interioară, alei acces lateral (asigurarea accesului persoanelor cu dizabilități), branșament incendiu etc;
restaurarea criptei și a pietrelor tombale ale personalităților care îți au locul de veci în cripta de sub nava Domnului;
integrarea în circuitul turistic național și internațional a obiectivului restaurat și creșterea numărului de vizitatori (pagină web dedicată, tur ghidat, integrarea obiectivului în cadrul vizitelor organizate în Timișoara a grupurilor de turiști sau în cadrul diferitelor evenimente de anvergură națională sau internațională, consolidarea activităților în domeniul cultural).
S-au efectuat lucrări de execuție atât în cadrul contractului de intervenții generale, cât și în cadrul celui care vizează componentele artistice ale Catedralei „Sfântul Gheorghe”, o componentă complexă care avansează.</t>
  </si>
  <si>
    <t>Programul Operațional Regional POR 2014-2020, Prioritatea 5.1</t>
  </si>
  <si>
    <t>https://oficialmedia.com/lucrari-interioare-si-exterioare-de-renovare-conservare-reabilitare-a-cladirii-catedralei-romano-catolice-din-timisoara-si-a-imprejmuirii-in-vederea-integrarii-in-circuitul-turistic-national-si-int/</t>
  </si>
  <si>
    <t>https://www.bisericacatolica.ro/biserica-romano-catolica/dieceze/episcopia-romano-catolica-de-timisoara/</t>
  </si>
  <si>
    <t>AS TRANSFER – BILBAO AS-FABRIK TRANSFER NETWORK</t>
  </si>
  <si>
    <t xml:space="preserve">Parteneriatul dintre Bilbao Ekintza – Societatea de dezvoltare economică a orașului Bilbao (Spania), Agenția de Dezvoltare Regională a orașului Bielsko-Biala (Polonia), Municipiul Tartu (Estonia) și Municipiul Timișoara (România) </t>
  </si>
  <si>
    <t>Proiectul AS TRANSFER oferă Municipiului Timișoara posibilitatea de a transfera know-how-ul, dezvoltat de orașul Bilbao în conceptul AS-FABRIK, pentru transformarea digitală a industriei (industria 4.0) și adaptarea forței de muncă la noile cerințe. De asemenea, proiectul va ajuta la o mai bună înțelegere a modului în care oferta de educație poate fi conectată la nevoile de dezvoltare locală, oferind o imagine de ansamblu cu privire la politicile relevante care ar trebui angajate pentru a susține dezvoltarea locală. Metodologia dezvoltată de orașul Bilbao pentru a spori colaborarea dintre autoritățile locale, universități și mediul economic ar inspira crearea unui nou ecosistem în Timișoara cu impact relevant în ceea ce privește modul de abordare local. Programele de formare adaptate – dezvoltate pentru studenți, antreprenori și profesioniști pentru a dobândi abilități și competențe pentru a satisface noile cerințe din industrie și modalitățile eficiente de a sprijini crearea și dezvoltarea de noi întreprinderi și locuri de muncă specializate – ar inspira și ajuta autoritățile locale să adopte măsuri pentru a crește competitivitatea industriei locale și a o conecta mai bine la cerințele de transformare digitală.
Ca rezultat final, oraşele partenere în acest proiect pilot vor trebui să dezvolte planuri de investiţii/acțiune pentru a finanţa soluţii inovatoare.</t>
  </si>
  <si>
    <t>URBACT III - Mecanismul de transfer Acțiuni Inovative Urbane</t>
  </si>
  <si>
    <t>Proiectul AS TRANSFER – BILBAO AS-FABRIK TRANSFER NETWORK - Primăria Municipiului Timișoara (primariatm.ro)</t>
  </si>
  <si>
    <t>www.primariatm.ro</t>
  </si>
  <si>
    <t>Reabilitarea clădirii Muzeului Mineritului și amenajare muzeistică"</t>
  </si>
  <si>
    <t xml:space="preserve">Municipiul Petroșani </t>
  </si>
  <si>
    <t>Prin proiectul „Reabilitarea clădirii Muzeului Mineritului și amenajare muzeistică”, implementat de Primăria Municipiului Petroșani, s-au realizat:
reabilitarea clădirii muzeului, compusă din demisol, parter și pod, prin executarea unor lucrări de reparații, intervenții de consolidare și intervenții structurale;
accesibilizarea imobilului pentru persoanele cu dizabilități locomotorii, prin realizarea unei platforme-ascensor automate în zona accesului principal și amplasarea unui lift interior care asigură accesul de la demisol până în pod;
dotarea muzeului cu mobilier pentru expunerea și protejarea patrimoniului cultural și cu instalații, echipamente și dotări pentru asigurarea utilităților și a condițiilor de climatizare, siguranță la foc și antiefracție;
amenajarea zonei exterioare - alei, trotuare, spații verzi, realizarea unei platforme betonate pentru prezentarea de exponate și un spațiu tip piațetă în fața clădirii.</t>
  </si>
  <si>
    <t>Programul Operațional Regional
2014-2020, Axa prioritară 5</t>
  </si>
  <si>
    <t>https://www.primariapetrosani.ro/dm_petrosani/portal.nsf/AllByUNID/73C28A6CD38A80F9C22586DB002B596C/$FILE/Fisa-FINALProiect_SMIS-116194_.pdf</t>
  </si>
  <si>
    <t>https://www.primariapetrosani.ro/</t>
  </si>
  <si>
    <t>Lucrări de restaurare, conservare și dotare la Teatrul Mihai Eminescu – Clădire monument istoric LMI CS-II-M-A-11154 și amenajarea peisagistică a parcului adiacent", având ca beneficiar Primăria Oravița</t>
  </si>
  <si>
    <t>Orasul Oravita</t>
  </si>
  <si>
    <t>Proiectul are drept scop reducerea deplasărilor cu autoturismul și promovarea transportului alternativ nemotorizat, prin măsurile luate, de modernizare sau creare de noi zone pietonale și piste pentru bicicliști, precum și de îmbunătățire a accesului la stațiile de transport în comun și a condițiilor de transfer între diferite mijloace de transport.
Proiectul are trei componente. Prima, deja finalizată, a vizat modernizarea zonei pietonale centrale a Reșiței, o legătură pietonală între stațiile viitorului traseu al tramvaiului - Piața 1 Decembrie 1918. O altă componentă finalizată a cuprins modernizarea trotuarelor pe Bulevardul Revoluţia din Decembrie (Podul 7 Noiembrie – Staţia de carburanți MOL).
A rămas în lucru amenajarea de piste de biciclete şi alei pietonale pe străzile de legatură dintre arterele majore de circulaţie Bulevardul Revoluţia din Decembrie şi Bulevardul A.I. Cuza, pentru acces la staţiile de transport în comun (Cartierul Lunca Pomostului, străzile Gratz, George Enescu, Nicolae Titulescu, Nicolae Bălcescu, Bielefeld și Parâng), unde lucrările sunt executate în proporție de 70%.
Data de finalizare a proiectului este, conform contractului, 30 iunie 2021.</t>
  </si>
  <si>
    <t>POR 2014-2020, Axa 4</t>
  </si>
  <si>
    <t>http://urbanism.oravita.ro/reabilitare-teatrul-vechi/</t>
  </si>
  <si>
    <t>https://www.primariaoravita.ro/</t>
  </si>
  <si>
    <t>AMENAJARE PISTĂ DE BICICLETE STRADA BOTIZULUI - POD GOLESCU</t>
  </si>
  <si>
    <t>MUNICIPIUL SATU MARE</t>
  </si>
  <si>
    <t>Prin implementarea proiectului urmărim obținerea unor rezultate precum creșterea numărului de persoane care utilizează pista de biciclete, scăderea anuală a gazelor cu efect de seră, lungimea pistei de biciclete amenajată, creșterea numărului de pietoni, creșterea numărului de persoane care utilizează transportul public, scăderea anuală a utilizării autovehiculelor personale.</t>
  </si>
  <si>
    <t>http://www.satu-mare.ro/proiectedesfasurate/amenajare-pista-de-biciclete-strada-botizului-pod-golescu&amp;page=1</t>
  </si>
  <si>
    <t>Restaurarea Conservarea si valorificarea durabila a Cetatii Rasnov (incinta de vest) si crearea infrastructurii conexe</t>
  </si>
  <si>
    <t>Unitatea Administrativ Teritoriala Orasul Rasnov</t>
  </si>
  <si>
    <t>Valorificarea Cetatii Rasnov ca urmare a restaurarii si conservarii Incintei de Vest, in vederea impulsionarii dezvoltarii locale prin cresterea numarului de vizitatori ai intensificarea activitatilor economice pe parcursul perioadei de implementare si sustenabilitate.</t>
  </si>
  <si>
    <t>Programului Operational Regional 2014-2020</t>
  </si>
  <si>
    <t>https://www.primariarasnov.ro/interes-public/68-proiecte-in-implementare/729-proiect-de-finantare-nr95-30062017.html</t>
  </si>
  <si>
    <t>https://www.primariarasnov.ro/</t>
  </si>
  <si>
    <t>” Linie verde de transport public utilizand mijloace de transport cu motor electric, hibrid sau norma de poluare redusa" 
COD SMIS 119105</t>
  </si>
  <si>
    <t>Primaria Bistrița</t>
  </si>
  <si>
    <t>Obiectivul general al proiectului este acela de a asigura un serviciu eficient de transport public de călători şi de a îmbunătăţi condiţiile pentru utilizarea modurilor nemotorizate de transport, în vederea reducerii numărului de deplasări cu transportul privat (cu autoturisme) şi reducerea emisiilor de echivalent CO2 din transport, prin configurarea/reconfigurarea infrastructurii rutiere pe străzile urbane.
1. Realizarea benzilor dedicate pentru mijloacele de transport public local de călători (autobuze electrice) prin construirea
infrastructurii rutiere aferente culoarului benzii dedicate şi separarea fizică a acesteia de restul traficului rutier prin sisteme specifice,
in vederea imbunatatirii eficienţei transportului public de călători, a frecvenţei şi a timpilor săi de parcurs, accesibilităţii, transferului
sustenabil al unei părţi din cota modală a transportului privat cu autoturisme (în creştere în Bistrita, dar si in România) către
transportul public.
2. Achizitionarea de mijloace de transport aferent sistemului de transport public de calatori - autobuze electrice.
3. Construirea pistelor pentru biciclete si modernizarea traseelor pentru pietoni.
4. Modernizarea/reabilitarea benzilor (partea carosabilă) utilizate pentru transportul autoturismelor, ca parte a activităţii
de reconfigurare/configurare a străzilor urbane cu benzi dedicate, pe strazile General Grigore Balan, Gheorghe Sincai si str. Calea
Moldovei - partial. 5. Construirea unei autobaze aferente transportului public local de călători cu autobuze electrice, cu centru de
comanda pentru managementul traficului Liniei verzi de transport public.
6. Achiziţionarea şi instalarea punctelor de reîncărcare a autobuzelor electrice.
7. Construirea şi modernizarea staţiilor de transport public de călători.
8. Crearea unui nou traseu de transport public</t>
  </si>
  <si>
    <t>Programul Operaţional Regional 2014-2020, Axa
prioritara 4 – ”Sprijinirea dezvoltarii urbane durabile</t>
  </si>
  <si>
    <t>https://www.primariabistrita.ro/wp-content/uploads/2021/02/Linie-verde-de-transport-public.pdf</t>
  </si>
  <si>
    <t>https://www.primariabistrita.ro</t>
  </si>
  <si>
    <t>Craiova Water Park – Complex de agrement acvatic in Parcul Tineretului din municipiul Craiova”</t>
  </si>
  <si>
    <t>Primăria Craiova</t>
  </si>
  <si>
    <t>Obiectivele generale ale proiectului sunt :
·imbunatatirea infrastructurii turistice de agrement existente in municipiul Craiova;
·imbunatatirea calitatii actului de servicii de agrement si divertisment pentru cetatenii municipiului Craiova si turistii din regiunea Oltenia;
·atragerea unui numar cat mai ridicat de turisti si cresterea duratei medii a sejurului turistic la nivelul municipiului;
·dezvoltarea economica a orasului si ridicarea nivelului de trai al cetatenilor sai prin valorificarea sectorului turistic</t>
  </si>
  <si>
    <t>https://www.primariacraiova.ro/ro/proiecte-implementate/craiova-water-park-complex-de-agrement-acvatic-in-parcul-tineretului-din-municipiul-craiova.html</t>
  </si>
  <si>
    <t>https://www.primariacraiova.ro/</t>
  </si>
  <si>
    <t>Dezvoltarea unui sistem de transport modern, accesibil si durabil in Municipiul Curtea de Arges 
Cod SMIS 122895</t>
  </si>
  <si>
    <t>Primăria Curtea de Argeș</t>
  </si>
  <si>
    <t>Obiectivul general al proiectului vizează creșterea mobilității urbane în municipiul Curtea de Argeș prin dezvoltarea unui sistem de transport modern integrat, accesibil și durabil, care să contribuie la reducerea emisiilor de carbon.
1. Dezvoltarea reţelelor de piste dedicate circulaţiei bicicletelor şi înfiinţarea sistemelor de închiriere a bicicletelor: • dezvoltarea reţelelor de piste cu 4.061 km  dedicate circulaţiei bicicletelor şi înfiinţarea a 4 sisteme de închiriere a bicicletelor; • 15 locatii pentru parcări pe termen scurt în vecinătatea principalelor puncte de interes;
2. Dezvoltarea infrastructurii necesare utilizării autovehiculelor electrice sau hibride: • dezvoltarea infrastructurii necesare utilizării autovehiculelor electrice sau hibride prin amenajarea a 7 puncte de incarcare pentru aceste tipuri de masini.;
3. Intervenţii la infrastructura stradală şi pietonală: • reabilitarea si modernizarea trotuarelor si a zonelor pietonale inclusiv pentru persoane cu dizabilitaţi; • lucrari pentru dirijarea si siguranta circulatiei fluxurilor de pietoni, semnalizarea si amenajarea trecerilor de pietoni; • Dotare cu 9 aparate de taxare pentru autovehicule (parcometre).</t>
  </si>
  <si>
    <t>www.mobilitateurbanacurteadearges.ro
https://www.primariacurteadearges.ro/portal/arges/cda/portalcda.nsf/AllByUNID/Dezvoltarea-unui-sistem-de-transport-modern-accesibil-si-durabil-in-Municipiul-Curtea-de-Arges-000119B2?OpenDocument</t>
  </si>
  <si>
    <t>https://www.primariacurteadearges.ro/portal/arges/cda/portalcda.nsf/AllByUNID/0000CBEA?OpenDocument</t>
  </si>
  <si>
    <t>CENTRU DE ȘTIINȚE
SPAȚIALE, LIDER ÎN
DOMENIUL TEHNOLOGIEI
TELEDETECȚIEI</t>
  </si>
  <si>
    <t>SPACE-SI</t>
  </si>
  <si>
    <t>SPACE-SI, Centrul de excelență pentru științe și tehnologii
spațiale din Slovenia, a fost înființat în anul 2010 de către un
consorțiu format din instituții academice, IMM-uri în domeniul
tehnologiilor avansate și mari întreprinderi industriale și de
asigurări. Acesta și-a propus să profite de cele mai recente
evoluții din sfera utilizării tehnologiilor și aplicațiilor micilor
sateliți în domenii precum observarea Pământului, meteo-
rologie și astrofizică. Activitățile de cercetare și dezvoltare
derulate de acest centru pun accentul pe teledetecția inter-
activă de înaltă rezoluție și pe misiunile de zbor în formație.
Acest lucru este posibil prin dezvoltarea unor platforme pentru
micro- și nanosateliți, printr-o infrastructură avansată de con-
trol la sol, precum și prin centre pentru testarea și integra-
rea sateliților.</t>
  </si>
  <si>
    <t>Fondul european de dezvoltare regională</t>
  </si>
  <si>
    <t>http://www.space.si/en/</t>
  </si>
  <si>
    <t>REABILITARE ȘI MODERNIZARE GRĂDINA DE VARĂ, AMARA, JUDEȚUL IALOMIȚA</t>
  </si>
  <si>
    <t>Unitatea Administrativ Teritorială Oraș AMARA</t>
  </si>
  <si>
    <t>Obiectivul general al proiectului este reprezentat de dezvoltarea turismului în cadrul stațiunii Amara, prin îmbunătățirea infrastructurii specifice activităților de agrement și de relaxare existente la nivelul stațiunii.
1. Modernizarea și amenajarea Grădinii de Vară Amara, într-o perioadă de 51 de luni de la semnarea contractului de finanțare;
2. Promovarea infrastructurii ce face obiectul investiției către grupul țintă timp de 8 luni, în vederea menținerii turiștilor actuali
și atragerea unor noi turiști în perioada de monitorizare.</t>
  </si>
  <si>
    <t>Programul Operațional Regional 2014-2020, Axa Prioritară 7 – Diversificarea economiilor locale prin dezvoltarea durabilă a turismului, Prioritatea de Investiții 7.1 – Sprijinirea unei creșteri favorabile ocupării forței de muncă, prin dezvoltarea potențialului endogen ca parte a unei strategii teritoriale pentru anumite zone, care să includă reconversia regiunilor industriale aflate în declin, precum și sporirea accesibilității și dezvoltarea resurselor naturale și culturale specifice.</t>
  </si>
  <si>
    <t>https://gradinadevara-amara.ro/despre-proiect/</t>
  </si>
  <si>
    <t>https://primaria-amara.ro</t>
  </si>
  <si>
    <t>VAMOS SEGURO</t>
  </si>
  <si>
    <t>Istituto Nazionale di Astrofisica,</t>
  </si>
  <si>
    <t>Proiectul VAMOS SEGURO (Monitorizarea și prognozarea cenu-
șii vulcanice în zona dintre Sicilia și Malta și partajarea rezul-
tatelor din rațiuni de securitate aviatică), care a fost lansat
cu sprijin financiar din partea Fondului european de dezvol-
tare regională, va permite intervenția rapidă în cursul urgen-
țelor vulcanice generate de muntele Etna și va reduce puternic
riscul de dispersie a cenușii vulcanice asupra Mării Mediterane.Sistemul va monitoriza regiunea dintre Malta și Sicilia și va
emite alerte privind emisiile vulcanice periculoase pentru
aviația din zonă. Totodată, rezultatele vor avea o utilitate
directă pentru comunitățile locale din centrul zonei medite-
raneene, întrucât particulele de silicați și gazele eliberate
în cursul erupțiilor vulcanice dăunează totodată recoltelor
și drumurilor.</t>
  </si>
  <si>
    <t>PO ITALIA-MALTA</t>
  </si>
  <si>
    <t>http://www.vamosseguro.eu/</t>
  </si>
  <si>
    <t>https://www.ct.ingv.it/</t>
  </si>
  <si>
    <t>Vizitarea culturală
şi peisagistică a regiunii Lacului Fertő /
Neusiedlersee cu bicicleta</t>
  </si>
  <si>
    <t>Direcţia Parcului Naţional
Fertő-Hansag</t>
  </si>
  <si>
    <t>Situată de-a lungul graniței austro-ungare, regiunea lacului Fertő/Neusiedler a fost locul de întâlnire al
diferitelor culturi timp de opt milenii.
Acest lucru poate fi văzut în peisajul săuvariat, care este rezultatul interacțiunii umane cu mediul înconjurător. Un proiect finanțat de FEDR a extins ruta rețelei de ciclism a regiunii cu 6 km și au
fost instalate semne de informare de-a lungul a 18 km pentru a ghida numeroșii
cicliști care vizitează zona. Zoneleacoperite de lucrări au inclus satele
Ágfalva, Fertőhomok, Harka, Hegykő,
Hidegség, oraşul Nagycenk, Sarród, Zsi-
ra și Répcevis. Aflate în jurul lacului,
satele se remarcă printr-o arhitectură
rurală deosebită, extrem de pitorească.
În plus, la valoarea turistică crescută a
zonei contribuie şi existenţa câtorva
palate din secolul al
XVIII-lea şi al XIX-lea:
Palatul Nagycenk, Pa-
latul Fertöd, Palatul
Széchenyi și Palatul
Fertöd Esterházy.</t>
  </si>
  <si>
    <t>Programul Operațional Pannonia de Vest</t>
  </si>
  <si>
    <t>https://www.ferto-hansag.hu/</t>
  </si>
  <si>
    <t>AMENAJĂRI PARCURI ȘI SPAȚII VERZI ÎN STAȚIUNEA BALNEARĂ BĂILE TUȘNAD</t>
  </si>
  <si>
    <t>UAT Orașul Băile Tușnad</t>
  </si>
  <si>
    <t xml:space="preserve">Obiectivul general al proiectului este crearea și extinderea infrastructurii de agrement, inclusiv a utilităților aferente, dezvoltarea de infrastructuri publice la scară mică pentru valorificarea atracțiilor turistice în stațiunea Băile Tușnad, precum și îmbunătățirea serviciilor oferite utilizatorilor de parcuri și spații verzi, de terenuri de joacă și de sport de agrement la nivel urban.
Amenajarea de 3 parcuri/spații verzi și infrastructura de acces necesară în stațiunea
balneară Băile Tușnad, în suprafață totală de 8.789 mp din care 2.850 mp suprafață
drum de acces, parcări, trotuare, alei și 4.716 mp suprafață spațiu verde.
- Realizarea sistemului de iluminat public în zonele amenajate din stațiunea balneară
Băile Tușnad cu o lungime de 970 ml.
- Plantarea de 131 de arbori, 1632 arbuști, 83 conifere și 728 de plante perene în
stațiunea balneară Băile Tușnad.
- Realizarea unui teren de sport multifuncțional (inclusiv patinoar artificial pe timpul
iernii) în stațiunea Balneară Băile Tușnad. </t>
  </si>
  <si>
    <t xml:space="preserve">Programul Operaţional Regional 2014-2020 </t>
  </si>
  <si>
    <t>https://www.finantare.ro/extinderea-infrastructurii-de-agrement-in-statiunea-baile-tusnad-cu-fonduri-regio-2014-2020.html</t>
  </si>
  <si>
    <t>https://primariatusnad.ro/ro/acasa/</t>
  </si>
  <si>
    <t>„Limestone Heritage,
Park and Gardens”.</t>
  </si>
  <si>
    <t>The Limestone Heritage, Siggiewi</t>
  </si>
  <si>
    <t>Banii europeni au contribuit într-adevăr la îmbunătăţirea exponatelor şi organizării
sitului, precum şi la crearea unui centru de vizitare modern, dotat cu un nou sistem
audiovizual multilingv, cu scaune dispuse în format teatru, proiector digital și ilumina-
re eficientă din punct de vedere energetic. Spectacolul digitalizat complet şi de înaltă calitatea face vizitarea obiectivului turistic
mult mai atractivă. După ce trec de acest centru, turiştii experimentează traversarea unui fund de mare fosilizat, apoi admiră structura internă a unei ferme tipic malteze și învaţă de la un pietrar meşteşugul cioplirii în piatră şi al realizării unor obiecte de artizanat. În
parc mai există şi alte atracţii: un mormânt roman, datând din anul 200 î.Hr., dar descoperit recent; o cascadă de zece metri; diverse mașini grele, folosite în industria pietrei. Parcul a fost extins prin deschiderea unei plantații de citrice, cu şiruri de lămâi și
portocali, oferind refugiu câtorva animale locale, între care capra de munte.</t>
  </si>
  <si>
    <t>Operational Programm 'Investing in Competitiveness for a Better Quality of Life'</t>
  </si>
  <si>
    <t>https://ec.europa.eu/regional_policy/en/projects/malta/a-rock-solid-attraction</t>
  </si>
  <si>
    <t>https://limestoneheritage.com/</t>
  </si>
  <si>
    <t>”Dezvoltarea infrastructurii turistice în stațiunea balneo-climaterică Ocna Sibiului”</t>
  </si>
  <si>
    <t>Parteneriatul dintre Unitatea Administrativ Teritorială Ocna Sibiului, în calitate de lider și Unitatea Administrativ Teritorială Județul Sibiu, în calitate de partener</t>
  </si>
  <si>
    <t>Obiectivul general al proiectului este reprezentat de sprijinirea unei creşteri favorabile ocupării forţei de muncă în regiunea Centru, prin majorarea numărului mediu de salariaţi în staţiunea balneoclimaterică Ocna Sibiului din judeţul Sibiu.
Prin investiţiile propuse in prezentul proiect se intenţionează stabilizarea populaţiei ocupantă în oraşul Ocna. Totodată, raportându-ne la potenţialul turistic şi la oportunităţile pe care le va oferi staţiunea după modernizare, intenţionăm ca aceasta să devină o atracţie pentru cei aflaţi în căutarea unui loc de muncă, cu precădere în sezonul estival, când unităţile de cazare şi agrement funcţionează la potenţial maxim.</t>
  </si>
  <si>
    <t>https://www.cjsibiu.ro/proiecte/informare-privind-proiectul-dezvoltarea-infrastructurii-turistice-in-statiunea-balneo-climaterica-ocna-sibiului/</t>
  </si>
  <si>
    <t>https://www.primariaocnasibiului.ro/
https://www.sibiu.ro/</t>
  </si>
  <si>
    <t>EFICIENTIZAREA ENERGETICĂ A SPITALULUI MUNICIPAL DR. ALEXANDRU SIMIONESCU HUNEDOARA</t>
  </si>
  <si>
    <t>Primăria Hunedoara</t>
  </si>
  <si>
    <t>Obiectivul general al prezentului proiect constă în "lmbunătăţirea eficienţei energetice în SPITALUL MUNICIPAL "DR.ALEXANDRU SIMIONESCU - HUNEDOARA" prin gestionarea inteligentă a energiei şi eficientizarea consumurilor. 
1.	Eficientizarea energetică prin realizarea de investiţii asupra corpului de clădire în care îşi desfăşoară activitatea spitalul în regim permanent, în condiţiile asigurării unui confort interior prin economisirea de resurse. Investiţiile presupun (fără a se limita la) izolarea termică a pereţilor exteriori, a soclului şi a golurilor tâmplari ei, montarea unui strat termoizolant pentru izolarea pereţilor exteriori, reabilitarea planşeului peste canalul tehnic, înlocuirea tâmplăriei de lemn şi a tâmplăriei metalice existente cu tâmplărie termoizolanta, termoizolarea plăcii de peste ultimul nivel cu ref ace rea învelitorii, intervenţii la finisajele interioare necesare în urma lucrărilor de eficientizare energetică.
2.	Reducerea pierderilor de apă prin realizarea de investiţii care presupun (fără a se limita la) înlocuirea instalaţiei de apă rece şi apă caldă precum şi producerea de apă caldă menajeră cu ajutorul panourilor solare.
3.	Scăderea consumului de energie electric prin realizarea de investiţii care presupun (fără a se limita la) implementarea unui sistem de telemanagement al iluminatului care presupune înlocuirea lămpilor existente cu surse performante din punct de vedere energetic, înlocuirea corpurilor de iluminat existente cu corpuri de iluminat cu randament mare, acţionarea corpurilor de iluminat cu senzori de prezenţă etc.
4.	Scăderea consumurilor cu energia termică şi utilizarea resurselor regenerabile pentru încălzire prin montarea unui cazan alimentat cu peleţi.</t>
  </si>
  <si>
    <t>POR</t>
  </si>
  <si>
    <t>https://www.primariahunedoara.ro/ro/proiecte/proiect-eficientizarea-energetica-a-spitalului-municipal-dr-alexandru-simionescu-hunedoara-cod-smis-114226</t>
  </si>
  <si>
    <t>https://www.primariahunedoara.ro/</t>
  </si>
  <si>
    <t>Iluminat public ecologic</t>
  </si>
  <si>
    <t xml:space="preserve">Scopul proiectului: îl reprezintă creşterea calităţii vieţii locuitorilor din Municipiul Hunedoara prin reabilitarea, modernizarea şi extinderea sistemului de iluminat public stradal, astfel încât acesta să asigure satisfacerea integrală a necesităţilor oraşului şi a locuitorilor săi, în condiţii de maximă eficienţă din punct de vedere al consumului de resurse şi cu rezultate benefice în privinţa costurilor acestor utilităţi pentru populaţie şi municipalitate. Realizarea noului sistem va contribui la crearea unui climat de siguranţă şi confort atât pentru locuitorii municipiului cât şi pentru toate categoriile de populaţie care au ca destinaţie sau tranziteaza municipiul, contribuind prin aceasta la accelerarea procesului general de dezvoltare urbană. </t>
  </si>
  <si>
    <t>https://www.primariahunedoara.ro/files/pages_files/Anexa_4_Comunicat_site_beneficiar_125273.pdf</t>
  </si>
  <si>
    <t>Obiectivul general al proiectului este crearea și extinderea infrastructurii de agrement, inclusiv
a utilităților aferente, dezvoltarea de infrastructuri publice la scară mică pentru valorificarea
atracțiilor turistice în stațiunea Băile Tușnad, precum și îmbunătățirea serviciilor oferite
utilizatorilor de parcuri și spații verzi, de terenuri de joacă și de sport de agrement la nivel urban.
Obiectivele specifice al proiectului:
- Amenajarea de 3 parcuri/spații verzi și infrastructura de acces necesară în stațiunea
balneară Băile Tușnad, în suprafață totală de 8.789 mp din care 2.850 mp suprafață
drum de acces, parcări, trotuare, alei și 4.716 mp suprafață spațiu verde.
- Realizarea sistemului de iluminat public în zonele amenajate din stațiunea balneară
Băile Tușnad cu o lungime de 970 ml.
- Plantarea de 131 de arbori, 1632 arbuști, 83 conifere și 728 de plante perene în
stațiunea balneară Băile Tușnad.
- Realizarea unui teren de sport multifuncțional (inclusiv patinoar artificial pe timpul
iernii) în stațiunea Balneară Băile Tușnad.</t>
  </si>
  <si>
    <t>http://regio-adrcentru.ro/wp-content/uploads/2017/09/Fisa-proiect-Baile-Tusnad.pdf</t>
  </si>
  <si>
    <t>www.primariatusnad.ro</t>
  </si>
  <si>
    <t>“Crearea de facilități pentru recreere și agrement în Stațiunea Geoagiu
Băi, oraș Geoagiu, jud. Hunedoara”</t>
  </si>
  <si>
    <t>UAT Geoagiu Băi</t>
  </si>
  <si>
    <t xml:space="preserve">Proiectul propune crearea unor facilitati pentru recreere si agrement in statiunea
Geoagiu Bai, extinzand oferta turistica a statiunii atat pentru tineri cat si pentru
persoane in varsta, cu impact direct in cresterea numarului de vizitatori ai statiunii.
</t>
  </si>
  <si>
    <t>https://www.geoagiu.ro/infopub/invest/listaproiecte.pdf</t>
  </si>
  <si>
    <t>https://www.geoagiu.ro/</t>
  </si>
  <si>
    <t>Dezvoltarea economica a statiunii balneoclimatice Bazna</t>
  </si>
  <si>
    <t>UAT Comuna Bazna</t>
  </si>
  <si>
    <t>Obiectivul general al proiectului este dezvoltarea economica a stațiunii balneoclimatice Bazna prin dezvoltarea si reabilitarea infrastructurii locale si prin crearea si extinderea infrastructurii de agrement, în vederea punerii în valoare a bogatului potențial turistic si a cresterii numarului mediu de salariați din cadrul stațiunii balneoclimatice.</t>
  </si>
  <si>
    <t>Programul Operaţional Regional 2014-2020
Axa prioritară 7 – Diversificarea economiilor locale prin dezvoltarea durabilă a turismului
Prioritatea de investiții 7.1 – Sprijinirea unei creșteri favorabile ocupării forței de muncă, prin dezvoltarea
potențialului endogen ca parte a unei strategii teritoriale pentru anumite zone, care să includă reconversia regiunilor
industriale aflate în declin, precum și sporirea accesibilității și dezvoltarea resurselor naturale și culturale specifice</t>
  </si>
  <si>
    <t>https://www.tirnaveni.ro/la-sovata-mures-si-bazna-sibiu-se-reabiliteaza-strazile-pentru-atragerea-turistilor/</t>
  </si>
  <si>
    <t>https://comunabazna.ro</t>
  </si>
  <si>
    <t>I/9, I/16 Melnik, bypass, Construction 1”</t>
  </si>
  <si>
    <t>Direcția Drumuri și Autostrăzi din Republica Cehă</t>
  </si>
  <si>
    <t>Cu ajutorul Fondului european de dezvoltare regională, a fost construită o nouă șosea de centură între I/9 și I/16 în sud de Mělník, un oraș la nord de Praga, unde ambele drumuri sunt paralele pe o distanță scurtă.
Șoseaua de centură înlocuiește două străzi cu sens unic care conduceau traficul de la unul la celălalt drum transregional. Redirecționarea traficului de pe aceste străzi rezidențiale mai mici pe un drum mare, cu două benzi, a redus semnificativ timpul de călătorie între cele două străzi transregionale. Aceasta a sporit siguranța rutieră și a redus poluarea cauzată de trafic Pentru a reduce impactul negativ al traficului, a fost construită o barieră fonică. Acest perete este format din coloane de oțel și panouri din beton plinth, acoperite cu panouri din plastic. Acest scut este strada Cukrovarská și zona rezidențială adiacentă de zgomotul, mirosul și vederea traficului care trece. Verdeață a fost plantat pe drumuri și pe sensuri giratorii și lumini au fost instalate la intervale regulate de-a lungul întregii întinderi.</t>
  </si>
  <si>
    <t>Transporturi – FEDR/FC</t>
  </si>
  <si>
    <t>https://ec.europa.eu/regional_policy/en/projects/Czechia/new-bypass-improves-traffic-flow-between-north-and-central-czechia?etrans=ro</t>
  </si>
  <si>
    <t>https://www.rsd.cz/</t>
  </si>
  <si>
    <t>Ajustarea hidraulică a râului Rio San Girolamo-Masone Ollastu și reconstrucția infrastructurii publice deteriorate din Poggio dei Pini și alte așezări – de la gura de vărsare a râului în amonte</t>
  </si>
  <si>
    <t>Assessorato dei Lavori Pubblici – Regione Autonoma della Sardegna</t>
  </si>
  <si>
    <t>Ollastu din Sardinia Un proiect finanțat de UE a adus ajustări bazinului râului Rio San Girolamo și Rio Masone Ollastu din municipalitatea Capoterra, parte a orașului metropolitan Cagliari, capitala insulei italiene Sardinia. Scopul a fost de a reduce riscul de inundații și de a asigura siguranța locuitorilor din zonă. Proiectul a inclus remodelarea părții finale a râului și transformarea acestuia dintr-un canal mic de beton într-un canal larg, pe bază de sol, înconjurat de vegetație.Lucrările din cadrul proiectului s-au desfășurat în urma efectuării de studii preliminare și a evaluării costurilor probabile. Acesta constituie prima dintre cele cinci intervenții care urmează să fie puse în aplicare între gura de vărsare a Rio San Girolamo și munții de lângă Capoterra pentru un angajament financiar total de peste 50 de milioane EUR. Obiectivul acestei serii de acțiuni este de a atenua riscul de inundații în satele de coastă din comuna Capoterra și în și în jurul Poggio dei Pini.
Intervențiile ulterioare prevăd reconstrucția trecerilor autostrăzii de stat 195 peste Rio San Girolamo și Rio Masone Ollastu, precum și adaptări ale bazinului hidrografic și reconstruirea infrastructurii între aceste treceri și munți. De asemenea, se va construi un nou pod deasupra lacului Poggio dei Pini, în timp ce trebuie depuse eforturi pentru a securiza barajele din zonă și pentru a conecta sistemul barajului la râu.</t>
  </si>
  <si>
    <t>Sardegna – FEDR</t>
  </si>
  <si>
    <t>https://ec.europa.eu/regional_policy/en/projects/Italy/flood-risks-mitigated-in-sardinia-s-rio-san-girolamo-and-rio-masone-ollastu-river-basin?etrans=ro</t>
  </si>
  <si>
    <t>Crearea unui parc de agrement și promenadă de-a lungul Túrózsáki út”</t>
  </si>
  <si>
    <t>Municipalitatea Székesfehérvár</t>
  </si>
  <si>
    <t>Finanțarea UE a permis crearea unui nou parc în aer liber cu facilități sportive și de agrement în orașul Székesfehérvár, cea mai mare municipalitate din regiunea centrală Transdanubia din Ungaria. Situat între drumurile Túrózsáki și Pozsonyi, intrarea în parc și utilizarea facilităților – care sunt ușor accesibile pentru persoanele cu handicap – sunt gratuite. Proiectul a inclus construirea unei căi de pietriș cu lățimea de 3 m care leagă drumurile Túrózsáki și Bártfai. fost construit un bloc de 45 m² cu toalete pentru bărbați, femei și persoane cu handicap. Pentru a o deservi, au fost instalate conducte de alimentare cu apă și canalizare cu o lungime totală de 142 m și, respectiv, 136 m. Din motive de securitate, a fost înființat un sistem de supraveghere a televiziunii cu circuit închis, cu 10 camere, iar iluminatul public a fost modernizat, atât în parc, cât și de-a lungul potecii și străzilor din apropiere.
În plus, au fost amplasate bănci, gazon a fost pus și verdeață a fost plantată în întreaga zonă. Parcul găzduiește în prezent peste 80 de puieți de soiuri precum arin, stejar, arțar și castan roșu, toate acestea putând prospera în clima din Székesfehérvár. Au fost plantate peste 4 000 de tufișuri și arbuști, inclusiv spiraea, liliacul, caprifoi și cinquefoil, precum și un gard viu laur de cireș.</t>
  </si>
  <si>
    <t>Dezvoltarea teritoriala si a asezarilor FEDR/FSE</t>
  </si>
  <si>
    <t>https://ec.europa.eu/regional_policy/en/projects/Hungary/new-open-air-sports-and-leisure-park-in-szekesfehervar-hungary?etrans=ro</t>
  </si>
  <si>
    <t>http://www.szekesfehervar.hu/</t>
  </si>
  <si>
    <t>Reabilitarea și Mo­dernizarea campusului Tudor Vla­di­mi­rescu</t>
  </si>
  <si>
    <t>Universitatea Tehnică „Gheorghe Asachi“ din Iaşi</t>
  </si>
  <si>
    <t>- Reabilitarea energetica a Campusului la nivel de sistem de alimentare, distributie si conservare a energiei electrice si termice prin realizarea unei centrale cogenerative cu retelele aferente si reabilitarea termica a cladirilor din campus in vederea asigurarii functionalitatii acestuia din punct de vedere energetic pe termen mediu silung ;
- Reabilitarea, functionalizarea si echiparea facilitatilor extinse in Campus la nivelul a doua terenuri de sport si a unei cantine in vederea furnizarii de servicii complementare cazarii: servicii de loisir-educatie fizica si servicii de alimentatie publica in regim de cantina la preturi accesibile si standarde europene.</t>
  </si>
  <si>
    <t>https://campus.tuiasi.ro/reabilitarea-si-modernizarea-campusului-tudor-vladimirescu-proiect-din-fonduri-structurale/</t>
  </si>
  <si>
    <t>https://campus.tuiasi.ro/</t>
  </si>
  <si>
    <t>„Restaurarea şi punerea în valoare a zonei istorice şi culturale Curtea Domnească din municipiul Piatra Neamţ — prin reabilitarea, dotarea şi punerea în valoare a siturilor şi clădirilor de patrimoniu: Muzeul de Etnografie, Muzeul de Artă, Teatrul Tineretu lui, Turnul Clopotniţă, Ruinele Beciului şi Ruinele Zidului de incintă ale Curţii Domneşti şi muzeul aferent“</t>
  </si>
  <si>
    <t>Parteneriatul dintre Primăria Municipiului Piatra Neamţ, Consiliul Judeţean Neamţ şi Parohia Sf. Ioan Domnesc</t>
  </si>
  <si>
    <t>Restaurarea şi punerea în valoare a zonei istorice şi culturale Curtea Domnească din Municipiul Piatra Neamţ - prin reabilitarea, dotarea şi punerea în valoare a sitului şi clădirilor de patrimoniu: Muzeul de Etnografie, Muzeul de Artă, Teatrul Tineretului, Turnul Clopotniţă, Ruinele beciului şi ruinele zidului de incintă ale Curţii Domneşti şi Muzeul aferent, pe parcursul a 46 luni.</t>
  </si>
  <si>
    <t>Programul Operaţional Regional 2014-2021</t>
  </si>
  <si>
    <t>https://www.primariapn.ro/old/curte/descriere.html</t>
  </si>
  <si>
    <t>„Revitalizarea Oraşului Vechi“</t>
  </si>
  <si>
    <t>Primăria Municipiului Bielsko-Biała</t>
  </si>
  <si>
    <t>Scopul proiectului: Orașul vechi Bielsko ca un cartier frumos, bine întreținut și atractiv al orașului și regiunii, cu potențial economic, turistic și cultural în creștere. Scopul general de mai sus a fost atins prin scopul direct, adică renovarea tehnică și vizuală a orașului vechi.</t>
  </si>
  <si>
    <t>Programul Operaţional Regional Integrat</t>
  </si>
  <si>
    <t>https://bielsko-biala.pl/nowa-starowka-nowe-szanse-rewitalizacja-bielskiej-starowki-i-etap</t>
  </si>
  <si>
    <t>https://bielsko-biala.pl/</t>
  </si>
  <si>
    <t>Reabilitarea Cetății de Scaun a Sucevei pentru conservarea patrimoniului cultural și stimularea turismului</t>
  </si>
  <si>
    <t>Consiliul Județean Suceava</t>
  </si>
  <si>
    <t>Lucrările de restaurare la Cetatea de Scaun a Sucevei contribuie la conservarea structurii monumentului, reprezentând totodată un magnet pentru investitori și stimulând turismul și cultura în regiunea Nord-Est a României . Lucrările efectuate au vizat asigurarea protecției împotriva tasării solului și conservarea patrimoniului cultural, modernizând totodată infrastructura Cetății de Scaun pentru a încuraja turiștii să viziteze acest loc și să petreacă sejururi mai lungi în Suceava.</t>
  </si>
  <si>
    <t>12 286 824</t>
  </si>
  <si>
    <t>Programul Operațional „Programul Operațional Regional” pentru perioada de programare 2007-2013</t>
  </si>
  <si>
    <t>https://ec.europa.eu/regional_policy/ro/projects/romania/suceava-citadel-restored-to-preserve-cultural-heritage-and-attract-tourism</t>
  </si>
  <si>
    <t>http://www.cjsuceava.ro/index.php/ro/</t>
  </si>
  <si>
    <t>Lucrări de reparaţii, conservare şi introducere în circuitul turistic la Ansamblul Bisericii Evanghelice Fortificate Rupea</t>
  </si>
  <si>
    <t>Parohia Evanghelică C.A. Rupea</t>
  </si>
  <si>
    <t>Creșterea atractivității turistice a zonei prin punerea în valoare și utilizarea durabilă a obiectivului de patrimoniu Ansamblul Bisericii Fortificate Rupea și introducerea acestuia în circuitul turistic real și virtual.</t>
  </si>
  <si>
    <t>Programul Operaţional Regional 2014-2020 Axa prioritară 5 – Îmbunătățirea mediului urban conservarea, protecția și valorificarea durabilă a patrimoniului cultural Prioritate de investiții 5.1 – Conservarea, protejarea, promovarea dezvoltarea patrimoniului natural cultural</t>
  </si>
  <si>
    <t>https://www.evang.ro/fileadmin/EU_Projekt_2016/Rupea.pdf</t>
  </si>
  <si>
    <t>https://www.evang.ro/ro/comunitati/rupea/</t>
  </si>
  <si>
    <t>Reabilitarea, conservarea si revitalizarea Palatului Cantacuzino - Pascanu si a terenului aferent</t>
  </si>
  <si>
    <t>Primaria Pascani</t>
  </si>
  <si>
    <t>Obiectiv general al proiectului: Obiectivul general al proiectului este impulsionarea dezvoltarii locale prin conservarea, protejarea si valorificarea patrimoniului cultural si a identitatii culturale.
Prin proiectul Reabilitare, conservare
și revitalizare a Palatului Cantacuzino-
Pașcanu se dorește consolidarea
palatului și a celorlaltor clădiri anexe,
concomitent cu amenajarea unor spații
muzeale.</t>
  </si>
  <si>
    <t xml:space="preserve">Programul Operațional Regional 2014-2020
Axa prioritară 5 </t>
  </si>
  <si>
    <t>https://www.primariapascani.ro/dm_pascani/portal.nsf/AllByUNID/reabilitare-conservare-si-revitalizarea-palatului-cantacuzinopascanu-00002eaa?OpenDocument</t>
  </si>
  <si>
    <t>www.primariapascani.ro</t>
  </si>
  <si>
    <t>Amenajare Gradină publică “Parc Știrbei</t>
  </si>
  <si>
    <t>Primăria Sinaia</t>
  </si>
  <si>
    <t>Obiectivul general al proiectului: îmbunătățirea mediului urban prin reconversia funcțională a unui teren degradat din orașul Sinaia si transformarea lui într-o zona de agrement si petrecere a timpului liber pentru comunitate si pentru turiști, în concordantă cu Strategia de dezvoltare durabila a orașului Sinaia 2016-2020.
Obiective specifice ale proiectului:
Realizarea lucrărilor de reconversie funcțională a terenului degradat și transformarea acestuia într-o gradină publică.
Crearea unei noi zone de agrement si petrecere a timpului liber pentru comunitate și pentru turiști ca urmare a fructificării oportunității de accesare a fondurilor nerambursabile.</t>
  </si>
  <si>
    <t>Programul Operațional Regional 2014 – 2020, Axa Prioritara 5</t>
  </si>
  <si>
    <t>https://www.primaria-sinaia.ro/descriere-proiect-amenajare-gradina-publica-parc-stirbei/</t>
  </si>
  <si>
    <t>https://www.primaria-sinaia.ro/</t>
  </si>
  <si>
    <t>MODERNIZARE STRADA
GHEORGHE GRIGORE CANTACUZINO IN ZONA PASAJ CFR PODUL INALT PRIN LARGIRE LA 4 BENZI,
REABILITARE STRADA GHEORGHE GRIGORE CANTACUZINO, TRONSON SOSEAUA VESTUJLUI-LIMITA
ORAS, INCLUSIV TERMINAL MULTIMODAL</t>
  </si>
  <si>
    <t>Primăria Ploiești</t>
  </si>
  <si>
    <t>Obiectivul general al proiectului este reprezentat de asigurarea unui serviciu eficient de transport public de calatori în vederea reducerii numarului de deplasari cu transportul privat (cu autoturisme) si reducerea emisiilor de echivalent CO2 din transport.
Masura 1 – Construirea si dotarea unei cladiri noi cu rol de statie capat de linie si a infrastructurii de deservire a acestuia (spatiu urban cu destinatie Terminal Multimodal) ce va cuprinde: amenajare platforma circulatii; amenajare statii de imbarcare - debarcare pentru troleibuz; amenajarea locuri de parcare pentru autobuze, microbuze si maxi-taxi; amenajare statie pentru taxiuri; amenajarea infrastructurii de parcare si preluare a bicicletelor denumita platforma „bike-rental/ bike-sharing”;
amenajarea locuri de parcare pentru motociclete; amenajare trotuare si piste de biciclisti; construire cladire, cu sala de asteptare si spatiile anexe (vanzare bilete, dispecerat, spatii administrative si tehnice, grupuri sanitare etc); amenajare exterioara; mobilier urban; amenajare platforma depozitare containere deseuri);
Masura 2–Modernizarea statiilor de asteptare: Modernizare statii de asteptare calatori existente pe tronsonul Selgros–interesectie strada Vestului. Dotarea acestora cu elemente specifice managementului transportului public: montarea de panouri electronice de informare si montarea de sisteme de monitorizare video;
Masura 3- Realizare parcare autoturisme de tip „park and ride” (in cadrul terminalului);
Masura 4-Modernizare retea de contact: Modernizarea si reabilitarea retea de contact si accesorii pentru mijlocul de transport in comun de tip troleibuz;</t>
  </si>
  <si>
    <t>Programului Operațional Regional 2014-2020, Axa prioritară 4</t>
  </si>
  <si>
    <t>http://www.ploiesti.ro/PROIECTE/Comunicat%20de%20presa%20pentru%20site-127261.pdf</t>
  </si>
  <si>
    <t>http://www.ploiesti.ro/</t>
  </si>
  <si>
    <t>RESTAURAREA, DOTAREA ŞI VALORIFICAREA DURABILĂ A PATRIMONIULUI CULTURAL AL OBIECTIVULUI DE PATRIMONIU „MUZEUL MEMORIAL B. P. HAȘDEU”</t>
  </si>
  <si>
    <t>Primăria Câmpina</t>
  </si>
  <si>
    <t>biectivul general al priorităţii de investiţii la care raspunde proiectul îl constituie impulsionarea dezvoltarii locale în Municipiul Câmpina prin conservarea, protejarea si valorificarea patrimoniului cultural si a identităţii culturale.
Obiective specific:
– Restaurarea, conservarea, renovarea, dotarea, modernizarea si punerea în valoare a obiectivului Muzeul Memorial „Bogdan Petriceicu Hasdeu“;
– Cresterea numarului de vizitatori la obiectivul de patrimoniu restaurat;
– Crearea de locuri de munca, la finalul implementarii proiectului;
– Promovarea obiectivului Muzeul Memorial „B. P. Hasdeu”;
– Sporirea atractivitaþii municipiului Câmpina.</t>
  </si>
  <si>
    <t>Programul Operational Regional 2014-2020 axa prioritara 5</t>
  </si>
  <si>
    <t>http://www.primariacampina.ro/restaurarea-dotarea-si-valorificarea-durabila-a-patrimoniului-cultural-2/</t>
  </si>
  <si>
    <t>http://www.primariacampina.ro/</t>
  </si>
  <si>
    <t>Eradicare umiditate, amenajare muzeu, restaurare prictura biserica si paraclis, reparatii curente, amenajari exterioare</t>
  </si>
  <si>
    <t>Manastirea Aninoasa</t>
  </si>
  <si>
    <t>Obiectivul general al proiectului il reprezinta impulsionarea dezvoltarii comunei Aninoasa, a judetului Arges si a regiunii Sud Muntenia prin restaurarea, consolidarii, valorificarea si promovarea durabila a obiectivului de patrimoniu cultural - ansambulul Manastirea Aninoasa.</t>
  </si>
  <si>
    <t>https://manastireaninoasa.webs.com/proiecte</t>
  </si>
  <si>
    <t>https://manastireaninoasa.webs.com/</t>
  </si>
  <si>
    <t>Reabilitarea clădirii monument istoric – Clădirea
Transilvania din Zalău</t>
  </si>
  <si>
    <t>Primăria Municipiului Zalău</t>
  </si>
  <si>
    <t>Odată finalizată implementarea
proiectului de reabilitare, cei care
trec pragul impozantei clădiri TRAN-
SILVANIA pot constata refacerea în
întregime a corpului C al imobilului.
Aceasta înseamnă o suprafaţă de
1.780 mp în care au fost refăcute
instalaţiile interioare şi racordurile
la utilităţi, au fost montate aparate
de aer condiţionat, un sistem de ilu-
minat arhitectural exterior şi sistem
de alarmă în caz de incendiu, plus un
lift şi o placă liftantă pentru asigura-
rea accesului persoanelor cu dificul-
tăţi de deplasare la etajul corpului C
al clădirii.
Cea mai spectaculoasă parte a
proiectului de reabilitare, care im-
presionează vizitatorii, rămâne, însă,
pictura murală din sala mare de bal.
Aici, tavanul este acoperit cu o pic-
tură murală de 280 mp, fiind cea mai
mare de acest gen din ţară. Încăperea
a fost amenajată ca sală multifuncţi-
onală, dotată cu mobilier pentru con-
ferinţe şi expoziţii, sistem audio pen-
tru conferinţă şi sistem antiefracţie.</t>
  </si>
  <si>
    <t>http://www.cladireatransilvania.ro/pagina/proiectul-de-reabilitare</t>
  </si>
  <si>
    <t>https://zalausj.ro/</t>
  </si>
  <si>
    <t>Consolidare, restaurare și remodelare funcțională Casa cu Blazoane</t>
  </si>
  <si>
    <t>Uniunea Arhitecților din România</t>
  </si>
  <si>
    <t xml:space="preserve">Consolidarea, restaurarea și remodelarea funcțională a „Casei cu Blazoane" din 
Comuna Chiojdu, monument istoric pentru care Ministerul Culturii și Patrimoniului National a 
acceptat în prealabil propunerea UAR privind schimbarea grupei valorice din „B" (importanță
locala) în „A" (importanță națională). Proiectul este privit ca o prioritate de dezvoltare 
regională, fiind unul ce subliniază potențialul turistic al regiunii. Proiectul va dezvolta o gamă
largă de bunuri și servicii, achizitionate ulterior de turiști și companii de turism, inclusiv 
bunuri și servicii produse de alte sectoare economice (comerț, construcții, transporturi, 
industria alimentară, industria mică și de artizanat). Alături de restaurarea clădirii și 
mansardarea podului acesteia, se vor efectua lucrări de refacere a zidului de incintă, deasigurare a accesului pietonal și de amenajare a terenului adiacent clădirii (spații verzi, 
amfiteatru în aer liber etc.) și se va realiza un punct de informare 
</t>
  </si>
  <si>
    <t>Programul Operațional Regional 2007 - 2013</t>
  </si>
  <si>
    <t>https://www.uniuneaarhitectilor.ro/casa-cu-blazoane</t>
  </si>
  <si>
    <t>https://www.uniuneaarhitectilor.ro/contact</t>
  </si>
  <si>
    <t>Imbunătățire a condițiilor locuințelor sale publice și de reducere a consumului de energie</t>
  </si>
  <si>
    <t>Norte – FEDR/FSE</t>
  </si>
  <si>
    <t>Porto boosts energy efficiency in public housing-Projects - Regional Policy - European Commission (europa.eu)</t>
  </si>
  <si>
    <t>Portugalia de Nord crește gradul de reciclare</t>
  </si>
  <si>
    <t>Gestionarea deșeurilor intermunicipale din Portoul Mare (LIPOR)</t>
  </si>
  <si>
    <t>Acest proiect a redus distanța dintre coșurile de colectare de reciclare și cetățean, îmbunătățind astfel rețeaua de separare și colectare oferită populației.</t>
  </si>
  <si>
    <t>Fondul de coeziune</t>
  </si>
  <si>
    <t>Northern Portugal increases recycling with more convenient collection-Projects - Regional Policy - European Commission (europa.eu)</t>
  </si>
  <si>
    <t>https://www.lipor.pt/darmais/</t>
  </si>
  <si>
    <t>Producătorul de porți din Austria păstrează avantajul competitiv cu o capacitate suplimentară</t>
  </si>
  <si>
    <t>Holler Tore GmbH</t>
  </si>
  <si>
    <t>În centrul acestei extinderi se află un atelier central de cercetare și dezvoltare. De aici, experții în inovare ai companiei sunt ocupați să dezvolte soluțiile de gating care vor defini ziua de mâine. De exemplu, deși oțelul rămâne materialul standard pentru construcția porților, echipa de cercetare și dezvoltare a lui Holler Tore explorează utilizarea unor materiale compozite alternative care s-ar putea dovedi a oferi o rezistență sporită la uzură.</t>
  </si>
  <si>
    <t>Investiții în Creștere și Ocuparea Forței de Muncă - FEDR</t>
  </si>
  <si>
    <t>https://www.b-alu.at/</t>
  </si>
  <si>
    <t>Modernizarea terminalului de transfer oferă servicii de transport mai bune pentru Kolín, Cehia</t>
  </si>
  <si>
    <t>Municipiul Kolín</t>
  </si>
  <si>
    <t>Crearea unei facilități moderne a necesitat un program cuprinzător de lucrări, inclusiv demolarea clădirilor vechi, construcția unui nou acoperiș de gară și noi acoperiri pentru terminalul de autobuz. Au fost amenajate noi zone pavate și plantarea verde a fost îmbunătățită pe tot parcursul. Au fost instalate noi panouri de iluminat public și informare, împreună cu un nou sistem de camere.</t>
  </si>
  <si>
    <t>Program regional integrat - FEDR</t>
  </si>
  <si>
    <t>https://www.mukolin.cz/cz/o-meste/</t>
  </si>
  <si>
    <t xml:space="preserve"> Reabilitarea fostei zone miniere, Urgeiriça - Portugalia</t>
  </si>
  <si>
    <t>EDM – Empresa de Desenvolvimento Mineiro, S.A.</t>
  </si>
  <si>
    <t>Proiectul integrează un set de intervenții pentru finalizarea unui proces de atenuare a consecințelor ecologice ale mineritului și abandonării ulterioare a unui sit considerat o prioritate națională, datorită amplorii și gamei de impacturi locale asupra mediului asociate cu radiațiile ionizante</t>
  </si>
  <si>
    <t>Protecția mediului si utilizarea eficienta a resurselor</t>
  </si>
  <si>
    <t>Former mining area of Urgeiriça, Portugal cleaned up-Projects - Regional Policy - European Commission (europa.eu)</t>
  </si>
  <si>
    <t>https://edm.pt/</t>
  </si>
  <si>
    <t>Strategiile digitale pentru IMM-uri vizează creșterea în sudul Danemarcei</t>
  </si>
  <si>
    <t>Centrul S/I de Comerț Funen (Erhvervshus Fyn)</t>
  </si>
  <si>
    <t>Peste 80 de IMM-uri din sudul Danemarcei primesc sprijin personalizat pentru a dezvolta strategii eficiente de afaceri digitale. Proiectul Digital Conversion-Growth Plans oferă expertiză și cofinanțare pentru a ajuta aceste companii să-și îmbunătățească prezența online, să-și dezvolte afacerile, să pătrundă pe noi piețe și să creeze locuri de muncă. IMM-urile desfășoară un program de activități de trei până la nouă luni cu un consultant la alegere, în timp ce obțin o schimbare digitală completă.</t>
  </si>
  <si>
    <t>Inovare și creștere durabilă în afaceri - FEDR</t>
  </si>
  <si>
    <t>https://ehfyn.dk/strategi_digitalisering</t>
  </si>
  <si>
    <t>Un impuls pentru cercetare și inovare în regiunea Centre-Val de Loire</t>
  </si>
  <si>
    <t>CNRS - Centrul Delegației Limousin Poitou-Charentes</t>
  </si>
  <si>
    <t>Un nou spectrometru de fotoelectroni cu raze X, care a fost achiziționat de Centrul CNRS Limousin Poitou-Charentes, va permite laboratoarelor academice și industriale, precum și companiilor din regiunea Centre-Val de Loire, să își mărească capacitatea de cercetare, dezvoltare și inovare. . Amplasat în Laboratorul de Interfață, Confinare, Materiale și Nanostructuri (ICMN), echipamentul va fi utilizat pentru determinarea și maparea compoziției chimice a stratului de suprafață al materialelor.</t>
  </si>
  <si>
    <t>Loara interregională - FEDR</t>
  </si>
  <si>
    <t>http://www.centre-poitou-charentes.cnrs.fr/</t>
  </si>
  <si>
    <t>Cresa din  Ramazzano  mai eficientă din punct de vedere energetic</t>
  </si>
  <si>
    <t>Umbria</t>
  </si>
  <si>
    <t>Rezultatele proiectului au fost mai mult decât pozitive dacă aveți în vedere o reducere cu peste 90 % a cerințelor energetice ale clădirii, precum și reduceri semnificative ale emisiilor de CO2 echivalent și ale costurilor de gestionare a energiei.</t>
  </si>
  <si>
    <r>
      <rPr>
        <sz val="11"/>
        <color rgb="FF000000"/>
        <rFont val="Calibri"/>
      </rPr>
      <t xml:space="preserve"> Fondul </t>
    </r>
    <r>
      <rPr>
        <u/>
        <sz val="11"/>
        <color rgb="FF1155CC"/>
        <rFont val="Calibri"/>
      </rPr>
      <t>european de dezvoltare regională</t>
    </r>
  </si>
  <si>
    <t>Ramazzano infant school made more energy efficient-Projects - Regional Policy - European Commission (europa.eu)</t>
  </si>
  <si>
    <t>http://prehome.comune.perugia.it/</t>
  </si>
  <si>
    <t>„L'Atelier”: o poartă de intrare în cultura antreprenorială în regiunea Île-de-France</t>
  </si>
  <si>
    <t>Communauté d'agglomération Melun Val de seine</t>
  </si>
  <si>
    <t>Prin crearea „L'Atelier”, comunitatea de aglomerare Melun-Val-de-Seine oferă un site pentru a încuraja antreprenoriatul. Centrul de afaceri este situat pe două locații în Melun și Dammarie-Les-Lys. Se urmărește stimularea activității economice în aceste cartiere prioritare, prin sprijinirea tinerilor antreprenori să intre pe piață, prin furnizarea de spații care oferă condiții foarte favorabile.</t>
  </si>
  <si>
    <t>Île-de-France et Seine - FSE/FEDER/YEI</t>
  </si>
  <si>
    <t>http://www.melunvaldeseine.fr/</t>
  </si>
  <si>
    <t>Franța: tehnologie „verde” pentru a înlocui generatoarele mobile de electricitate</t>
  </si>
  <si>
    <t>Powidian</t>
  </si>
  <si>
    <t>Scopul lui PowiDian a fost să creeze și să industrializeze un generator de energie electrică de mare putere care să evite combustibilii fosili prin utilizarea hidrogenului. Start-up-ul, dedicat tehnologiilor inovatoare pentru producerea și stocarea energiei nepoluante, a proiectat cu succes un prototip funcțional de 30 kW și un model de generator de 4 kW, primul pas în ambițiosul său proiect comercial.</t>
  </si>
  <si>
    <t>Centru - FEDR/FSE/IEI</t>
  </si>
  <si>
    <t>http://www.powidian.com</t>
  </si>
  <si>
    <t>VALCONMAC – conservarea și protejarea habitatelor forestiere unice din Macaronesia</t>
  </si>
  <si>
    <t>Spania,Portugalia</t>
  </si>
  <si>
    <t>Proiectul VALCONMAC își propune să promoveze în continuare schimbul de experiență și cunoștințe în domeniile legate de silvicultură, precum și să continue să informeze și să disemineze cunoștințele dezvoltate și dobândite de diferiții omologi</t>
  </si>
  <si>
    <t>VALCONMAC – preserving and protecting Macaronesia’s unique forest habitats -Projects - Regional Policy - European Commission (europa.eu)</t>
  </si>
  <si>
    <t>http://www.mac-interreg.org/</t>
  </si>
  <si>
    <t>O grădină care ajută la cultivarea coeziunii sociale în Castelo Branco, Portugalia</t>
  </si>
  <si>
    <t>Câmara Municipal de Castelo Branco</t>
  </si>
  <si>
    <t>Quinta do Chinco este mai mult decât un parc comunitar sau o grădină de legume simplă. E un concept nou numit grădină socială. Aici, cetățenii de toate vârstele și mediile pot să-și crească propria hrană sănătoasă, să învețe despre agricultura ecologică și durabilitate, interacționând în același timp cu alți membri ai comunității.</t>
  </si>
  <si>
    <t>Centro – FEDR/FSE</t>
  </si>
  <si>
    <t>A garden that helps cultivate social cohesion in Castelo Branco, Portugal-Projects - Regional Policy - European Commission (europa.eu)</t>
  </si>
  <si>
    <t>Zonele rurale urbane din Göteborg, Suedia, creează noi întreprinderi ecologice</t>
  </si>
  <si>
    <t>Regiunea de afaceri Göteborg</t>
  </si>
  <si>
    <t>Orașul Göteborg deține terenuri agricole pe care s-ar putea produce mai multe alimente. În același timp, cererea de alimente produse la nivel local este în creștere. Orașul a văzut potențialul de a crea noi locuri de muncă în sectorul verde, care ar putea duce, de asemenea, la incluziune socială și inovare cu emisii scăzute de dioxid de carbon.</t>
  </si>
  <si>
    <t>Urban rural areas in Gothenburg, Sweden, creates new green businesses-Projects - Regional Policy - European Commission (europa.eu)</t>
  </si>
  <si>
    <t>https://goteborg.se/</t>
  </si>
  <si>
    <t>Investițiile în infrastructura ecologică oferă industriei turismului din nordul Poloniei un mare impuls</t>
  </si>
  <si>
    <t>Powiat Tucholski</t>
  </si>
  <si>
    <t>Noi trasee și căi navigabile pentru biciclete, porturi de agrement și locuri de camping cu toate facilitățile sanitare necesare, centre turistice și parcări – acestea sunt rezultatele unui proiect de infrastructură numit „Bory Tucholskie – în labirintul naturii”. Proiectul nu numai că a făcut frumoasa regiune Bory Tucholskie mai accesibilă, străduindu-se pentru turiștii din natură, dar a fost, de asemenea, un mare impuls pentru economia, turismul și cultura locală.</t>
  </si>
  <si>
    <t>Kujawsko-Pomorskie”</t>
  </si>
  <si>
    <t>Green infrastructural investments give tourism industry in Northern Poland a great boost-Projects - Regional Policy - European Commission (europa.eu)</t>
  </si>
  <si>
    <t>Województwo Kujawsko-Pomorskie</t>
  </si>
  <si>
    <t>Croc'frais își restructura procesul de producție pentru a rămâne competitiv</t>
  </si>
  <si>
    <t>Croc'Frais</t>
  </si>
  <si>
    <t>Proiectul a constat în automatizarea completă a lanțului de producție și eliminarea numeroaselor operațiuni de manipulare. Liniile de depozitare, desaare, spălare și amestecare a măslinelor, precum și alimentarea directă a liniei de distribuire și ambalare a porțiilor, sunt acum automatizate.</t>
  </si>
  <si>
    <t>http://www.croc-frais.fr</t>
  </si>
  <si>
    <t>Un laborator fabulos pentru a stimula creativitatea și antreprenoriatul în centrul orașului Cergy-Pontoise</t>
  </si>
  <si>
    <t>Communauté d'agglomération de Cergy-Pontoise</t>
  </si>
  <si>
    <t>Obiectivul a fost crearea unui proces industrial pentru creșterea producției prin limitarea manipulării și a riscului de contaminare a produsului, reducând în același timp deșeurile industriale și deșeurile aruncate.Comunitatea urbană Cergy-Pontoise a creat un proiect de laborator fab deschis studenților, profesorilor-cercetători, publicului larg și companiilor și antreprenorilor pentru a stimula inovația, creativitatea și dorința de angajare în regiune.</t>
  </si>
  <si>
    <t>http://www.cergypontoise.fr/</t>
  </si>
  <si>
    <t>Compania italiană dezvoltă etichete reciclabile pentru sticle de plastic și sticlă</t>
  </si>
  <si>
    <t>IRPLAST SpA</t>
  </si>
  <si>
    <t>Implementat în regiunea italiană Toscana, proiectul EcoReLabel a dezvoltat și a pregătit pentru comercializare etichete de plastic și hârtie ecologice durabile, care pot fi îndepărtate din sticlele de plastic și de sticlă utilizate în industria băuturilor și a vinului. Acest lucru permite ca întreaga etichetă să fie reciclată și sticlele să fie refolosite. Mai mult, proiectul a formulat un proces de spălare cu energie scăzută pentru îndepărtarea etichetelor bazat pe enzime – molecule care accelerează reacțiile chimice – sau substanțe artificiale care imită funcția enzimelor.</t>
  </si>
  <si>
    <t>http://www.irplast.com/</t>
  </si>
  <si>
    <t>Spații publice pentru a sprijini transformarea digitală în Umbria, Italia</t>
  </si>
  <si>
    <t>Comune di Marsciano</t>
  </si>
  <si>
    <t>Permițând utilizatorilor să devină mai alfabetizați digital, proiectul contribuie la reducerea decalajului digital și la promovarea incluziunii sociale și a unei forme mai complete de cetățenie. Astfel, dă efect articolului 3 din Constituția Italiei, care stabilește obligația de a elimina obstacolele economice sau sociale care constrâng libertatea și egalitatea cetățenilor și împiedică dezvoltarea lor personală.</t>
  </si>
  <si>
    <t>http://www.comune.marsciano.pg.it/</t>
  </si>
  <si>
    <t>Reciclarea deșeurilor de demolare în nordul Franței și Belgia</t>
  </si>
  <si>
    <t>Centre Terre et Pierre ASBL</t>
  </si>
  <si>
    <t>În nordul Franței și Belgiei, deșeurile din construcții și demolări constau din reziduuri de argilă amestecate cu beton, lemn, metale, PVC sau sticlă. Faptul că aceste deșeuri sunt amestecate reprezintă un obstacol în calea reutilizarii lor.</t>
  </si>
  <si>
    <t>Interreg VA - Belgia-Franța (Franța-Valonia-Vlaanderen)</t>
  </si>
  <si>
    <t>https://www.interreg-fwvl.eu/</t>
  </si>
  <si>
    <t>Modernizarea bazei de întreținere a doua etapă (Jurajov Dvor)</t>
  </si>
  <si>
    <t>Dopravný podnik Bratislava, as</t>
  </si>
  <si>
    <t>Modernizarea bazei de întreținere a fost a doua parte a unui proiect mai amplu care vizează îmbunătățirea transportului public în oraș. În prima fază, a fost achiziționată o nouă flotă de 56 de troleibuze, tramvaie și autobuze. Acum, noua bază fiind operațională, flota se poate baza pe servicii de întreținere cuprinzătoare și moderne. Proiectul a impulsionat cultura și aspectul transportului public în Bratislava și a contribuit la creșterea cererii pentru un serviciu sigur și eficient.</t>
  </si>
  <si>
    <t>Infrastructură integrată - FEDR/FC</t>
  </si>
  <si>
    <t>https://dpb.sk/</t>
  </si>
  <si>
    <t>NERO – Robot neurochirurgical</t>
  </si>
  <si>
    <t>INETEC - Institut za nuklearnu tehnologiju doo</t>
  </si>
  <si>
    <t>Croatia</t>
  </si>
  <si>
    <t>Implementat în Croația, proiectul NERO construiește un sistem robotizat inovator, automat, pentru efectuarea procedurilor neurochirurgicale. Este conceput pentru a fi ușor de utilizat, compact și accesibil și pentru a permite chirurgilor să lucreze mai rapid, în siguranță și mai precis decât în ​​cazul modelelor existente. Procesul a început cu doi ani de dezvoltare și testare, urmat de demonstrarea conceptului tehnologic într-un mediu de laborator, teste clinice și obținerea tuturor certificărilor necesare înainte de introducerea produsului pe piață.</t>
  </si>
  <si>
    <t>Competitivitate și Coeziune - FEDR/FC</t>
  </si>
  <si>
    <t>https://www.inetec.hr/</t>
  </si>
  <si>
    <t>PISMO</t>
  </si>
  <si>
    <t>Agenția de dezvoltare a județului Sisak Moslavina SI-MO-RA Ltd.</t>
  </si>
  <si>
    <t>Proiectul PISMO, finanțat de UE, își propune să îmbunătățească situația economică din județul Sisak Moslavina, Croația, prin transformarea zonei într-un centru de start-up pentru industria jocurilor de noroc. Prin inițiativele sale educaționale, concentrarea pe dezvoltarea competențelor și lansarea unui incubator de afaceri, proiectul creează experți în domeniul jocurilor de noroc care vor putea contribui la întinerirea economică a regiunii.</t>
  </si>
  <si>
    <t>https://rk-smz.hr/</t>
  </si>
  <si>
    <t>Finanțarea UE ajută compania cehă de înaltă tehnologie să eficientizeze operațiunile</t>
  </si>
  <si>
    <t>BD SENSORS sro</t>
  </si>
  <si>
    <t>În cadrul proiectului, au fost construite două „cuiburi robotice” pentru a produce piese mecanice pentru manometre și pentru un strung de testare controlat de computer. Această automatizare a producției implică angajați cu înaltă calificare, și necesită înființarea de noi procese, împreună cu construirea de rețele de date pentru comunicare și transferul de informații de producție și logistică.</t>
  </si>
  <si>
    <t>Întreprindere și inovare pentru competitivitate - FEDR</t>
  </si>
  <si>
    <t>Senzori BD</t>
  </si>
  <si>
    <t>Cluster Estonian de Construcții Digitale</t>
  </si>
  <si>
    <t>MTÜ Digitaalehitus</t>
  </si>
  <si>
    <t>Estonian Digital Construction Cluster este o organizație non-profit, bazată pe voluntari, care creează tehnologii de informare și comunicare pentru sectorul construcțiilor, inclusiv produse virtuale de proiectare, construcție și management și un portal de construcții electronice. Scopul este de a sprijini adoptarea de soluții inteligente de construcții, de a digitaliza și automatiza procesele din sector.</t>
  </si>
  <si>
    <t>https://digitaalehitus.ee/</t>
  </si>
  <si>
    <t>Estonian Connected Health Cluster</t>
  </si>
  <si>
    <t>Cluster de sănătate conectat</t>
  </si>
  <si>
    <t>Estonian Connected Health Cluster este un parteneriat la nivel național format din peste 80 de părți interesate din domeniul sănătății. Lucrează pentru a crea și îmbunătăți produse și servicii de asistență medicală, pentru a le testa în Estonia și în străinătate și pentru a accelera comercializarea și adoptarea lor. Pe lângă faptul că aduc beneficii economice partenerilor, soluțiile clusterului reduc sarcinile asupra serviciilor de sănătate și îmbunătățesc calitatea și disponibilitatea îngrijirilor. Partenerii clusterului includ 43 de companii, precum start-up-uri și firme de sănătate, IT, tehnologie medicală, biotehnologie și firme farmaceutice, împreună cu instituții de cercetare și dezvoltare, cum ar fi universități și centre tehnologice.</t>
  </si>
  <si>
    <t>https://www.eas.ee/</t>
  </si>
  <si>
    <t>SmartIC – Centrul industrial inteligent</t>
  </si>
  <si>
    <t>Catedra de Inginerie Mecanica si Industriala</t>
  </si>
  <si>
    <t xml:space="preserve">Proiectul SmartIC sprijină industriile estoniene și europene în tranziția lor către industria de producție 4.0 prin dezvoltarea de tehnologii de ultimă generație în domeniile mecanică, inginerie mecanică, automatizare, mecatronică, știința și ingineria materialelor și TIC. Cu finanțare europeană, TalTech a construit un nou laborator de prototipare dedicat în întregime tipăririi 3D din metal și compozit. Universitatea a achiziționat o mașină de topire selectivă cu laser cu o tehnologie patentată cu mai multe fascicule. ULS a instalat un nou laborator de tomografie computerizată cu un scaner 3D de înaltă rezoluție, cu un sistem cu două tuburi, care asigură o precizie îmbunătățită și capabilități tehnologice avansate. </t>
  </si>
  <si>
    <t>https://taltech.ee/</t>
  </si>
  <si>
    <t>Spatial Research Excellence by ESS (SREss) – Phase 1 and 2</t>
  </si>
  <si>
    <t>Proiectul de infrastructură în două faze SREss 1 și 2 a sprijinit construcția Sursei europene de spalare (ESS), o unitate de cercetare a neutronilor din Lund, județul Skåne, sudul Suediei. ESS se bazează pe cea mai puternică sursă de neutroni din lume și una dintre cele mai mari și mai avansate infrastructuri de cercetare științifică construite vreodată. Facilitatea include instrumente și echipamente de ultimă generație de împrăștiere a neutronilor, laboratoare și un centru de gestionare a datelor și dezvoltare de software de super-computer.</t>
  </si>
  <si>
    <t>Fondul national de investitii in crestere economica si locuri de munca - FEDR</t>
  </si>
  <si>
    <t>„HealthTech Nordic</t>
  </si>
  <si>
    <t>Inovație Skåne</t>
  </si>
  <si>
    <t>Un proiect cu sediul în sudul Suediei și Hovedstaden, Danemarca, a sprijinit dezvoltarea și creșterea a peste 260 de start-up-uri specializate în furnizarea de soluții digitale inovatoare de asistență medicală. Sfaturile și expertiza HealthTech Nordic au ajutat aceste companii tinere să pătrundă pe piețele locale și internaționale. Proiectul este susținut de Fondul European de Dezvoltare Regională și a contribuit deja la crearea a 440 de locuri de muncă în această regiune transfrontalieră.</t>
  </si>
  <si>
    <t>Interreg VA - Suedia-Danemarca-Norvegia (Öresund-Kattegat-Skagerrak)</t>
  </si>
  <si>
    <t>https://innovationskane.com/</t>
  </si>
  <si>
    <t>Växtzon 2”</t>
  </si>
  <si>
    <t>Oferind companiilor incipiente din centrul de est al Suediei o platformă comună pentru inovare și sprijin pentru afaceri, proiectul Växtzon 2, finanțat de UE, își propune să aducă 240 de companii de la început la extindere.</t>
  </si>
  <si>
    <t>Suedia Centrală de Est - FEDR</t>
  </si>
  <si>
    <t>https://www.vasterassciencepark.se/</t>
  </si>
  <si>
    <t>Sprijinirea dezvoltării nanotehnologice și spațiale în Cehia centrală</t>
  </si>
  <si>
    <t>Toseda sro</t>
  </si>
  <si>
    <t>Toseda, o companie spațială și nanotehnologică din regiunea Pardubice din centrul Cehiei, și-a consolidat poziția de jucător important în industria spațială prin achiziția de echipamente sofisticate și înalt specializate. Instrumentele s-au dovedit deja a fi cruciale pentru companie în dezvoltarea materialelor de înaltă tehnologie pentru aplicații spațiale.</t>
  </si>
  <si>
    <t>http://www.toseda.cz/</t>
  </si>
  <si>
    <t>O premieră pentru Belgia: spațiul demonstrativ, formarea promovează tehnologia de imprimare 3D pe metal</t>
  </si>
  <si>
    <t>SIRRIS</t>
  </si>
  <si>
    <t>O colaborare între centrul de tehnologie SIRRIS și organizația de formare SYNTRA a condus la implementarea proiectului „Integrarea imprimării 3D pe metal” în provincia Limburg, în regiunea flamandă a Belgiei. Pentru a încuraja adoptarea tehnologiei de imprimare 3D, partenerii au creat un spațiu demonstrativ pentru imprimarea pieselor metalice, care a luat forma unui atelier de mașini tipic pentru IMM-uri. Acoperind întregul lanț de producție, de la dezvoltarea produsului și tipărire până la finisare, asamblare și controlul calității, proiectul a fost primul de acest gen în Belgia.</t>
  </si>
  <si>
    <t>Flandra - FEDR</t>
  </si>
  <si>
    <t>domnule.be</t>
  </si>
  <si>
    <t>OP 2 „O Europă mai verde” (Mediu, Energie, Mobilitate urbană)</t>
  </si>
  <si>
    <t>Belgia, Franta</t>
  </si>
  <si>
    <t>Urban Park, reînnoirea unui teren dezafectat din inima orașului Alès, Franța</t>
  </si>
  <si>
    <t>Regiune Languedoc Roussillon Midi Pyrénées</t>
  </si>
  <si>
    <t>Construit pe o suprafață de peste 1 000 m2, Urban Park oferă activități sportive și culturale într-un cartier clasificat ca fiind prioritar de către orașul Alès. Construit în interiorul unei foste fabrici, proiectul nu ar fi fost posibil fără tenacitatea cvartetului de asociați co-administratori Urban Park care a reușit să dezvolte o activitate economică pe un sit sensibil.</t>
  </si>
  <si>
    <t>Fondul European de Dezvoltare Regională
Languedoc-Roussillon - ERDF/ESF/YEI</t>
  </si>
  <si>
    <t>http://www.urbanparc.fr</t>
  </si>
  <si>
    <t>Îmbunătățirea biodiversității și a durabilității, părți semnificative ale grădinii zoologice din Budapesta</t>
  </si>
  <si>
    <t>Grădina Zoologică și Botanică din Budapesta (BZBG)</t>
  </si>
  <si>
    <t>Noul sistem de infiltrare aduce apa în straturile mai adânci ale solului și îmbunătățește starea plantelor, reducând în același timp cantitatea de apă utilizată și reducând cantitatea de apă luată ca canalizare. Acest lucru face grădina zoologică mai durabilă și mai credibilă, deoarece nu vorbim doar de protecția mediului și de comportamentul responsabil, ci și de fapt</t>
  </si>
  <si>
    <t>Programul operațional „Ungaria Centrală”</t>
  </si>
  <si>
    <t>Improving bio-diversity and sustainability -Projects - Regional Policy - European Commission (europa.eu)</t>
  </si>
  <si>
    <t>www.zoobudapest.com</t>
  </si>
  <si>
    <t>Crearea de habitate în care flora și fauna pot înflori</t>
  </si>
  <si>
    <t>Un proiect finanțat de FEDR pentru a reconstrui o grădină mare lac și stâncă la grădina zoologică din Budapesta a consolidat interesul botanic al grădinii zoologice și i-a oferit, de asemenea, un habitat ideal pentru vizitarea păsărilor sălbatice.</t>
  </si>
  <si>
    <t>Programul operational Ungaria Centrala</t>
  </si>
  <si>
    <t>Creating habitats where flora and fauna can flourish -Projects - Regional Policy - European Commission (europa.eu)</t>
  </si>
  <si>
    <t>Muzeu multimedia pentru vila antică romană de mozaicuri din Spello, Italia</t>
  </si>
  <si>
    <t>Municipiul Spello</t>
  </si>
  <si>
    <t>În faza inițială, a fost construită clădirea de 1 500 m² care avea să găzduiască muzeul și să protejeze rămășițele vilei. Clădirea a fost apoi amenajată și zonele exterioare au fost amenajate, înainte de deschiderea muzeului în martie 2018. Proiectat pe principii durabile, muzeul a devenit o atracție turistică de top, atragând peste 27 000 de vizitatori în primul său an. Activitățile educaționale pentru elevii școlii ajută la lărgirea atractivității acestuia.</t>
  </si>
  <si>
    <t>Fondul European de Dezvoltare Regională
POR Umbria FEDR</t>
  </si>
  <si>
    <t>http://www.comune.spello.pg.it/</t>
  </si>
  <si>
    <t>Ecoturismul curge în bazinul râului Dráva</t>
  </si>
  <si>
    <t>Cinci regiuni din Ungaria</t>
  </si>
  <si>
    <t>Porțiunea maghiară a râului Dráva curge 357 km prin zone naturale spectaculoase, nealterate. Proiectul fluviului Dráva a reunit cinci regiuni și 20 de municipalități pentru a consolida dezvoltarea ecoturismului în zona fluviului. Succesul eforturilor poate fi văzut într-o gamă largă de activități oferite, inclusiv trasee turistice, tururi de canoe, turnuri de veghe și parcuri de păsări.</t>
  </si>
  <si>
    <t>Program operational Transdanubia SUD</t>
  </si>
  <si>
    <t>Eco-tourism flows into the Dráva River basin-Projects - Regional Policy - European Commission (europa.eu)</t>
  </si>
  <si>
    <t>OP 5 „O Europă mai apropiată de cetățenii săi” (Dezvoltare regională și locală)</t>
  </si>
  <si>
    <t>Torino transformă clădirile abandonate în motoare ale regenerării urbane</t>
  </si>
  <si>
    <t>Orașul Torino</t>
  </si>
  <si>
    <t>În 2016, această recunoaștere a determinat consiliul să adopte un regulament privind comuna urbană ca mijloc de regenerare a unor astfel de spații. Implementarea regulamentului s-a bazat pe posibilitatea pe care o prevedea pentru semnarea unor pacte de colaborare între cetățeni – inclusiv grupuri informale, asociații și ONG-uri – și autoritățile orașului. Aceste pacte reglementau proiectarea, managementul și monitorizarea activităților legate de utilizarea spațiilor urbane abandonate.
Proiectele pilot Co-City sunt susținute de astfel de pacte și se încadrează în trei categorii generale: clădiri publice dezafectate; structuri subutilizate; și îngrijirea spațiilor publice. Casele de cartier sunt punctul de contact pentru oricine dorește să încheie un pact și, de asemenea, lucrează pentru a implica diferite grupuri în dezbaterea privind managementul comunității urbane.</t>
  </si>
  <si>
    <t>Fondul European de Dezvoltare Regională</t>
  </si>
  <si>
    <t>http://www.comune.torino.it/</t>
  </si>
  <si>
    <t>Construirea „orașului bun” în sudul Europei</t>
  </si>
  <si>
    <t>Andalucia, 
Autoritatea de management</t>
  </si>
  <si>
    <t>Obiectivul principal al proiectului este regenerarea centrului istoric al orașului Málaga pentru a-i consolida identitatea, a facilita multiplele sale funcții și a îmbunătăți calitatea spațiului public.
Scopul a fost îmbunătățirea atractivității centrului istoric, în ceea ce privește comerțul cu amănuntul, turismul și facilitățile culturale și, în paralel, consolidarea coeziunii sociale și includerea populației sale defavorizate. Acest lucru urma să fie realizat prin obiective specifice de susținere a activității economice, crearea de servicii și facilități sociale, îmbunătățirea societății cunoașterii și renovarea spațiilor urbane – toate cu o doză puternică de implicare și participare cetățenească.</t>
  </si>
  <si>
    <t>De la trecutul industrial la viitorul circular: Werkspoorkwartier din Utrecht, Olanda</t>
  </si>
  <si>
    <t>Un cartier industrial abandonat din inima orașului Utrecht, Țările de Jos, este transformat de către și pentru antreprenorii circulari creativi într-un centru înfloritor pentru afaceri. Ei folosesc principii de construcție de durabilitate, reutilizare și circularitate. Halele goale ale fabricilor au fost reciclate în locuri de muncă creative și clădiri monumentale transformate în spații pentru evenimente, readucând viață și valoare unei zone care a fost în decădere de zeci de ani și creând sute de oportunități de angajare în acest proces.</t>
  </si>
  <si>
    <t>Facilități de producție îmbunătățite și noi oportunități de export pentru firma portugheză de parfumuri</t>
  </si>
  <si>
    <t>Nortempresa</t>
  </si>
  <si>
    <t>Finanțarea UE i-a permis producătorului și distribuitorului portughez de parfumuri Nortempresa să înființeze o nouă fabrică de producție la baza sa din Braga, în regiunea Norte a țării. Sprijinul a ajutat compania să se promoveze la nivel internațional, cu scopul de a crește exporturile și de a îmbunătăți calificările și abilitățile forței de muncă.</t>
  </si>
  <si>
    <t>Norte - FEDER/FSE</t>
  </si>
  <si>
    <t>http://www.nortempresa.com/</t>
  </si>
  <si>
    <t>„Dezvoltarea urbană integrată a orașelor istorice vitale ca regională Centre din Europa de Sud-Est, acronim ViTo ”</t>
  </si>
  <si>
    <t>Primaria Oradea</t>
  </si>
  <si>
    <t xml:space="preserve">Regenerarea urbană a Centrului Istoric Oradea, elaborarea studiilor
aferente acestui obiectiv
Crearea de instrumente „easy to use”, pentru
locuitorii Centrului Istoric ce îşi au
domiciliul în imobile monument istoric
(„Ghid de bune practici în reabilitarea
clădirilor din Centrul Istoric Oradea”,
dvd multimedia interactiv care să cuprindă o
latură de promovare a Centrului Istoric
Oradea, precum şi de educare şi îndrumare a
locuitorilor din această zonă în vederea
restaurării şi conservării sale)
- Pliante de promovare a proiectului
- Conferinţe şi expoziţie privind Centrul
istoric şi posibilităţile de regenerare şi
promovare
</t>
  </si>
  <si>
    <t>Programului de Cooperare Transnaţională pentru Europa de Sud-Est</t>
  </si>
  <si>
    <t>https://www.oradea.ro/fisiere/subpagini_documente/5/Promovare%20turistica%20a%20mun.%20Oradea%20-%20Vito.pdf</t>
  </si>
  <si>
    <t>https://www.oradea.ro/cetateaoradea/</t>
  </si>
  <si>
    <t>SAMLA: Regiunile suedeze se unesc pentru o industrie alimentară mai verde și mai strălucitoare</t>
  </si>
  <si>
    <t>RISE Research Institutes of Sweden AB - Agroalimentare și Bioștiințe</t>
  </si>
  <si>
    <t>Alimentația este a patra cea mai mare industrie a Suediei, dar până de curând i s-a acordat puțină atenție sau sprijin. În timp ce noile strategii alimentare naționale și regionale ale țării au aprobat inițiative care vizează sprijinirea dezvoltării și creșterii durabile, acest sprijin este adesea limitat la o singură regiune.</t>
  </si>
  <si>
    <t>https://ec.europa.eu/regional_policy/en/projects/Sweden/samla-swedish-regions-unite-for-a-greener-brighter-food-industry</t>
  </si>
  <si>
    <t>http://www.ri.se/</t>
  </si>
  <si>
    <t>Modernizările permit stadionului de schi Östersund să găzduiască evenimente internaționale majore</t>
  </si>
  <si>
    <t>Municipiul Östersund</t>
  </si>
  <si>
    <t>Pentru ca aceste inițiative să reușească, actorii regionali trebuie să colaboreze. Samutveckling för Livsmedelsbranschens Acceleration, sau Development for the Acceleration of the Food Industry (SAMLA), acționează ca un coordonator între organisme regionale, cum ar fi parcuri științifice și consultanți, și între organizațiile regionale și naționale, pentru a oferi o imagine a ceea ce au nevoie IMM-urile și pentru a găsi modalități. pentru a le ajuta. SAMLA este un proiect al institutului de cercetare RISE din Suedia.</t>
  </si>
  <si>
    <t>Fondul European de Dezvoltare Regională
Central Norrland - FEDR</t>
  </si>
  <si>
    <t>https://www.ostersund.se/</t>
  </si>
  <si>
    <t xml:space="preserve">„Regional Policies
Towards Greening the Social Housing Sector – Acronim SOCIAL GREEN”- „Politici
regionale spre ecologizarea sectorului locuințelor sociale”, </t>
  </si>
  <si>
    <t>Municipiul Alba Iulia</t>
  </si>
  <si>
    <t>Prin proiectul SOCIAL GREEN, Municipiul Alba Iulia va dezvolta şi implementa la nivel localo Acţiune Pilot privind înverzirea sectorului locuințelor sociale, situate pe str. Vasile Alecsandri, din Alba Iulia, în vederea reducerii sărăciei energetice în contextul pandemiei de COVID-19. Aceasta va presupune refacerea sistemului de panouri solare pentru producerea de apă caldă şi îmbunătăţirea automatizării centralei termice de bloc. În acest context, vor fi achiziționate echipamente şi servicii pentru repunerea în funcţiune a unui număr de 25 de panouri solare şi automatizarea completă a centralei termice din blocul de locuinţe sociale.</t>
  </si>
  <si>
    <t xml:space="preserve"> INTERREG EUROPE
2014-2020</t>
  </si>
  <si>
    <t>https://www.interregeurope.eu/socialgreen/</t>
  </si>
  <si>
    <t>„CONSTRUIRE GRĂDINIȚĂ CU PROGRAM PRELUNGIT NR.16 PRIN SCHIMB DE
DESTINAȚIE ȘI EXTINDERE CLĂDIRE CANTINĂ DIN INCINTA COLEGIULUI TEHNIC ALEXANDRU DOMȘA,
MUNICIPIUL ALBA IULIA”</t>
  </si>
  <si>
    <t>Se dorește construirea unui spațiu propriu pentru desfășurarea în comun a activităților educaționale preșcolare din cadrul GPP nr. 16 si GPP nr.14 la standarde de calitate corespunzătoare, care să permită unui nr. de 160 de copii să-și valorifice întregul potențial în vederea unui start bun la scoală și în viață. Proiectul urmărește îmbunătățirea accesului la educație timpurie de calitate, dezvoltarea de competențe și abilități sociale, precum și a capacității de integrare socială, în paralel cu promovarea participării și integrării părinților pe piața muncii.</t>
  </si>
  <si>
    <t xml:space="preserve"> Transformarea deșeurilor din zonele umede în regiunea Moravia Centrală a Republicii Cehe</t>
  </si>
  <si>
    <t>Koalice pro řeky</t>
  </si>
  <si>
    <t>Ceea ce  a fost cu mult timp în urmă un pustiu sterp, poluat este astăzi o mlaștină luxuriantă plină de stuf, iarbă și copaci. Această transformare a întinderii de 300 de metri de-a lungul confluenței râurilor Vřesůvka și Malý Potůček din regiunea Moravia Centrală a Republicii Cehe este rezultatul unui efort concret al autorităților locale și al ONG-urilor de a crea o nouă zonă de recreere pentru cetățenii locali, un sistem durabil de control al inundațiilor pentru regi</t>
  </si>
  <si>
    <t>operational Mediu</t>
  </si>
  <si>
    <t>From wasteland to wetland in the Czech Republic’s Central Moravia region-Projects - Regional Policy - European Commission (europa.eu)</t>
  </si>
  <si>
    <t>http://www.koaliceproreky.cz</t>
  </si>
  <si>
    <t>O nouă viață culturală pentru complexul istoric de fabrici din Rijeka, Croația</t>
  </si>
  <si>
    <t>După mai mult de două decenii de abandon, trei clădiri, în complexul fabricii Rikard Benčić din strada Krešimirova, sunt transformate pentru a oferi cazare mai mare și mai potrivită. Acest lucru va aduce beneficii Muzeului orașului Rijeka, Bibliotecii orașului Rijeka și Casei Copiilor – prima clădire de acest fel din Croația dedicată dezvoltării creativității la copii.</t>
  </si>
  <si>
    <t>FEDR/FS</t>
  </si>
  <si>
    <t>New cultural life for historic factory complex in Rijeka, Croatia-Projects - Regional Policy - European Commission (europa.eu)</t>
  </si>
  <si>
    <t>Proiect selectat în cadrul Programului Operaţional Regional şi co-finanţat de Uniunea Europeană prin Fondul European pentru Dezvoltare Regională</t>
  </si>
  <si>
    <t>Sectorul 1, Municipiul Bucuresti</t>
  </si>
  <si>
    <t>Având în vedere obiectivele specifice ale proiectului ”Orașul vrăjit” care se referă la creșterea numărului de vizitatori și implicarea autorităților locale în promovarea și valorificarea patrimoniului cultural al Muzeului Național al Satului ”Dimitrie Gusti”, precum și continuarea seriei de evenimente, echipa de sustenabilitate a proiectului a organizat participarea unui grup de 15 elevi din ciclul gimnazial al ai Școlii Gimnaziale nr.13, la un atelier de confecționat mărțișoare.
Creşterea gradului de vizibilitate a unui obiectiv cultural cu înalt potenţial turistic în Sectorul 1 Bucureşti şi îmbunătăţirea ofertei turistice prin crearea unui nou traseu turistic care să îl conţină pe acesta.
Prin proiectul “Oraşul vrăjit” urmează a fi promovat un obiectiv cultural din Sectorul 1 care este declarat monument istoric şi face parte din patrimoniul cultural naţional: MUZEUL NAŢIONAL AL SATULUI „DIMITRIE GUSTI”</t>
  </si>
  <si>
    <t xml:space="preserve"> Programul Operaţional Regional 2007 – 2013</t>
  </si>
  <si>
    <t>http://www.orasulvrajit.ro/ro/proiect/</t>
  </si>
  <si>
    <t>https://www.primariasector1.ro/</t>
  </si>
  <si>
    <t>”Reabilitarea, modernizarea și dotarea Creșei Precista”,
Cod SMIS 128041</t>
  </si>
  <si>
    <t>Proiectul este finanțat prin Programul Operațional Regional 2014-2020, Axa prioritară 4- Sprijinirea dezvoltării urbane durabile, Prioritatea de investiții 4.4 - Investiții le în educație, în formare, inclusiv în formare profesională pentru dobândirea de competențe și învățare pe tot parcursul vieții prin dezvoltarea infrastructurilor de educație și formare. Prezentul proiect de investiții, prin specificul activităților, este orientat spre crearea condițiilor unui act educațional calificativ și eficient în cadrul învățământului preuniversitar din Municipiul Piatra Neamț, grupul țintă fiind reprezentat atât de beneficiari direcți ai investiției, cât și de beneficiari indirecți.</t>
  </si>
  <si>
    <t xml:space="preserve"> Programul Operațional Regional 2014-2020</t>
  </si>
  <si>
    <t>Viață nouă în orașul vechi Bielsko-Biała</t>
  </si>
  <si>
    <t>Primăria Bielsko-Biała</t>
  </si>
  <si>
    <t>Obiectivul principal al proiectului a fost revitalizarea cartierului vechi al orașului, sporind astfel potențialul economic, turistic și cultural al acestuia. Prima etapă a proiectului sa concentrat pe investițiile în infrastructura de bază, în special în rețelele de apă, încălzire, electricitate, gaz și telecomunicații. A inclus și renovarea pieței principale, cu reconstrucția monumentelor și instalarea de noi bănci și iluminat. Proiectul a fost cofinanțat de autoritățile orașului și de organizațiile din sectorul privat, care au fost parteneri în proiect.</t>
  </si>
  <si>
    <t>Programul Operațional „Silezia”</t>
  </si>
  <si>
    <t>Urząd Miejski w Bielsku-Bialej</t>
  </si>
  <si>
    <t>Dezvoltarile din cadrul primului proiect au inclus construirea a 20 de cabine de epilat la schi, standuri permanente pentru 2 200 de spectatori și cabine de comentarii; modernizarea iluminatului șinelor și a instalațiilor de toaletă; ajustări ale căilor de cale și terasamentelor; și asfaltarea buclei de penalizare de biatlon.
Au fost înlocuite trape peste găurile de marcare a benzii și au fost instalate colectoare de muniție la poligonul de tragere. Sistemul de înzăpezire a fost modernizat prin construirea unui iaz pentru răcirea apei și a unei conducte de legătură cu arenă. Acest lucru permite găzduirea de întâlniri de sporturi de iarnă de la începutul sezonului și antrenamente de presezon.</t>
  </si>
  <si>
    <t>Central Norrland - FEDR</t>
  </si>
  <si>
    <t>Östersunds kommun</t>
  </si>
  <si>
    <t>BioCanteens</t>
  </si>
  <si>
    <t>Municipality of Mouans-Sartoux</t>
  </si>
  <si>
    <t>Rețeaua de transfer BioCanteens valorifică prepararea meselor școlare cu alimente ecologice din producția locală, pentru a proteja sănătatea oamenilor și mediul. Liderii de proiect vizează transferarea bunelor practici utilizate în localitatea Mouans-Sartoux, situată în regiunea franceză Provența-Alpi-Coasta de Azur, în orașe din întreaga EuropăMouans-Sartoux, partenerul principal al proiectului, a reușit să reducă deșeurile alimentare în școlile participante cu aproximativ 80 %, de la aproximativ 150 g la 30 g per porție. Acest lucru compensează costurile trecerii la produse ecologice. Activitățile educative conexe sensibilizează copiii cu privire la hrana durabilă..</t>
  </si>
  <si>
    <t>https://www.mouans-sartoux.net/</t>
  </si>
  <si>
    <t xml:space="preserve">”Reabilitarea, modernizarea și dotarea
Grădiniței cu program prelungit nr. 2”
</t>
  </si>
  <si>
    <t>Prin implementarea acestui proiect se va realiza reabilitarea, consolidarea si dotarea Gradinitei cu
program prelungit nr. 2, prin lucrari de interventie asupra cladirii, lucrari de amenajare interioara si instalatii,
amenajari exterioare, dotarea spatiului educational al unitatii de învatamant cu echipamente tehnologice,
mobilier didactic, cu dotari conexe si administrative, care sa sustina desfasurarea orelor de studiu într-un
ambient modern, dezvoltarea logisticii prin dotarea spatiilor cu echipamente didactice si de specialitate,
adaptate nevoilor de pregatire educationala, care sa favorizeze dobandirea de competente atat teoretice cat si
practice, achizitia de materiale didactice potrivite copiilor cu dizabilitati, lucrari de crestere a eficientei
energetice aferente cladirii.</t>
  </si>
  <si>
    <t>Orașele „pietonale” oferă spații mai curate și mai sigure</t>
  </si>
  <si>
    <t>Scientific Research Centre Bistra Ptuj</t>
  </si>
  <si>
    <t>Austria, Bulgaria, Croația, Republica Cehă, Ungaria, România, Serbia, Slovacia și Slovenia</t>
  </si>
  <si>
    <t>Proiectul CityWalk ajută zece orașe din regiunea Dunării să reducă emisiile, zgomotul și congestia stradală prin diferite măsuri care promovează forme mai durabile de mobilitate. Accentul este pus pe îmbunătățirea condițiilor pentru pietoni, astfel încât orașele să fie mai locuibile, mai sigure și mai sănătoase.</t>
  </si>
  <si>
    <t>2 229 590</t>
  </si>
  <si>
    <t>1 895 151</t>
  </si>
  <si>
    <t>Interreg TN - Danube</t>
  </si>
  <si>
    <t>Orașele „pietonale” oferă spații mai curate și mai sigure-Proiecte - Politica regională - Comisia Europeană (europa.eu)</t>
  </si>
  <si>
    <t>http://www.bistra.si</t>
  </si>
  <si>
    <t>VIZITĂ: Ajutând turiștii orbi și cu deficiențe de vedere să se bucure de regiunea de graniță Croația-Serbia</t>
  </si>
  <si>
    <t>Orașul Sombor</t>
  </si>
  <si>
    <t>Turismul „social” sau „incluziv” reprezintă un concept relativ nou și nefamiliar în teoria și practica turistică. Proiectul VISITUS servește ca un exemplu concret al modului în care grupurile marginalizate pot și ar trebui să fie tratate și cum acest lucru poate revitaliza oferta turistică a unei regiuni.
Pe lângă furnizarea de facilități și informații turistice noi, mai accesibile, proiectul a creat sinergii valoroase între industria turismului, comunitatea locală și asociațiile pentru nevăzători și cu deficiențe de vedere care au contribuit la schimbarea mentalității.</t>
  </si>
  <si>
    <t>Fondul European de Dezvoltare Regională
Program: IPA CBC Croația - Serbia</t>
  </si>
  <si>
    <t>http://www.sombor.rs/</t>
  </si>
  <si>
    <t>Octawave Cloud</t>
  </si>
  <si>
    <t>K2 Internet SA</t>
  </si>
  <si>
    <t>O companie de tehnologie cu sediul în regiunea poloneză Mazovia a dezvoltat o nouă abordare radicală a cloud computing-ului. Oktawave are stocare foarte rapidă și poate rula, procesa și stoca o varietate de resurse online, cum ar fi site-uri web, aplicații de afaceri și soluții de întreprindere. Cloud computing a devenit o componentă crucială pentru multe companii. Înseamnă că organizațiile nu trebuie să cumpere sau să întrețină servere costisitoare și sisteme de stocare a datelor, servind în același timp ca un instrument strategic și organizațional important.</t>
  </si>
  <si>
    <t>https://www.k2.pl/en</t>
  </si>
  <si>
    <t>Restabilirea moștenirii comune a secesiunii Serbiei și Croației la gloria de odinioară</t>
  </si>
  <si>
    <t>Oficiul de turism al orașului Osijek</t>
  </si>
  <si>
    <t>La Subotica, proiectul a contribuit la elaborarea reconstrucției și restaurarii primăriei istorice, unul dintre cele mai importante monumente culturale ale țării, care datează de la începutul secolului al XX-lea. Procesul de restaurare a fost documentat pentru a servi drept bază pentru dezvoltarea, restaurarea și valorificarea turistică a altor arhitecturi regionale din aceeași perioadă.
În Osijek, parcul Sakuntala a fost renovat. Este o reprezentare importantă a secesiunii pentru arhitectura urbană a orașului. Acum are 15 noi locuri de parcare și un nou foișor de grădină. Au fost reînnoite toate instalațiile electrice și de alimentare cu apă și a fost instalat și un nou fulger public. Renovarea parcului face parte dintr-un proiect mai amplu care vizează reamenajarea Bulevardului Secession al orașului, unde se află mai multe clădiri din aceeași perioadă.</t>
  </si>
  <si>
    <t>Fondul European de Dezvoltare Regională
Program: IPA CBC Croația - Serbiaa</t>
  </si>
  <si>
    <t>http://www.tzosijek.hr</t>
  </si>
  <si>
    <t>Îmbunătățirea facilităților educaționale în mediul rural Galiția, Spania</t>
  </si>
  <si>
    <t>Xunta de Galicia</t>
  </si>
  <si>
    <t>Anterior, școala CEIP Mestre Martinez Alonso (Moș) trebuia să folosească săli de clasă învechite și înghesuite. Datorită acestui proiect finanțat din FEDR, școala poate primi acum de două ori mai mulți elevi decât înainte, facilitățile sale au fost mărite și îmbunătățite și a devenit mai eficientă energetic și mai avansată tehnologic.
Școala oferă acum o facilitate educațională de calitate superioară elevilor săi într-un context rural, iar renovările au dus la o îmbunătățire generală a funcționalității clădirii școlii și a facilităților.</t>
  </si>
  <si>
    <t>FEDR/Programul Operațional „Galicia”</t>
  </si>
  <si>
    <t>http://www.edu.xunta.gal/</t>
  </si>
  <si>
    <t>Renovarea energetică a școlii primare Vladimir Vidrić, Kutina</t>
  </si>
  <si>
    <t>Osnovna škola Vladimir Vidrić</t>
  </si>
  <si>
    <t>Croaţia</t>
  </si>
  <si>
    <t>Ample renovări energetice au fost efectuate la Școala Primară Vladimir Vidrić din Kutina, un oraș de aproximativ 23 000 de locuitori din regiunea Continental Croația, datorită unui proiect finanțat de UE. Măsurile de construcții, inginerie mecanică și electrică puse în aplicare în timpul renovărilor au redus cantitatea de energie utilizată pentru încălzirea școlii cu peste 60 % – de la 150,72 la 59,96 kilowați-oră pe m² pe an. Obiectivul inițial al proiectului a fost o economie de 20 % în acest domeniu.</t>
  </si>
  <si>
    <t>Competitivitate și coeziune - FEDR/Fondul de coeziune</t>
  </si>
  <si>
    <t>https://mgipu.gov.hr/</t>
  </si>
  <si>
    <t>Îmbunătățirea facilităților pentru vizitatori în Parcul Național Brijuni din Croația</t>
  </si>
  <si>
    <t>Parcul National „Brijuni”</t>
  </si>
  <si>
    <t>Parcul Național Brijuni este un grup de 14 insule și mările înconjurătoare în largul coastei Istriei de Vest, Croația. Un proiect susținut de Fondul European de Dezvoltare Regională ajută parcul să își modernizeze infrastructura turistică și activitățile educaționale. Scopul proiectului „Noua ținută a insulelor Brijuni” este de a atrage mai mulți vizitatori, îmbunătățind în același timp eficiența practicilor de management turistic.</t>
  </si>
  <si>
    <t>Fondul European de Dezvoltare Regională
Program: Competitivitate și Coeziune - FEDR/FC</t>
  </si>
  <si>
    <t>http://www.np-brijuni.hr/</t>
  </si>
  <si>
    <t>CONSTRUIRE GRĂDINIȚĂ CU PROGRAM PRELUNGIT NR.16 PRIN SCHIMB DE DESTINAȚIE ȘI EXTINDERE CLĂDIRE CANTINĂ DIN INCINTA COLEGIULUI TEHNIC ALEXANDRU DOMȘA, MUNICIPIUL ALBA IULIA”</t>
  </si>
  <si>
    <t>Construirea unui spațiu propriu pentru desfășurarea în comun a activităților educaționale preșcolare din cadrul GPP nr. 16 si GPP nr.14 la standarde de calitate corespunzătoare, care să permită unui nr. de 160 de copii să-și valorifice întregul potențial în vederea unui start bun la scoală și în viață. Proiectul urmărește îmbunătățirea accesului la educație timpurie de calitate, dezvoltarea de competențe și abilități sociale, precum și a capacității de integrare socială, în paralel cu promovarea participării și integrării părinților pe piața muncii.</t>
  </si>
  <si>
    <t>Finanţări nerambursabile Primaria Alba Iulia (apulum.ro)</t>
  </si>
  <si>
    <t>Primaria Municipiului Alba Iulia. Site-ul oficial (apulum.ro)</t>
  </si>
  <si>
    <t>„Dezvoltarea cooperării companiilor din sectorul lenjeriei din regiunile Poloniei de Est</t>
  </si>
  <si>
    <t>Cluster de Lenjerie Podlachia</t>
  </si>
  <si>
    <t>Mai multe companii de lenjerie din regiunile Podlaskie, Warmińsko-Mazurskie și Podkarpackie își găsesc putere în colaborarea la strategii de comunicare și marketing, ceea ce duce la o creștere cu 15 % a vânzărilor și la un premiu din partea Asociației Poloneze a Textilelor.</t>
  </si>
  <si>
    <t>Consolidarea țesutului social cu o nouă sală de sport</t>
  </si>
  <si>
    <t>Comuna Waśniów</t>
  </si>
  <si>
    <t>Complexul de școli primare și gimnaziale Waśniów, care sunt situate central în oraș, joacă un rol major în țesutul social al comunității și servește ca parte a infrastructurii de bază a comunității. 
Dar pentru a-și menține rolul de centru al comunității, au fost necesare noi completări. În special, complexului nu dispunea de facilitățile sportive adecvate necesare pentru a spori cooperarea regională și a crește competiția sportivă.</t>
  </si>
  <si>
    <t>FEDR/Programul operațional „Świętokrzyskie”</t>
  </si>
  <si>
    <t>https://www.wasniow.pl/asp/start,0</t>
  </si>
  <si>
    <t>e-Szczytno- construcția unei rețele de telecomunicații fără fir”</t>
  </si>
  <si>
    <t>Municipiul Szczytno</t>
  </si>
  <si>
    <t xml:space="preserve">Orașul Szczytno din regiunea Warmia-Masuria din Polonia și-a dezvoltat propria rețea digitală gratuită pentru a îmbunătăți accesul la resursele online și la serviciile guvernamentale locale. Rețeaua conectează acum școli, servicii și mii de cetățeni la internet în bandă largă, îmbunătățind calitatea vieții locale și făcând orașul mai competitiv. Autoritatea locală a instalat cabluri de fibră optică și stâlpi radio pentru conexiuni publice gratuite. Această rețea „e-Szczytno” are acum zece puncte de acces la internet prin cablu — „info-chioșcuri” — și 96 de puncte de acces Wi-Fi în spațiile publice din oraș. Entitățile publice au alte 33 de conexiuni, dintre care nouă în școli. </t>
  </si>
  <si>
    <t>Programul Operațional „Warminsko-Mazurskie”</t>
  </si>
  <si>
    <t>http://miastoszczytno.pl; http://www.e-szczytno.eu</t>
  </si>
  <si>
    <t>Revitalizarea fortificațiilor din Korčula, Croația</t>
  </si>
  <si>
    <t>Orașul Korčula</t>
  </si>
  <si>
    <t>Proiectul își propune să integreze eforturile de revitalizare cu activitățile întreprinse de sectorul privat și al societății civile pentru a îmbunătăți managementul acestor importante situri de patrimoniu cultural. Adunarea tuturor este văzută ca o modalitate de a pune Korčula mai ferm pe harta turistică și de a crește numărul de vizitatori. De exemplu, partenerii privați se vor concentra probabil pe dezvoltarea facilităților de catering, cum ar fi restaurante și baruri în clădirea Arsenal, în timp ce organizațiile societății civile și alte părți interesate ar putea planifica evenimente care reflectă istoria și cultura insulei.</t>
  </si>
  <si>
    <t>http://www.korcula.hr/</t>
  </si>
  <si>
    <t>Note de top pentru școala neutră din punct de vedere energetic din Estonia</t>
  </si>
  <si>
    <t>Fundația Innove</t>
  </si>
  <si>
    <t>Acreditările de economisire a energiei includ acoperișul clădirii care găzduiește 144 de panouri solare, producând 37,4 kW de putere. Jaluzelele exterioare reglează temperatura din interiorul clădirii – coboară când este foarte soare, pentru a menține școala răcoroasă și se ridică când bate vântul pentru a preveni spargerea lor.
Chiar și toaletele sunt eficiente din punct de vedere energetic – școala a instalat un rezervor de apă de ploaie de 10-000 de litri care colectează apa pentru a fi folosită pentru canalizare. Dacă rezervorul se umple, se instalează și cutii în pământ pentru a stoca surplusul de apă.  
Școala finanțată de UE a fost construită ca parte a strategiei Estoniei de a oferi învățământ secundar variat în întreaga țară, oferind cursuri în cinci discipline: cultură, știință, matematică, socială și generală.</t>
  </si>
  <si>
    <t>Fostă clădire militară transformată în centru de tineret turistic din Tvrđa, Croația</t>
  </si>
  <si>
    <t>Orașul Osijek</t>
  </si>
  <si>
    <t>O brutărie veche folosită cândva de armata austro-ungară este transformată într-o instalație modernă pentru turism în orașul vechi istoric Tvrđa, estul Croației. Transformarea brutăriei în Centrul Educațional și Turistic de Tineret Stara Pekara face parte dintr-un pachet de măsuri pentru creșterea numărului de vizitatori și creșterea economiei locale. Lucrările prin proiect includ reconstrucția și revitalizarea pieței vecine Vatroslav Lisinski și inițiativele turistice conexe.</t>
  </si>
  <si>
    <t>http://www.osijek.hr/</t>
  </si>
  <si>
    <t>Construirea centrului de transfer de tehnologie în Kaniów”</t>
  </si>
  <si>
    <t>Parcul Tehnologic Bielsko de Aviație, Antreprenoriat și Inovare</t>
  </si>
  <si>
    <t>Materialele compozite sunt în creștere la nivel global în sectoare precum aerospațial și construcții. Un centru de transfer de tehnologie finanțat de UE din Kaniów, sudul Poloniei, sprijină întreprinderile cu expertiza tehnică și echipamentele de care au nevoie pentru a rămâne competitive în acest domeniu aflat în mișcare rapidă. Proiectul acționează ca un catalizator pentru o cooperare mai strânsă între universități, institute de cercetare, departamente de cercetare și dezvoltare și IMM-uri. Centrul identifică și reunește actori cheie din instituțiile de producție și cercetare din regiune. Aceștia participă la evenimente și lucrează la soluții comerciale comune în design, management și tehnologie de producție.</t>
  </si>
  <si>
    <t>http://www.parklotniczy.com.pl/</t>
  </si>
  <si>
    <t>Crearea unui spațiu de agrement și loisir în stațiunea balneo-climaterică Vatra Dornei</t>
  </si>
  <si>
    <t>UAT Municipiul Vatra Dornei</t>
  </si>
  <si>
    <t>Proiectul urmărește punerea în valoare a potențialului turistic al stațiunii balneo-climaterice Vatra Dornei prin crearea și extinderea infrastructurii de agrement, inclusiv a utilităților aferente. Locația proiectului se fală în str. Calea Transilvaniei, în zona destinată activităților sportive și de agrement.</t>
  </si>
  <si>
    <t>Programului Operaţional  Regional 2014 -2020 Axa prioritară 7 – Diversificarea economiilor locale prin dezvoltarea durabilă a turismului, Prioritatea de investiții 7.1 – Sprijinirea unei creșteri favorabile ocupării forței de muncă, prin dezvoltarea potențialului endogen ca parte a unei strategii teritoriale pentru anumite zone, care să includă reconversia regiunilor industriale aflate în declin, precum și sporirea accesibilității și dezvoltarea resurselor naturale și culturale specifice (Investiţii în infrastructură de turism)</t>
  </si>
  <si>
    <t>http://www.vatra-dornei.ro/index.php?option=com_content&amp;view=article&amp;id=151&amp;Itemid=435</t>
  </si>
  <si>
    <t>https://www.vatra-dornei.ro/</t>
  </si>
  <si>
    <t xml:space="preserve">Restaurarea Muzeului “Sfântul Ierarh Dosoftei Mitropolitul” Iași
</t>
  </si>
  <si>
    <t>JUDEŢUL IAŞI - CONSILIUL JUDEŢEAN IAŞI</t>
  </si>
  <si>
    <t xml:space="preserve">Obiectivul general al proiectului îl reprezintă valorificarea durabilă a patrimoniului cultural ca
factor de impulsionare a dezvoltării local.
Obiectivul specific al proiectului îl reprezintă valorificarea potenţialului cultural-istoric şi turistic
al Muzeului ”Sfântul Ierarh Dosoftei Mitropolitul” prin:
 restaurarea, protejarea şi conservarea clădirii Muzeului ”Sfântul Ierarh Dosoftei Mitropolitul”;
 punerea în valoare a obiectivului de patrimoniu restaurat la standarde europene;
 creşterea numărului vizitatorilor la obiectivul de patrimoniu restaurat/consolidat cu 5,56 %
pentru primul an de exploatare.
</t>
  </si>
  <si>
    <t>Programul Operaţional Regional (POR) 2014 - 2020</t>
  </si>
  <si>
    <t>https://www.icc.ro/</t>
  </si>
  <si>
    <t>Facilități de producție de sisteme prin satelit - Creotech Instruments SA</t>
  </si>
  <si>
    <t>Creotech Instruments SA</t>
  </si>
  <si>
    <t>Un IMM cu sediul în orașul Piaseczno, în centrul Poloniei, fabrică componente pentru sateliți cu destinație spațială, iar acum țintește și mai mult cu prima platformă de microsateliți din Europa centrală în curs de dezvoltare. Toate acestea datorită parțial unei investiții UE care a contribuit la plata unei camere curate și a unei linii de producție de ultimă generație. Proiectul a permis Creotech Instruments SA să obțină certificarea de la Agenția Spațială Europeană (ESA), ceea ce înseamnă că produsele sale pot fi clasificate drept „compatibile cu lansările spațiale”.</t>
  </si>
  <si>
    <t>Programul Operațional „Mazovia”</t>
  </si>
  <si>
    <t>http://www.creotech.pl/</t>
  </si>
  <si>
    <t>Inițiativa școlilor transfrontaliere reduce poluarea și promovează energia regenerabilă</t>
  </si>
  <si>
    <t>Centrul pentru Dezvoltare și Sprijin (CRP)</t>
  </si>
  <si>
    <t>Bosnia si Hertegovina</t>
  </si>
  <si>
    <t>Sursele de energie regenerabilă, cum ar fi vântul, lemnul și căldura geotermală, sunt abundente în Croația și Bosnia și Herțegovina, dar ambele țări se bazează încă mult pe combustibilii fosili, care provoacă poluare și contribuie la schimbările climatice. Clădirile publice și comerciale din ambele țări consumă o cantitate mare de energie.
Proiectul a vizat școlile publice din regiunea transfrontalieră și le-a ajutat să devină mai durabile prin instalarea de măsuri de eficiență energetică și sisteme de energie regenerabilă.</t>
  </si>
  <si>
    <t>FEDR</t>
  </si>
  <si>
    <t>crp.org.ba</t>
  </si>
  <si>
    <t>Centrul de Cercetare Stiintifica Bistra Ptuj</t>
  </si>
  <si>
    <t>Schimbările care încurajează și promovează accesibilitatea pietonilor ar putea include investiții în infrastructură, cum ar fi reproiectarea străzilor astfel încât să se acorde prioritate pietonilor în defavoarea mașinilor. Între timp s-au analizat intervenții „lejere” pentru a încuraja oamenii să își lase mașina acasă, precum programe de sensibilizare care promovează mersul pe jos și beneficiile sale asupra sănătății. În plus, s-ar putea apela la intervenții politice și modificarea regulamentelor locale pentru a introduce limite noi de viteză, a modifica legislația referitoare la staționare, a promova proiectarea de drumuri orientate către pietoni sau a îmbunătăți transportul public.</t>
  </si>
  <si>
    <t>Fondul European de Dezvoltare Regională
Program: Interreg TN - Dunăre</t>
  </si>
  <si>
    <t>Proiectul e-Schools mută copiii și profesorii croați către educația digitală</t>
  </si>
  <si>
    <t>CARNET – Rețeaua academică și de cercetare croată</t>
  </si>
  <si>
    <t>Cele 151 de școli selectate pentru pilot au fost echipate cu infrastructură de rețea locală și două tipuri de săli de clasă – interactive și de prezentare. Profesorii, directorii și personalul administrativ au primit tablete sau laptopuri, conținut digital pentru predare și învățare și un sistem de gestionare a administrației școlilor lor.
Școlile selectate au fost distribuite uniform în toată țara pentru a se asigura că impactul a fost resimțit în toate regiunile. Cele mai semnificative îmbunătățiri au fost observate în zonele în care școlile au rămas în urmă în ceea ce privește utilizarea TIC.
Proiectul pilot a implicat direct 7 000 de profesori și 23 000 de elevi. Deși nu ar fi putut anticipa impactul pandemiei de COVID-19, a asigurat că toți profesorii și elevii din țară au putut folosi conținutul și serviciile digitale în timpul blocării. Acest lucru a beneficiat aproximativ 50 000 de profesori și 500 000 de elevi.</t>
  </si>
  <si>
    <t>FEDR/Competitivitate și Coeziune - FEDR/FC</t>
  </si>
  <si>
    <t>https://www.carnet.hr/en</t>
  </si>
  <si>
    <t>Reabilitarea Centrului da Cidade de S. João da Madeira</t>
  </si>
  <si>
    <t>MUNICIPIUL SÃO JOÃO DA MADEIRA</t>
  </si>
  <si>
    <t>Operațiunea vizează reabilitarea centrului orașului S. João da Madeira, promovând un spațiu public unificat, uniform și incluziv și noi caracteristici ale experienței și bucuriei urbane, contribuind la calitatea mediului, urban și peisagistic, consolidând centralitatea și notorietatea acestuia. și promovarea dezvoltării unor dinamici care sporesc un teritoriu competitiv, atractiv și coeziv din punct de vedere social.</t>
  </si>
  <si>
    <t>https://kohesio.ec.europa.eu/projects/Q2895696</t>
  </si>
  <si>
    <t>https://www.cm-sjm.pt/pt</t>
  </si>
  <si>
    <t>Construcția căminului studențesc din Vukovar</t>
  </si>
  <si>
    <t>Colegiul de Științe Aplicate "Lavoslav Ruzicka" din Vukovar</t>
  </si>
  <si>
    <t>Construirea unui nou cămin studențesc în județul Vukovar-Srijem, Croația, a oferit 108 paturi pentru un colegiu din orașul Vukovar. Prin reducerea costurilor de cazare și îmbunătățirea facilităților, în special pentru studenții din medii defavorizate, cursurile colegiului au devenit mai accesibile pentru oricine dorește să studieze acolo.Cazarea și facilitățile sale au contribuit la scăderea costurilor de studiu prin serviciile suplimentare pe care le oferă. Ca urmare, bunăstarea elevilor și a notelor lor arată o îmbunătățire continuă.
Pentru implementarea proiectului au fost angajate companii locale de construcții și alte servicii, contribuind la activitățile economice locale și la infrastructură. În viitor vor fi angajați suplimentari pentru întreținerea și deservirea căminului.</t>
  </si>
  <si>
    <t>Competivitate si coeziune-FEDER</t>
  </si>
  <si>
    <t>http://www.vevu.hr/</t>
  </si>
  <si>
    <t>Renovările care economisesc energie la școala primară din Rijeka, Croația au depășit obiectivul</t>
  </si>
  <si>
    <t>Lucrările de îmbunătățire a eficienței energetice a clădirii au inclus refacerea fațadei, înlocuirea tâmplăriei exterioare cu lemn care are caracteristici de izolare mai bune; si izolarea termica a acoperisului, a terasei si a tavanului de sub pod.
Îmbunătățirile au redus emisiile anuale de CO 2 ale școlii cu 44,26 tone, permițându-i să treacă de la clasa C la clasa B în ceea ce privește performanța energetică. Au redus consumul de energie și costurile de întreținere și au prelungit durata de viață estimată a clădirii.</t>
  </si>
  <si>
    <t>http://www.rijeka.hr/</t>
  </si>
  <si>
    <t>Silencor Productive Inovation</t>
  </si>
  <si>
    <t>SILENCOR - INDÚSTRIAS METÁLICAS LDA</t>
  </si>
  <si>
    <t>Inovație productivă care vizează sectoarele de componente auto și termocasnice cu scopul de a crește capacitatea de producție. Compania își propune să furnizeze componente inovatoare devenind un partener de referință internațional.</t>
  </si>
  <si>
    <t>Competitivitate și Internaționalizare</t>
  </si>
  <si>
    <t>https://kohesio.ec.europa.eu/projects/Q2910753</t>
  </si>
  <si>
    <t>http://www.silencor.pt/</t>
  </si>
  <si>
    <t>Noile locuri de cazare pentru studenți în Vukovar, Croația, fac învățământul superior mai accesibil</t>
  </si>
  <si>
    <t>Colegiul de Științe Aplicate „Lavoslav Ruzicka” din Vukovar</t>
  </si>
  <si>
    <t>Colegiul de Științe Aplicate „Lavoslav Ružička” din Vukovar a fost înființat în 2005. Inițial, nu existau locuri de cazare pentru studenții săi. Singura opțiune pentru persoanele care veneau din afara zonei înconjurătoare pentru a studia era să găsească cazare privată în oraș. 
Construcția unui cămin studențesc a rezolvat această lipsă de cazare cu 58 de dormitoare pe o suprafață totală de 2 287 m 2 . „Caminul pentru studenți Leopold” oferă spații moderne de dormit și locuințe, în special pentru studenții din medii socioeconomice defavorizate.</t>
  </si>
  <si>
    <t>Infiintarea infrastructurii scolare in comuna Corbeanca, judetul Ilfov</t>
  </si>
  <si>
    <t>COMUNA CORBEANCA</t>
  </si>
  <si>
    <t xml:space="preserve"> Nivelul de educație este un factor cheie în dezvoltarea națională, deoarece determină în mare măsură activitatea economică și productivitatea, precum și mobilitatea forței de muncă, creând premisele pe termen lung pentru un nivel de viață mai înalt și o calitate a vieții. Având în vedere tendințele demografice negative, profilul educațional al populației este o condiție prealabilă pentru o creștere inteligentă, durabilă și incluzivă. Totuși, acest lucru nu poate fi realizat fără o infrastructură adecvată/adecvată ciclurilor de învățământ. Infrastructura educațională este esențială pentru educație, dezvoltarea timpurie a copilăriei, dezvoltarea abilităților sociale și capacitatea de integrare socială.</t>
  </si>
  <si>
    <t>https://kohesio.ec.europa.eu/projects/Q2747536</t>
  </si>
  <si>
    <t>https://www.primariacorbeanca.ro/</t>
  </si>
  <si>
    <t>Infiintarea infrastructurii scolare in scoala primara si gimnaziala comuna Chiajna cu 1000 de elevi sala de sport, incinta, incinta, utilitati si santier</t>
  </si>
  <si>
    <t>COMUNA CHIAJNA</t>
  </si>
  <si>
    <t xml:space="preserve">Nivelul de educație este un factor cheie în dezvoltarea națională, deoarece determină în mare măsură activitatea economică și productivitatea, precum și mobilitatea forței de muncă, creând premisele pe termen lung pentru un nivel de viață mai înalt și o calitate a vieții. Având în vedere tendințele demografice negative, profilul educațional al populației este o condiție prealabilă pentru o creștere inteligentă, durabilă și incluzivă. Totuși, acest lucru nu poate fi realizat fără o infrastructură adecvată/adecvată ciclurilor de învățământ. Infrastructura educațională este esențială pentru educație, dezvoltarea timpurie a copilăriei, dezvoltarea abilităților sociale și capacitatea de integrare socială. </t>
  </si>
  <si>
    <t>https://kohesio.ec.europa.eu/projects/Q2747538</t>
  </si>
  <si>
    <t>https://www.primariachiajna.ro/</t>
  </si>
  <si>
    <t>Transformarea unităților industriale abandonate – Royal Winery</t>
  </si>
  <si>
    <t>Matosinhos</t>
  </si>
  <si>
    <t>Prin proiectul prezentat, Consiliul Local intenționează să reabiliteze acest vechi complex industrial atât din punct de vedere al construcției, cât și al utilizării, propunând în acest scop implementarea unui program de natură culturală, acordând pentru a da o nouă viață locului.</t>
  </si>
  <si>
    <t>https://kohesio.ec.europa.eu/projects/Q2895584</t>
  </si>
  <si>
    <t>Scoala 1 municipala de instalatii constructii la rece</t>
  </si>
  <si>
    <t>ΚΤΙΡΙΑΚΕΣ ΥΠΟΔΟΜΕΣ Α.Ε.</t>
  </si>
  <si>
    <t>Proiectul se referă la construcția Școlii I Primare din Kryoneri, cu o suprafață totală de construcție de 2.000 mp. pe un teren de 4,1 mp. Scoala I Primara Kryoneri, cuprinde: Spatiu de depozitare subteran, camera de cazane, rezervor combustibil.motor de lift, centrala de stingere a incendiilor, rezervor de stingere a incendiilor, centrala de aer conditionat, aparate de aer conditionat AUC si parcare. spatii. Sală polivalentă, depozit, sală de control, bibliotecă, WC, cantină, psiholog, profesor, medic și părinți, clinică, depozit, magazin alimentar și zonă alimentară. Există și 6 locuri de parcare exterioare. Primul etaj WC, 7 săli de clasă și 2 ateliere (științe și limbi străine). Etajul doi WC, 5 săli de clasă și 2 ateliere (informatică și educație estetică).</t>
  </si>
  <si>
    <t>Program Attica</t>
  </si>
  <si>
    <t>https://kohesio.ec.europa.eu/projects/Q2777992</t>
  </si>
  <si>
    <t>https://www.ktyp.gr/</t>
  </si>
  <si>
    <t>Reutilizarea clădirilor de bază ale fostei fabrici de hârtie Aigio</t>
  </si>
  <si>
    <t>MUNICIPIUL EGIALEIA (DiMOS AIGIALEIAS)</t>
  </si>
  <si>
    <t>Proiectul se referă la reutilizarea părții principale a fabricii de hârtie Aigio, care este „inima” vechiului complex industrial. Industria hârtiei din Aigio în cei aproximativ 60 de ani de funcționare a șters un curs foarte important, căpătând o amploare la nivel național, care în perioadele sale de prosperitate s-a extins peste granițe. A fost unul dintre cele mai mari complexe industriale din țară și a fost indisolubil legat de dezvoltarea economică și socială a Aigio și Achaia în general.</t>
  </si>
  <si>
    <t xml:space="preserve">
Competitivitate Antreprenoriat și inovare</t>
  </si>
  <si>
    <t>https://kohesio.ec.europa.eu/projects/Q2809486</t>
  </si>
  <si>
    <t>https://aigialeia.eu/#</t>
  </si>
  <si>
    <t>CONSTRUCȚIA UNEI STAȚII INFECVENTE DE CABINĂ</t>
  </si>
  <si>
    <t>ΟΡΓΑΝΙΣΜΟΣ ΑΠΑΣΧΟΛΗΣΕΩΣ ΕΡΓΑΤΙΚΟΥ ΔΥΝΑΜΙΚΟΥ (ΟΑΕΔ)</t>
  </si>
  <si>
    <t>Proiectul vizează construirea unei Creșe de bebeluși la Kavala, cu o capacitate de 100 de copii, beneficiari ai Organizației pentru Ocuparea Forței de Muncă (OAED), sugari, preșcolari 1,5-3,5 ani și 3-5 ani, o mică sală de sport de utilizare a copiilor Gării și modelarea împrejurimilor cu camere de zi adăpostite, construcții de locuri de joacă pentru copii, grădină și iluminat spații neacoperite.</t>
  </si>
  <si>
    <t>Program Macedonia de Est-Tracia</t>
  </si>
  <si>
    <t>https://kohesio.ec.europa.eu/projects/Q2769439</t>
  </si>
  <si>
    <t>https://www.oaed.gr/</t>
  </si>
  <si>
    <t>Școala primară specială în spectrul autismului din Patras Lucrări de construcție și facilități E/M</t>
  </si>
  <si>
    <t>Proiectul urmărește modernizarea infrastructurii de clădire a învățământului primar și este destinat copiilor din spectrul autismului. În contextul efortului de îmbunătățire a calității vieții în Municipiul Patras, construcția Școlii Primare Speciale, odată cu lansarea acesteia, va crea condiții educaționale și de viață adecvate pentru copiii cu nevoi speciale.</t>
  </si>
  <si>
    <t>FEDR/Program Vestul Greciei</t>
  </si>
  <si>
    <t>https://kohesio.ec.europa.eu/projects/Q2800418</t>
  </si>
  <si>
    <t>Planul Integrat de Regenerare Urbană „Înălțime” și subproiecte: Parcul tematic „Xstris” și Ruta Orașului Verde</t>
  </si>
  <si>
    <t>MUNICIPIUL PYRGOU (DiMOS PURGOU)</t>
  </si>
  <si>
    <t>Acest proiect se referă la Planul Integrat de Regenerare Urbană „Înălțime” și subproiecte: Parcul tematic „Xystris” și Traseul Orașului Verde-Cu primul subproiect „Parcul Tematic Xystris” prevede modernizarea calitativă a parcelei fostei fabrici” Xystri”. Al 2-lea subproiect „Ruta Orașului Verde” prevede următoarele lucrări:(a) pe ambele părți ale drumului Ypsilantos (de la confluența St.George până la intersecția cu strada Patras) restaurarea – remodelarea existentei trotuare și lărgirea acestora cu 1,5 m. b) pe strada Charilaou (de la strada Dionysos până la contribuția la drumul cu șoseaua Patras) se preconizează construirea unei singure zone de camping.</t>
  </si>
  <si>
    <t>https://kohesio.ec.europa.eu/projects/Q2790481</t>
  </si>
  <si>
    <t>https://cityofpyrgos.gr/</t>
  </si>
  <si>
    <t>Belvue4Starters</t>
  </si>
  <si>
    <t>Comuna Molenbeek-Saint-Jean / Gemeente Sint-Jans-Molenbeek</t>
  </si>
  <si>
    <t>Proiectul Belvue4Starters își propune să ofere unui număr mare de tineri adulți din Bruxelles posibilitatea de a adopta o abordare diferită în căutarea "unui loc de muncă" și de a se dezvolta personal pentru a deveni "directorii" propriei vieți. Proiectul contribuie la dezvoltarea economiei sociale a Molenbeek. Proiectul dezvoltă o serie de programe pentru tinerii din Bruxelles axate pe dezvoltare personală și integrare economică.</t>
  </si>
  <si>
    <t>Regiunea Capitalei Bruxelles-FEDR</t>
  </si>
  <si>
    <t>https://ec.europa.eu/regional_policy/en/projects/Belgium/brewing-up-new-professional-opportunities-for-young-people-in-brussels</t>
  </si>
  <si>
    <t>http://www.art2work.be/</t>
  </si>
  <si>
    <t>Îmbunătățirea competitivității și promovarea educației</t>
  </si>
  <si>
    <t>Střední škola - Podorlické vzdělávací centrum, Dobruška</t>
  </si>
  <si>
    <t>Proiectul rezolvă dobândirea și dotarea sălilor de clasă profesionale și întărește competențele practice de muncă și aceasta într-un mod activ bazat pe predare capabilă să sporească pregătirea elevilor pentru profesia lor în termeni practici. Conducerea profesională a predării permite o înaltă dezvoltare a gândirii, iar elevul capătă posibilitatea abstracției și, astfel, își susține ingeniozitatea în mediul școlar. Ca urmare a acestei practici, angajatorii vin deja de la școală de către elevi cu experiențe pe care le-ar dobândi și le-ar învăța după ce își vor ocupa locul de muncă.</t>
  </si>
  <si>
    <t>Program Regional Integrat</t>
  </si>
  <si>
    <t>https://kohesio.ec.europa.eu/projects/Q55765</t>
  </si>
  <si>
    <t>https://www.sspvc.cz/</t>
  </si>
  <si>
    <t>Dezvoltarea Urbană Integrată a Centrului Istoric din Patras</t>
  </si>
  <si>
    <t xml:space="preserve">
MUNICIPIUL PATRAS (DiMOS PATREoN)</t>
  </si>
  <si>
    <t>Obiectul operațiunii este dezvoltarea urbană integrată a Centrului Istoric și include Traseul 2 – Plimbare lungă a Monumentelor Centrului Istoric care traversează o parte a orașului inferior în principal prin strada pietonală centrală Rigas Ferraios și include unele dintre cele mai remarcabile și reprezentative. Cele mai noi monumente ale orașului și traseul 3 – Centrul istoric de plimbare cu bicicleta care este o plimbare lungă.</t>
  </si>
  <si>
    <t>https://kohesio.ec.europa.eu/projects/Q2790433</t>
  </si>
  <si>
    <t>VIRUS: Centru de vizitatori pentru traseul camioanelor electrice construit în Suedia</t>
  </si>
  <si>
    <t>Regiunea Gävleborg</t>
  </si>
  <si>
    <t>Cele mai multe vizite la secțiunea de drum de 2 km încep din centru. Situat în Parcul științific Sandbacka din Sandviken, centrul reunește cercetători și grupuri de proiecte pentru a lucra pe probleme legate de securitate, modele de afaceri, reglementare, exploatare și întreținere a drumurilor electrice și crearea de servicii auxiliare.
Vizitatorii ascultă prezentări care explică fundalul dezvoltării drumului, înainte de a vizita situl, de a viziona o demonstrație și de a avea șansa de a merge cu unul dintre cele două camioane hibride special concepute care operează pe traseu.</t>
  </si>
  <si>
    <t>Nord-Centrul Suediei - FEDR</t>
  </si>
  <si>
    <t>http://www.regiongavleborg.se/</t>
  </si>
  <si>
    <t>CSSC LAB</t>
  </si>
  <si>
    <t>Agenția regională pentru energie din Nord-Vestul Croației</t>
  </si>
  <si>
    <t>CSSC LAB va crea premisa pentru a permite orașelor să accelereze procesul de identificare, dezvoltare și implementare a proiectelor de stocare a energiei durabile și de cuplare sectorială a soluțiilor energetice în funcție de contextul lor local.</t>
  </si>
  <si>
    <t>Programului Transnațional Dunărea (INTERREG)</t>
  </si>
  <si>
    <t>Interreg Danube (interreg-danube.eu)</t>
  </si>
  <si>
    <t>Vlada Republike Hrvatske - Dokumenti i publikacije (gov.hr)</t>
  </si>
  <si>
    <t>Crearea fabricii de panouri solare flexibile și soluții de depozitare (spate) în Moura</t>
  </si>
  <si>
    <t>Lux Optimeyse Energy, Lda.</t>
  </si>
  <si>
    <t>Implementarea, în Moura (Alentejo), a unei fabrici inovatoare de producție pentru producția de panouri solare flexibile (producție) și baterii (de stocare a energiei), permițându-i să răspundă cererii tot mai mari de soluții de autoconsum pe piața europeană (Industrial, afaceri și rezidențiale).</t>
  </si>
  <si>
    <t>Alentejo_1</t>
  </si>
  <si>
    <t>https://kohesio.ec.europa.eu/projects/Q2862232</t>
  </si>
  <si>
    <t>O schimbare către transportul fără fosile în centrul-est al Suediei</t>
  </si>
  <si>
    <t>Länsstyrelsen i Västmanlands län</t>
  </si>
  <si>
    <t>Optsprezece administrații județene și autorități municipale din județele Västmanland, Södermanland și Uppsala sunt implicate în proiect, susținute de mai multe organisme regionale și naționale.
Organizațiile participante primesc sprijin pentru a trece la achiziționarea de vehicule și combustibili fără fosile, optimizând utilizarea transportului și schimbând comportamentul personalului lor legat de transport prin activități precum consiliere individuală, dezvoltarea competențelor și întâlniri de rețea.</t>
  </si>
  <si>
    <t>https://www.lansstyrelsen.se/vastmanland.html</t>
  </si>
  <si>
    <t>Construirea unui terminal de feriboturi mai bun în Gotland, Suedia</t>
  </si>
  <si>
    <t>Regiunea Gotland</t>
  </si>
  <si>
    <t>Pentru Gotland, un sistem de transport modern, care funcționează bine este o componentă esențială în dezvoltarea unei economii regionale durabile. În centrul acestui lucru se află terminalul de feriboturi al insulei din portul Visby, care primește peste 1,6 milioane de pasageri anual și servește drept principal punct de intrare pentru mărfurile care sosesc. Cu peste 740 000 de metri pătrați de mărfuri care vin prin terminalul de feribot, este cea mai importantă conexiune a regiunii cu continentul. 
Pentru o funcție atât de importantă, este esențial ca terminalele să aibă infrastructura modernă necesară pentru a asigura transportul eficient și sigur atât al mărfurilor, cât și al persoanelor – exact ceea ce și-a propus acest proiect finanțat de UE.</t>
  </si>
  <si>
    <t>Småland și insule - FEDR</t>
  </si>
  <si>
    <t>https://www.gotland.se/</t>
  </si>
  <si>
    <t>REGIUNEA NORD-EST – AXA RUTIERA STRATEGICA 1: IASI-SUCEAVA</t>
  </si>
  <si>
    <t>JUDEŢUL IAŞI</t>
  </si>
  <si>
    <t xml:space="preserve">„Îmbunătățirea mobilității regionale prin conectarea nodurilor secundare și terțiare la infrastructura TEN-T, inclusiv nodurile multimodale”. Implementarea proiectului va reduce costurile de transport de marfă și pasageri, promovarea accesului la piețele regionale și creșterea siguranței traficului. Proiectul se încadrează în conceptul strategic general stabilit pentru POR 2014-2020 privind îmbunătățirea infrastructurii rutiere ca factor determinant pentru creșterea competitivității economice și dezvoltarea durabilă a regiunii Nord-Est, contribuind la creșterea calității vieții comunităților locale și regionale prin dezvoltarea condiţiile de infrastructură în raport cu condiţiile specifice zonei. </t>
  </si>
  <si>
    <t>https://kohesio.ec.europa.eu/projects/Q2741237</t>
  </si>
  <si>
    <t>http://www.icc.ro</t>
  </si>
  <si>
    <t>Apără ARKTIS</t>
  </si>
  <si>
    <t>Universitatea Aalborg</t>
  </si>
  <si>
    <t>Scopul proiectului este de a solicita sprijin pentru inovare, testare și, prin urmare, consolidarea clusterului industrial existent Defend, în vederea înființării unui cluster industrial Nordjysk mai puternic și mai important din punct de vedere strategic Defend ARKTIS.</t>
  </si>
  <si>
    <t>https://kohesio.ec.europa.eu/projects/Q2100802</t>
  </si>
  <si>
    <t>https://www.en.aau.dk/</t>
  </si>
  <si>
    <t>Noi componente de conectivitate pentru vehicule electrice și hibride</t>
  </si>
  <si>
    <t>TYCO ELECTRONICS - COMPONENTES ELECTROMECÂNICOS LDA</t>
  </si>
  <si>
    <t>Proiectul de investiții al Companiei își propune să creeze infrastructura și condițiile de producție necesare pentru fabricarea de noi soluții pentru a răspunde provocărilor industriei auto, în special relee noi și componente de conectivitate pentru piața vehiculelor electrice și hibride.</t>
  </si>
  <si>
    <t>https://kohesio.ec.europa.eu/projects/Q2908435</t>
  </si>
  <si>
    <t>https://www.te.com/global-en/home.html</t>
  </si>
  <si>
    <t>Creșterea nivelului tehnologic și inovator la Herman Slovakia Distribution sro prin automatizarea procesului de producție și scule abrazive în diametru 230 mm</t>
  </si>
  <si>
    <t>Herman Slovakia Production sro</t>
  </si>
  <si>
    <t>Obiectivul principal al proiectului „Ridicarea nivelului tehnologic și de inovație în Herman Slovakia Distribution sro prin automatizarea procesului de producție și a sculelor abrazive în diametru 230 mm” este inovarea procesului de producție a sculelor de șlefuit în diametru 230 mm. – Automatizarea procesului de producție. Automatizarea procesului de producție va fi implementată pentru a crește eficiența, eficiența și siguranța operațiunii prin eliminarea de rutină, monoton, împovărătoare pentru sănătate și acuratețea operațiunilor solicitante pentru operatorii umani. Activitatea principală a proiectului planificat va fi „Sprijinirea inovațiilor inteligente”</t>
  </si>
  <si>
    <t>Infrastructură integrată</t>
  </si>
  <si>
    <t>https://kohesio.ec.europa.eu/projects/Q3111043</t>
  </si>
  <si>
    <t>https://www.herman.sk/kontakt/</t>
  </si>
  <si>
    <t>Conectare la rețeaua TEN-T a comunităților rurale din sudul județului Bistrița-Năsăud</t>
  </si>
  <si>
    <t>JUDEŢUL BISTRIŢA-NĂSĂUD</t>
  </si>
  <si>
    <t>Obiectivul general al proiectului este îmbunătățirea infrastructurii de transport și creșterea accesibilității zonelor rurale și urbane apropiate rețelei TEN-T, la nivelul județului Bistrița-Năsăud prin modernizarea și reabilitarea DJ162 Teaca (DN15A) – Archiud – Stupini – Sanmihaiu de Campie (DJ151) – Campie Mica – Visuia Silvasu de Campie (DN16) – Sopteriu – DJ173, km 0+ 000-48+ 439 + DJ173 Bistrita (DN17) – Jelna – Orheiu Bistritei – Ragla – Budacu de Sus – Soimus – Sieu (DJ154) – Posmus Pinticu – Teaca (DN15A) – Ocnita – Milas – Limita judet Mures, km 3+ 527 – km 66+ 488 pentru imbunatatirea parametrilor relevanti – crestere viteza,obiectivul general al priorității de investiții la care răspunde proiectul este creșterea accesibilității zonelor rurale și urbane situate în apropierea rețelei TEN-T prin modernizarea drumurilor județene.</t>
  </si>
  <si>
    <t>https://kohesio.ec.europa.eu/projects/Q2745590</t>
  </si>
  <si>
    <t>https://www.portalbn.ro/portal/bistrita-nasaud/portal.nsf</t>
  </si>
  <si>
    <t>Inovație de produs la TATRA TEXTIL, sro</t>
  </si>
  <si>
    <t>TATRA TEXTIL, sro</t>
  </si>
  <si>
    <t>Obiectivul principal al proiectului depus de TATRA TEXTIL, sro este creșterea capacității de inovare a companiei prin inovarea produsului. Obiectivul proiectului în cauză va fi asigurat prin achiziționarea unei tehnologii inovatoare: Linie de producție pentru producția de lână izolatoare și echipamente auxiliare. Linia de producție va permite TATRA TEXTIL, sro să producă un produs inovator, lână izolatoare de înaltă calitate, care nu a fost încă produs de nicio companie din Slovacia. Acest lână va îndeplini toate cerințele de calitate ale pieței interne și externe și, datorită proprietăților sale de izolare termică, va fi unic în lume. Proiectul depus de TATRA TEXTIL, sro are legătură directă și are un impact pozitiv dovedit asupra domeniilor de specializare RIS3 SK. Proiectul va fi implementat in zona industriala a TATRA TEXTIL, sro din satul Hozelec, raionul Poprad. Principala activitate a proiectului este reducerea decalajului tehnologic. Realizarea obiectivelor prezentului proiect va fi monitorizată prin intermediul unor indicatori măsurabili „Număr de produse noi pentru companie” cu o valoare stabilită de „1”, „Număr de întreprinderi care beneficiază de sprijin pentru a prezenta produse noi pentru firma” cu valoarea „1”, „Numărul de produse noi pe piață” cu valoarea „1” și „Numărul de întreprinderi care beneficiază de sprijin pentru a prezenta produse care sunt noi pe piață” cu valoarea „1”.</t>
  </si>
  <si>
    <t>https://kohesio.ec.europa.eu/projects/Q3108624</t>
  </si>
  <si>
    <t>https://www.tatratextil.sk/</t>
  </si>
  <si>
    <t>“TRASEUL REGIONAL DE NORD TRANSILVANIA; Drumul APUSENI: REABILITARE SI MODERNIZAREA DJ764A; DJ108J, Ltotala = 43.375 KM, BIHOR JUDEUL”</t>
  </si>
  <si>
    <t xml:space="preserve"> Îmbunătățirea infrastructurii rutiere de importanță regională, întrucât reabilitarea acestui traseu va facilita mobilitatea persoanelor și a mărfurilor, va reduce costurile de transport de mărfuri și pasageri, îmbunătățirea accesului la piața regională, creșterea eficienței activităților economice, economisirea energiei și a timpului, creând condițiile necesare extinderii comerțului și implicit investițiilor productive în zona de interes strategic acoperită de zona Munților Apuseni. Reabilitarea celor două sectoare de drum va contribui la dezvoltarea rețelelor de transport, facilitând cooperarea interregională. Reabilitarea tuturor acestor drumuri sporește importanța economică, socială și culturală a întregii zone acoperite de Munții Apuseni.</t>
  </si>
  <si>
    <t>https://kohesio.ec.europa.eu/projects/Q2745347</t>
  </si>
  <si>
    <t>Dezvoltarea Centrului de Transfer Tehnologic al Universității din Oradea – Smart Industries</t>
  </si>
  <si>
    <t>UNIVERSITATEA DIN ORADEA</t>
  </si>
  <si>
    <t>Obiectivul general al proiectului este dezvoltarea unei infrastructuri de sprijin pentru inovare si transfer de tehnologie in vederea cresterii inovatiei in companii, prin sprijinirea exploatarii rezultatelor activitatii academice in cadrul sectoarelor economice cu specializare inteligenta specifica din Oreadea si Nord. - Regiunea de Vest.</t>
  </si>
  <si>
    <t>regional integrat_1</t>
  </si>
  <si>
    <t>https://kohesio.ec.europa.eu/projects/Q2745522</t>
  </si>
  <si>
    <t>https://www.uoradea.ro/Universitatea+din+Oradea</t>
  </si>
  <si>
    <t>ΠΕΡΙΦΕΡΕΙΑ ΠΕΛΟΠΟΝΝΗΣΟΥ)</t>
  </si>
  <si>
    <t>ΠΕΡΙΦΕΡΕΙΑ ΠΕΛΟΠΟΝΝΗΣΟΥ</t>
  </si>
  <si>
    <t xml:space="preserve">Proiectul include lucrări pentru construirea a 7.320 m din drumul provincial Rizomylos-Koroni în Unitatea Regională Messinia. Acest proiect face parte din Axa Prioritară 4 și Obiectivul Tematic 7 din Programul Operațional Peloponez 2014-2020 și vizează modernizarea și modernizarea operațională a rețelei de drumuri din Messinia, deoarece zona are caracteristici de dezvoltare deosebite în domeniile turismului și economiei rurale. </t>
  </si>
  <si>
    <t>FEDR/Program Pelonnesus</t>
  </si>
  <si>
    <t>https://kohesio.ec.europa.eu/projects/Q3128076</t>
  </si>
  <si>
    <t>https://www.ppel.gov.gr/</t>
  </si>
  <si>
    <t>„Sistem inovator de recuperare a materiilor prime vegetale”</t>
  </si>
  <si>
    <t>CROMATEC PLUS SRL</t>
  </si>
  <si>
    <t>Obiectivul general al proiectului este diversificarea Cromatec Plus SRL prin cercetarea și dezvoltarea unui proces inovator de implementare a unei tehnologii de extracție a fluidelor supercritice pentru obținerea de produse bioactive din materiale vegetale. Scopul investiției declarate prin cererea de finanțare a beneficiarului este creșterea nivelului de inovare prin cercetare și dezvoltare a CROMATEC PLUS SRL cu dezvoltarea unui proces tehnologic inovator care să permită exploatarea materiei prime vegetale la standarde mult peste tehnologiile prezente. la magazin. Proiectul contribuie la realizarea obiectivului specific al Axei Prioritare 1 a Programului Operațional Competitivitate (POC) 2014-2020, prin activități de cercetare pentru inovarea proceselor.</t>
  </si>
  <si>
    <t>https://kohesio.ec.europa.eu/projects/Q3100436</t>
  </si>
  <si>
    <t>https://www.cromatec.ro/</t>
  </si>
  <si>
    <t xml:space="preserve">CityWalk </t>
  </si>
  <si>
    <t>Proiectul CityWalk ajută zece orașe din regiunea Dunării să reducă emisiile, zgomotul și congestia stradală prin diferite măsuri care promovează forme mai durabile de mobilitate. Accentul este pus pe îmbunătățirea condițiilor pentru pietoni, astfel încât orașele să fie mai locuibile, mai sigure și mai sănătoase.Proiectul reunește 17 parteneri din nouă țări – Austria, Bulgaria, Croația, Republica Cehă, Ungaria, România, Serbia, Slovacia și Slovenia. Municipalitățile, agențiile de dezvoltare, organizațiile de cercetare și camerele de comerț din întreaga regiune a Dunării fac schimb de bune practici și metodologii pentru a ajuta orașele să dezvolte sisteme de transport urban eficiente și orientate către oameni, care acordă prioritate mersului în fața transportului motorizat.</t>
  </si>
  <si>
    <t>InterregTN-Danube</t>
  </si>
  <si>
    <t>CONSTRUCȚIE INCUBATOR AFACERI- PERSPECTIVE</t>
  </si>
  <si>
    <t>PERSPECTIVE CONSTRUCTIONS INVEST SRL</t>
  </si>
  <si>
    <t>Obiectivul general al proiectului este de a crește calitatea serviciilor de incubație existente în Regiunea Nord-Est a României și de a sprijini zonele competitive identificate în Strategia Națională de Competitivitate și Planurile de Dezvoltare Regională prin INCUBATOR BUSINESS CONSTRUBATION – PERSPECTIVES.</t>
  </si>
  <si>
    <t>https://kohesio.ec.europa.eu/projects/Q2741153</t>
  </si>
  <si>
    <t>DELTA STR</t>
  </si>
  <si>
    <t>ΠΕΡΙΦΕΡΕΙΑ ΘΕΣΣΑΛΙΑΣ (PERIFEREIA THESSALIAS)</t>
  </si>
  <si>
    <t>Obiectul acțiunii îl constituie înființarea și reconstrucția tronsonului de drum al Ep.O.16 și legătura dintre Palamas și autostrada Greciei Centrale – E65 (parte a Rețelei Transeuropene de Transport) la sensul giratoriu CT 80+ 400. și orașul Karditsa, cu o lungime de 9,2Km. Odată cu finalizarea construcției acestui tronson de drum, care este legătură la TEN-M, legătura la drumul interregional, rețeaua Zonei Industriale Karditsa și conexiunea sigură a zonei locale, accesul sigur și sigur al zonei, accesul sigur și sigur al zonei Karditsa. Finalizarea proiectului are ca rezultat reducerea timpului-distanță, creșterea nivelului de siguranță a traficului și reducerea accidentelor rutiere, reducerea costurilor de transport, protejarea mediului prin reducerea gazelor de eșapament</t>
  </si>
  <si>
    <t>FEDR/Program Tesalia</t>
  </si>
  <si>
    <t>https://kohesio.ec.europa.eu/projects/Q2808370</t>
  </si>
  <si>
    <t>https://www.thessaly.gov.gr/</t>
  </si>
  <si>
    <t>Conectează Molise, Italia cu bandă ultra-largă</t>
  </si>
  <si>
    <t>Telecom Italia</t>
  </si>
  <si>
    <t>Acest proiect a adus conexiune la internet de mare viteză cetățenilor din regiunea Molise din Italia. Datorită construcției unei infrastructuri de bandă ultra-largă, mii de gospodării și clădiri se bucură acum de viteze de conectare de până la 30 de megabiți pe secundă. În plus, peste 3 000 au conexiuni de până la 100 de megabiți pe secundă, inclusiv aproximativ 100 de birouri ale administrației publice, școli și spitale.</t>
  </si>
  <si>
    <t>Molise - FEDR/FSE</t>
  </si>
  <si>
    <t>http://www.telecomitalia.com</t>
  </si>
  <si>
    <t>„Vegepack, tăvi pentru ambalarea alimentelor”</t>
  </si>
  <si>
    <t>Vegeplast</t>
  </si>
  <si>
    <t>Cu sediul în Bazet, în sudul Franței, Vegeplast folosește ca materii prime porumb și grâu, care provin din regiunea locală. Procesul de fabricare a produselor din material agricol, dezvoltat de companie in asociere cu Laboratorul de Chimie Agro-Industriala Toulouse incepand cu anul 2003, consta in injectarea in matrite de bioplastice biodegradabile. Procesul (extrudarea reactiva) se obtine prin amestecarea cerealelor pentru a le transforma in pelete, care sunt apoi plasate in forme special concepute pentru fiecare produs. Acest sector inovator, ecologic este înfloritor. Compania are acum 45 de angajați și dedică 15% din cifra de afaceri cercetării și dezvoltării.</t>
  </si>
  <si>
    <t>Programul Operațional „Midi-Pyrénées”</t>
  </si>
  <si>
    <t>https://www.vegeplast.com/</t>
  </si>
  <si>
    <t>„ATENE”</t>
  </si>
  <si>
    <t>Nuovo Pignone Tecnologie</t>
  </si>
  <si>
    <t>ATENE – Advanced Technology for Energy Efficiency – a dezvoltat cinci „laboratoare virtuale” care au reunit cinci organizații de cercetare, o mare companie industrială și 10 IMM-uri. Colaborarea lor și-a propus să creeze platforme tehnologice de durată care să conecteze mai strâns lumea cercetării și a industriei. Laboratoarele au urmărit să îmbunătățească fiabilitatea, utilizarea energiei și impactul asupra mediului al diferitelor tipuri de mașini.</t>
  </si>
  <si>
    <t>Programul Operațional „Toscana”</t>
  </si>
  <si>
    <t>http://www.bhge.com/</t>
  </si>
  <si>
    <t>„IBH-Lab KMUdigital”</t>
  </si>
  <si>
    <t>Hochschule Konstanz Technik, Wirtschaft und Gestaltung</t>
  </si>
  <si>
    <t>Austria,Germania</t>
  </si>
  <si>
    <t>IBH-Lab KMUdigital este o rețea de cercetare și inovare formată din nouă universități și un institut de cercetare din Germania, Austria și Elveția, precum și parteneri de practică din mediul de afaceri, în special întreprinderi mici și mijlocii (IMM-uri). IMM-urile din regiunea Lacului Constanța se pot conecta la laborator pentru a lucra interdisciplinar la sub-proiecte și pentru a gestiona individual transformarea lor digitală."</t>
  </si>
  <si>
    <t>Interreg VA - Germania-Austria-Elveția-Liechtenstein (Alpenrhein-Bodensee-Hochrhein)</t>
  </si>
  <si>
    <t>https://ec.europa.eu/regional_policy/en/projects/Austria/research-network-supports-digital-transformation-of-smes-in-lake-constance-region</t>
  </si>
  <si>
    <t>http://kmu-digital.eu/de/</t>
  </si>
  <si>
    <t>Finanțarea UE ajută la construirea căminului studenților în Dubrovnik, Croația</t>
  </si>
  <si>
    <t xml:space="preserve">
Universitatea din Dubrovnik</t>
  </si>
  <si>
    <t>Un complex de cămine construit pentru Universitatea din Dubrovnik, Croația, oferă cazare pentru 503 studenți, mulți din medii defavorizate. Clădirea cu șapte etaje are 254 de dormitoare, dintre care cinci camere single adaptate pentru studenții cu dizabilități. Complexul mai conține o sală de sport cu vestiare, un club studențesc, cantină și o sală de ședințe polivalentă. Noua clădire a fost finalizată și deschisă studenților în septembrie 2020. Până în acel moment, Dubrovnik era un oraș universitar care nu avea cazare pentru studenți dedicată.</t>
  </si>
  <si>
    <t>https://ec.europa.eu/regional_policy/en/projects/Croatia/eu-funding-helps-build-student-dormitory-in-dubrovnik-croatia</t>
  </si>
  <si>
    <t>unidu.hr</t>
  </si>
  <si>
    <t>„Construirea hotelului „Katamaran” în Rust am See”</t>
  </si>
  <si>
    <t>APO Hotelbetriebs GmbH</t>
  </si>
  <si>
    <t>Un nou hotel de trei stele din orașul pitoresc Rust am See de pe malul lacului, în regiunea Burgenand din Austria, extinde oferta de cazare pentru vizitatorii din zona Lacului Neusiedl. Hotelul Katamaran satisface nevoile bicicliștilor, iubitorilor de vin și călătorilor cultural care caută o scurtă pauză și, de asemenea, atrage oaspeții la numeroasele nunți care au loc în Rust în fiecare an. Hotelul a fost construit cu sprijinul Fondului European de Dezvoltare Regională și aduce în oraș în plus 25 000 de nopți pe an.</t>
  </si>
  <si>
    <t>https://ec.europa.eu/regional_policy/en/projects/Austria/new-hotel-in-rust-am-see-draws-more-visitors-to-austrian-lakeside-town</t>
  </si>
  <si>
    <t>http://www.hotel-katamaran.at</t>
  </si>
  <si>
    <t>Renovări energetice la Școala primară Vladimir Vidrić din Kutina, Croația</t>
  </si>
  <si>
    <t>S-au efectuat renovări energetice ample la Școala primară Vladimir Vidrić din Kutina, un oraș cu aproximativ 23 000 de locuitori din regiunea Croației continentale, datorită unui proiect finanțat de UE. Măsurile de construcție, inginerie mecanică și electrică puse în aplicare în timpul renovărilor au redus cantitatea de energie utilizată pentru încălzirea școlii cu peste 60 % – de la 150,72 la 59,96 kilowatt-oră pe m² pe an. Obiectivul inițial al proiectului a fost o economie de 20 % în acest domeniu.</t>
  </si>
  <si>
    <t>FEDR/FC</t>
  </si>
  <si>
    <t>Energy renovations at Vladimir Vidrić Primary School in Kutina, Croatia-Projects - Regional Policy - European Commission (europa.eu)</t>
  </si>
  <si>
    <t>http://www.os-vvidrica-kt.skole.hr/</t>
  </si>
  <si>
    <t>Un laborator viu pentru o proiectare mai eficientă a clădirilor în Austria</t>
  </si>
  <si>
    <t>Centrul de Cercetare Burgenland și Fachhochschule Burgenland</t>
  </si>
  <si>
    <t>Clădirile viitorului vor include funcții inteligente și eficiente de stocare a energiei și, astfel, vor aduce o contribuție substanțială la utilizarea durabilă a energiei. Energetikum, situat în Pinkafeld, Austria, oferă infrastructura de cercetare necesară pentru a impulsiona această dezvoltare.</t>
  </si>
  <si>
    <t>Investiții în creștere și ocuparea forței de muncă” – FEDR</t>
  </si>
  <si>
    <t>A Living Lab for more efficient building design in Austria-Projects - Regional Policy - European Commission (europa.eu)</t>
  </si>
  <si>
    <t>http://www.fh-burgenland.at/</t>
  </si>
  <si>
    <t>În Bourgogne-Franche-Comté, tinerii cu dizabilități încearcă formarea profesională</t>
  </si>
  <si>
    <t xml:space="preserve">
PEP CBFC</t>
  </si>
  <si>
    <t>Acest proiect, inițiat de asociația PEP CBFC, se adresează tinerilor cu dizabilități din regiunea Bourgogne-Franche-Comté care au cel puțin 15 ani. Aceasta implică testarea ritmului de formare legată de muncă prin diferite căi de carieră, cu scopul de a semna un contract de formare legată de muncă.</t>
  </si>
  <si>
    <t>Burgundia - FEDR/FSE</t>
  </si>
  <si>
    <t>https://ec.europa.eu/regional_policy/en/projects/France/en-bourgogne-franche-comte-les-jeunes-porteurs-de-handicap-testent-lalternance</t>
  </si>
  <si>
    <t>http://www.pepcbfc.org/</t>
  </si>
  <si>
    <t>Ruperea ciclului sărăciei urbane în Nantes</t>
  </si>
  <si>
    <t>Proiectul 5Bridges, finanțat de UE, din Nantes, vestul Franței, dezvoltă soluții inovatoare pentru persoanele fără adăpost și sărăcia urbană, care implică abordarea legăturilor dintre principalii factori din spatele problemelor. Proiectul își propune să întrerupă ciclul sărăciei concentrându-se pe cinci domenii principale, și anume locuri de muncă, locuințe, sănătate, incluziune și abilitarea beneficiarilor printr-o implicare activă susținută.</t>
  </si>
  <si>
    <t>https://ec.europa.eu/regional_policy/en/projects/France/breaking-the-cycle-of-urban-poverty-in-nantes</t>
  </si>
  <si>
    <t>http://en.nantes.fr/home.html</t>
  </si>
  <si>
    <t>„Școli electronice: Înființarea sistemului de dezvoltare a școlilor mature digital (proiect pilot)”</t>
  </si>
  <si>
    <t>CARNet – Rețeaua academică și de cercetare croată</t>
  </si>
  <si>
    <t>Proiectul e-Schools își propune să crească utilizarea tehnologiei informației și comunicațiilor (TIC) în învățământul primar și secundar din Croația prin furnizarea de echipamente TIC și instrumente educaționale pentru școli și profesori. Acest lucru va spori dezvoltarea profesională a profesorilor, va îmbunătăți calitatea educației și va crește capacitatea de angajare a elevilor.</t>
  </si>
  <si>
    <t>https://ec.europa.eu/regional_policy/en/projects/Croatia/e-schools-project-to-increase-ict-use-in-croatia-s-education-system</t>
  </si>
  <si>
    <t>https://www.carnet.hr/en/projekt/e-schools-development-of-the-system-of-digitally-mature-schools-ii-phase/</t>
  </si>
  <si>
    <t>UNIVERSITĂȚI INCLUZIVE: UN PROIECT PENTRU ÎMBUNĂTĂȚIREA ACCESIBILIZĂRII UNIVERSITĂȚILOR PENTRU STUDENȚII CU DIZABILITĂȚI</t>
  </si>
  <si>
    <t xml:space="preserve">Școala de Management Fribourg, Elveția
</t>
  </si>
  <si>
    <t>În cadrul proiectului, am susținut seminarii de facilitare a schimbului de know-how dintre experții români şi elvețieni în vederea preluării / adaptării metodelor elvețiene de accesibilizare a instituțiilor de învățământ pentru studenții cu dizabilități. De asemenea, am organizat task grupuri în vederea monitorizării progresului făcut de universități în domeniul îmbunătățirii instrumentelor și mecanismelor de accesibilizare pentru studenții cu dizabilități. Ulterior am realizat și o evaluare a implementării „Cadrului de Incluziune a Studenților cu Dizabilități” în cele 4 universități de stat din Timișoara. Am desfășurat 4 campanii de advocacy pentru campusuri incluzive, dezvoltate de organizațiile/ grupurile de inițiativă studențești din Timișoara. În plus, au fost semnate 4 protocoale de sustenabilitate prin care universitățile se obligă să continue eforturile întreprinse pentru îmbunătățirea accesibilității învățământului superior.</t>
  </si>
  <si>
    <t>http://elvetiaromania.ro/proiecte/universitati-incluzive/</t>
  </si>
  <si>
    <t>www.aipd.eu</t>
  </si>
  <si>
    <t>Regenerarea urbană favorabilă incluziunii inspiră o viață nouă în orașul vechi al lui Pafos</t>
  </si>
  <si>
    <t>Municipalitatea Pafos</t>
  </si>
  <si>
    <t>Cipru</t>
  </si>
  <si>
    <t>Cu scopul de a recupera centrul orașului atât pentru localnici, cât și pentru turiști, proiectul finanțat de FEDR a stabilit reproiectarea celor trei piețe din jurul Grădinilor Municipale – care adăpostesc Primăria – pentru a crea un spațiu pietonal unificat care să conecteze și să consolideze cele trei zone.</t>
  </si>
  <si>
    <t>Competitivitate și dezvoltare durabilă – FEDR/FC</t>
  </si>
  <si>
    <t>Inclusive urban regeneration breathes new life into Pafos’ Old Town-Projects - Regional Policy - European Commission (europa.eu)</t>
  </si>
  <si>
    <t>http://www.pafos.org.cy/</t>
  </si>
  <si>
    <t>Orașul danez oferă soluții inovatoare pentru dezvoltarea urbană durabilă</t>
  </si>
  <si>
    <t>Municipalitatea Naestved</t>
  </si>
  <si>
    <t>Proiectul pune în aplicare măsuri de prevenire a generării de deșeuri și inițiative de tratare a deșeurilor în centrul orașului, unde se acordă o atenție deosebită reciclării și reutilizării deșeurilor existente. Mulți jucători din comunitatea locală se reunesc prin intermediul proiectului pentru a ajuta orașul să devină mai ecologic și mai durabil. Printre acestea se numără municipalitatea, întreprinderile, furnizorii de energie și proprietarii de proprietăți.</t>
  </si>
  <si>
    <t>Inovare și creștere durabilă în întreprinderi” – FEDR</t>
  </si>
  <si>
    <t>Danish town delivers innovative solutions for sustainable urban development-Projects - Regional Policy - European Commission (europa.eu)</t>
  </si>
  <si>
    <t>Forside - Næstved Boldklub (naestvedboldklub.dk)</t>
  </si>
  <si>
    <t>Sprijinirea IMM-urilor în elaborarea de planuri de afaceri ecologice în regiunea capitalei Danemarcei</t>
  </si>
  <si>
    <t>Gate 21/Copenhaga</t>
  </si>
  <si>
    <t>Un proiect cu sediul în regiunea-capitală a Danemarcei a oferit unui număr de peste 100 de IMM-uri consiliere cu privire la modul de economisire a energiei și de utilizare a resurselor într-un mod mai eficient. Linia de jos sustenabilă 1.0 a ajutat întreprinderile dintr-o serie de sectoare să își dezvolte propriile modele de afaceri ecologice. Dacă sunt puse în aplicare de IMM-uri, se preconizează că măsurile vor reduce emisiile de CO 2 cu aproximativ 3 100 de tone. În plus, această tranziție verde ajută municipalitățile locale să îndeplinească obiectivele în materie de climă și deșeuri.</t>
  </si>
  <si>
    <t>Helping SMEs develop green business plans in Denmark’s capital region-Projects - Regional Policy - European Commission (europa.eu)</t>
  </si>
  <si>
    <t>http://www.gate21.dk/baeredygtig-bundlinje/</t>
  </si>
  <si>
    <t>Noi soluții de mobilitate durabilă</t>
  </si>
  <si>
    <t>Orașul Vantaa</t>
  </si>
  <si>
    <t>Proiectul își propune să îmbunătățească mobilitatea rezidenților, a angajaților și a vizitatorilor interni și internaționali în zona metropolitană Helsinki, completând sistemul de transport existent. Obiectivul este de a găsi noi soluții și servicii de mobilitate inteligente și orientate către piață pentru companiile din sectorul călătoriilor și al serviciilor, astfel încât acestea să poată include astfel de soluții în ofertele lor.</t>
  </si>
  <si>
    <t>Creștere durabilă și locuri de muncă” – FEDR/FSE</t>
  </si>
  <si>
    <t>New sustainable mobility solutions piloted in Helsinki-Projects - Regional Policy - European Commission (europa.eu)</t>
  </si>
  <si>
    <t>Businessvantaa</t>
  </si>
  <si>
    <t xml:space="preserve">
TAST’in FIVES: Servirea unui viitor delicios pentru cartierul Fives din Lille, Franța</t>
  </si>
  <si>
    <t>Orașul Lille</t>
  </si>
  <si>
    <t>„Un proiect urban are sens doar dacă este dedicat locuitorilor și dacă le poate îmbunătăți mediul de viață. Pentru istoria sa industrială particulară, zona industrială dezafectată Fives Cail este un simbol. Orașul Lille a dorit să facă din el un exemplar. loc, unde să locuiești, să lucrezi și să te distrezi. Astfel am decis să creăm o « Halle gourmande »: un loc dedicat mâncării, amestecând activități de gătit, productive și de food-service. Din același motiv am realizat proiectul unui « bucătărie comunitară”, concepută ca un instrument de împărtășire și împuternicire, un loc de adunare pentru simpla plăcere de a găti. Deoarece scopul său principal este incluziunea socială, oricine va putea ajunge acolo pentru a împărtăși timp și cunoștințe cu prietenii și familia.”</t>
  </si>
  <si>
    <t>https://ec.europa.eu/regional_policy/en/projects/France/tast-in-fives-serving-up-a-delicious-future-for-the-fives-district-in-lille-france</t>
  </si>
  <si>
    <t>https://www.lille.fr/</t>
  </si>
  <si>
    <t>Reutilizarea amplasamentului Agora (complex industrial) cu energie geotermală și materiale pe bază de bio pentru instalarea unui centru de servicii comunitare în centrul orașului Beaugency</t>
  </si>
  <si>
    <t>Hôtel de ville</t>
  </si>
  <si>
    <t>În regiunea franceză Centre-Val de Loire, un fost teren dezafectat a fost transformat, în conformitate cu standardele de mediu, în Agora, un centru de sensibilizare socială care creează o legătură între locuitorii orașului, inclusiv toate generațiile. Provocările tehnice ale proiectului au fost preluate de specialiști - o firmă de arhitectură, serviciile municipale Beaugency și întreprinderi. Pompele de căldură terestre au făcut posibilă instalarea de încălzire prin pardoseală. S-au folosit materiale pe bază de bio, și anume predominant lemn pentru tâmplăria exterioară și interioară, cadrele din lemn și acoperișul; Fibra de lemn a fost folosită și pentru izolarea interioară și exterioară.
De asemenea, specialiștii au urmărit să asigure controlul consumului de apă și energie prin lucrul la economisirea și reutilizarea apei, precum și limitarea consumului de energie electrică prin utilizarea lămpilor LED, detectoarelor de mișcare și variatoarelor de lumină.
În ceea ce privește clădirea în sine, proiectul merită și credit pentru păstrarea unui vestigiu al fostului sit, lăsând intacte structurile din cadru metalic în stil Turnul Eiffel.</t>
  </si>
  <si>
    <t>https://ec.europa.eu/regional_policy/en/projects/France/agora-a-project-in-france-for-ecology-and-social-cohesion</t>
  </si>
  <si>
    <t>https://www.beaugency.fr/point-d-interet/lhotel-de-ville/</t>
  </si>
  <si>
    <t>Comuna Ciocanesti, judetul Suceava</t>
  </si>
  <si>
    <t>Comuna Ciocanesti, judetul Suceava - Scoala Gimnaziala Ciocanesti</t>
  </si>
  <si>
    <t>Obiectivul general al proiectului a constat in “cresterea gradului de participare la nivelul educatiei timpurii si invatamantului obligatoriu pentru populatia de varsta scolara din comuna Ciocanesti, judetul Suceava, prin imbunatatirea infrastructurii educationale a Scolii Gimnaziale (cu clasele I-VIII), comuna Ciocanesti, judetul Suceava”.
Proiectul de investiții a vizat reabilitarea, modernizarea, echiparea infrastructurii educaționale pentru învățământul general obligatoriu la Școala Gimnazială Ciocănești din județul Suceava, prin aducerea imobilului școlii construit în anul 1984, la o functionalitate si la un nivel de finisare conform exigențelor și cerințelor standardelor actuale de confort, igienă și funcționalitate ale instituțiilor publice de învățământ.</t>
  </si>
  <si>
    <t>http://www.ciocanestibucovina.eu/investitii.html</t>
  </si>
  <si>
    <t>http://www.ciocanestibucovina.eu/</t>
  </si>
  <si>
    <t>Reducerea emisiilor în Finlanda, stradă cu stradă</t>
  </si>
  <si>
    <t>Orașul Helsinki</t>
  </si>
  <si>
    <t>Produsele și serviciile ecologice create împreună cu întreprinderile au inclus ateliere de masă durabile, cursuri de gătit vegetariene și acțiuni de reducere a risipei de alimente în magazinele alimentare. Gadget-urile pentru reducerea consumului de energie au fost testate și prezentate în cadrul evenimentelor publice.</t>
  </si>
  <si>
    <t>Cutting emissions in Finland, street by street-Projects - Regional Policy - European Commission (europa.eu)</t>
  </si>
  <si>
    <t>http://www.hel.fi/</t>
  </si>
  <si>
    <t>Finanțare de peste 20 de milioane de lei pentru proiectul „Investiții în infrastructura de învățământ din cadrul UMF Iași – Centrul de Simulare”</t>
  </si>
  <si>
    <t>UMF Iași</t>
  </si>
  <si>
    <t>Studenții și rezidenții Universității de Medicină și Farmacie „Grigore T. Popa" din Iași vor putea studia și exersa practica medicală într-unul dintre cele mai moderne Centre de Simulare Medicală din țară. De curând, universitatea a primit finanțare din bani europeni de peste 20 de milioane de lei pentru finalizarea lucrărilor de construcții și instalații, precum și pentru dotarea cu echipamente specifice. „Obiectivele proiectului sunt: finalizarea lucrărilor de construcții și instalații executate în vederea operaționalizării Centrului de simulare și dotarea infrastructurii cu echipamente specifice, prin achiziția, până la finalizarea implementării proiectului, a unor echipamente și software, necesare integrării în procesul de formare a studenților UMF Iași a tehnologiei inovative, sustenabilă și incluzivă", a explicat și ec. Mihaela Tomaziu-Todosia, manager de proiect și director Direcţia Programe pentru Dezvoltare Instituţională a UMF Iași.</t>
  </si>
  <si>
    <t>https://www.umfiasi.ro/ro/universitate/informatii-de-interes-public/Documents/Comunicate%20de%20pres%C4%83/2020/comunicat%20de%20presa%207%20aprilie.pdf</t>
  </si>
  <si>
    <t>https://www.umfiasi.ro/ro</t>
  </si>
  <si>
    <t>Vilkku: Promovarea mobilității inteligente în estul Finlandei</t>
  </si>
  <si>
    <t>Orașul Kuopio</t>
  </si>
  <si>
    <t>Principalele realizări ale proiectului Vilkku sunt bicicletele urbane, pietonii și diverse servicii de transport public. Împreună, acestea contribuie în mod semnificativ la obiectivul privind schimbările climatice și la cerințele de decarbonizare în orașul Kuopio și în zonele învecinate. În plus, proiectul a crescut activitatea de afaceri. Proiectul a adăugat, de asemenea, ciclism electric inteligent în oraș.”</t>
  </si>
  <si>
    <t>Vilkku: Promoting Smart Mobility in Eastern Finland-Projects - Regional Policy - European Commission (europa.eu)</t>
  </si>
  <si>
    <t>https://www.kuopio.fi/en/kuopion-kaupunki</t>
  </si>
  <si>
    <t>Recyclerie des Moulins, un model de economie circulară în orașul Nisa</t>
  </si>
  <si>
    <t>Métropole Nisa Côte d’Azur</t>
  </si>
  <si>
    <t>Serviciul de reciclare colectează obiecte voluminoase în districtul Les Moulins. Acesta oferă, de asemenea, un serviciu de stimulare pentru contribuțiile voluntare la fața locului și pentru colectarea la domiciliu prin programare. Sortarea este o funcție majoră a serviciului: este etapa în care fluxurile de intrare sunt măsurate și calificate. Acesta este, de asemenea, punctul în care sunt identificate orice deșeuri adecvate pentru recuperare, precum și orice deșeuri destinate canalelor de reciclare sau de eliminare.</t>
  </si>
  <si>
    <t>FEDR/FSE/YEI</t>
  </si>
  <si>
    <t>The Recyclerie des Moulins, a model of circular economy in the city of Nice-Projects - Regional Policy - European Commission (europa.eu)</t>
  </si>
  <si>
    <t>http://nicecotedazur.org/</t>
  </si>
  <si>
    <t>Compania franceză Caudalie a ales să meargă „zero carbon”</t>
  </si>
  <si>
    <t>Tomcat</t>
  </si>
  <si>
    <t>În regiunea Centre-Val de Loire din Franța, Caudalie a instalat energie geotermală la noul său amplasament logistic. Clădirile companiei, care acoperă o suprafață de 13 500 m², sunt acum încălzite și răcite folosind un sistem ecologic. Pe termen lung, compania speră să își atingă obiectivul de zero emisii de carbon. Filiala sa, TOMCAT, a efectuat activitatea.</t>
  </si>
  <si>
    <t>Centrul de program – FEDR/FSE/YEI</t>
  </si>
  <si>
    <t>French company Caudalie has chosen to go ‘zero carbon’-Projects - Regional Policy - European Commission (europa.eu)</t>
  </si>
  <si>
    <t>Caudalie</t>
  </si>
  <si>
    <t>“Infiintare centru de zi pentru persoane varstnice cu unitate de ingrijire la domiciliu, in comuna
Mosna, Judetul Iasi”</t>
  </si>
  <si>
    <t>Parteneriatul dintre: UAT comuna Mosna si Fundatia “Iosif”, condus si
reprezentat de UAT comuna Mosna</t>
  </si>
  <si>
    <t>Obiectivul general al proiectului/ Scopul proiectului: Consta in promovarea incluziunii sociale, combaterea saraciei si a discriminarii in comuna Mosna, judetul Iasi prin imbunatatirea accesului persoanelor varstnice la serviciile sociale.
Obiectivele specifice ale proiectului constau in:
1. Elaborarea cererii de afacere si a documentatiei tehnice privind înfiintarea unui centru
de zi pentru persoane vârstnice cu unitate de îngrijire la domiciliu, în comuna Mosna, judetul Iasi;
2. Reabilitarea/ modernizarea, extinderea, dotarea infrastructurii si asigurarea utilitatilor
necesare pentru înfiintarea unui centru de zi pentru persoane vârstnice cu unitate de îngrijire la
domiciliu, în comuna Mosna, judetul Iasi în termen de 30 luni de la semnarea contractului de finantare;
3. Promovarea activitatilor si a investitiei privind înfiintarea unui centru de zi pentru
persoane vârstnice cu unitate de îngrijire la domiciliu, în comuna Mosna, judetul Iasi cu respectarea
cerintelor din Manualul de identitate vizuala atât pe perioada implementarii proiectului cât si dupa
finalizarea acestuia.</t>
  </si>
  <si>
    <t>http://www.mosnaiasi.ro/Centru%20zi%20batrani/Site%20Centru%20de%20zi%20-%20Mosna.pdf</t>
  </si>
  <si>
    <t>https://comunamosna.ro/</t>
  </si>
  <si>
    <t>Dotarea infrastructurii Ambulatoriului de Specialitate Adulti si Copii din cadrul Spitalului Judetean de Urgenta Bacau</t>
  </si>
  <si>
    <t>Consiliul Judetean Bacau</t>
  </si>
  <si>
    <t>Obiectivul general
• creșterea nivelului de accesibilitate a ofertei de se rvicii de asistență medicală a Ambulatoriului de Specialitate Adulți și Copii din cadrul Spitalului Județean de Urgență Bacău, în vederea eficientizării sistemului de sănătate și a reducerii inegalităților în ceea ce privește starea de sănătate a populației județului Bacău.
Obiectivele specifice ale proiectului
1. Dotarea Ambulatoriului de Specialitate Adulti si Copii din cadrul Spitalului Judetean de Urgenta Bacau cu un numar de 1574 echipamente și dotări.
2. Facilitarea accesului la serviciile de asistență medicală ale Ambulatoriului de Specialitate Adulți și Copii din cadrul Spitalului Județean de Urgență Bacău pentru un număr de minim 117.118 beneficiari de infrastructură medicală până la finalul implementarii proiectului.</t>
  </si>
  <si>
    <t>Programului Operaţional Regional 2014-2020</t>
  </si>
  <si>
    <t>https://www.csjbacau.ro/dm_cj/portalweb.nsf/AllByUNID/83843B852AB4E404C225867E00401738?OpenDocument</t>
  </si>
  <si>
    <t>https://www.csjbacau.ro/</t>
  </si>
  <si>
    <t>„Cooperare tehnologică în Zeelandă”</t>
  </si>
  <si>
    <t>Legătura DTU</t>
  </si>
  <si>
    <t>Incubator universitar DTU Link potrivește companii cu competențe relevante de cercetare și oferă acces la facilități avansate pentru dezvoltarea de noi tehnologii și produse. Companiile primesc până la 300 de ore de cercetare finanțate și pot ele însele cofinanța 600 de ore de cursuri de inovare. DTU Link facilitează pornirea, implementarea și finalizarea cursurilor, care durează de obicei șase până la nouă luni.</t>
  </si>
  <si>
    <t>https://ec.europa.eu/regional_policy/en/projects/Denmark/smes-in-zealand-denmark-get-an-innovation-boost-through-collaboration-with-academia</t>
  </si>
  <si>
    <t>https://link.dtu.dk/</t>
  </si>
  <si>
    <t>Dotarea Ambulatoriului Spitalului orasenesc "Sfantul Stefan" Rovinari</t>
  </si>
  <si>
    <t>UAT ORASUL ROVINARI</t>
  </si>
  <si>
    <t>Spitalul Orasenesc „Sfântul Stefan” Rovinari are ca obiect de activitate acordarea de servicii medicale de specialitate populatiei din orasul Rovinari si celor cinci unitati teritoriale administrative arondate, aflate la o distanta de peste 25-30 km fata de spital. In prezent, spitalul functioneaza cu un numar de 121 paturi spitalizare continua si 16 paturi spitalizare de zi.
Ambulatoriul spitalului este alcatuit din cabinete cu urmatoarele specializari: fizioterapie, medicina interna, urologie, neurologie, pediatrie, obstetrica si ginecologie, otorinolaringologie, chirurgie generala, psihiatrie, pneumologie, ortopedie-traumatologie, ale medicilor de familie.
Prin intermediul investitiei propuse, prin proiect, s-a avut in vedere dotarea ambulatoriului de specialitate al Spitalului Orasenesc „Sfântul Stefan” din Rovinari si a laboratoarelor care îl deservesc cu aparatura medicala de specialitate, în vederea îmbunatatirii activitatii curente a ambulatoriului si a cresterii calitatii serviciilor medicale oferite.</t>
  </si>
  <si>
    <t>https://www.primariarovinari.ro/category/altele/p-o-r/</t>
  </si>
  <si>
    <t>https://www.primariarovinari.ro/2020/01/anunt-implementare-proiect-dotarea-ambulatoriului-spitalului-orasenesc-sfantul-stefan-rovinari/</t>
  </si>
  <si>
    <t>„SmartIC – Centrul industrial inteligent”</t>
  </si>
  <si>
    <t>Cu finanțare europeană, TalTech a construit un nou laborator de prototipare dedicat în întregime tipăririi 3D din metal și compozit. Universitatea a achiziționat o mașină de topire selectivă cu laser cu o tehnologie patentată cu mai multe fascicule. ULS a instalat un nou laborator de tomografie computerizată cu un scaner 3D de înaltă rezoluție, cu un sistem cu două tuburi, care asigură o precizie îmbunătățită și capabilități tehnologice avansate.</t>
  </si>
  <si>
    <t>http://www.taltech.ee</t>
  </si>
  <si>
    <t>Reabilitarea, extinderea, modernizarea și dotarea infrastructurii educaționale a Grădiniței
cu program prelungit Albă ca Zăpada</t>
  </si>
  <si>
    <t>Unitatea Administrativ Teritorială - Oraș Beclean</t>
  </si>
  <si>
    <t xml:space="preserve">Obiectivul general al proiectului îl constituie îmbunătățirea infrastructurii de educație aferente Grădiniței cu program prelungit Albă ca Zăpada, structură a Școlii Gimnaziale „Grigore Silași”, pentru asigurarea unui proces educațional la standarde europene și a creșterii participării populației preșcolare la procesul educațional.
Obiectivele specifice vizează asigurarea unor servicii educaționale adecvate, pentru toți copii, prin modernizarea și reabilitarea infrastructurii preșcolare, fiind prevăzute lucrări de reabilitare, modernizare și extindere la corpul existent de clădire, amenajări exterioare pentru procesul educațional, construirea unor spații de joacă; dotarea cu echipamente didactice moderne, inteligente și cu aplicabilitate practică; asigurarea condițiilor necesare unui sistem educațional performant prin creșterea nivelului de confort și siguranță; amenajări exterioare conexe procesului școlar. </t>
  </si>
  <si>
    <t>Programului Operaţional Regional 2014 – 2020</t>
  </si>
  <si>
    <t>http://primariabeclean.ro/web/wp-content/uploads/2019/05/Comunicat-lansare-proiect-gradinta-Alba-ca-Zapada.pdf</t>
  </si>
  <si>
    <t>https://comunabeclean.ro/home/consiliul-local/</t>
  </si>
  <si>
    <t>Construire complex multifunctional pentru activitati didactice si sport la Scoala
Gimnaziala Nicolae Labis (fosta nr. 89)</t>
  </si>
  <si>
    <t>Primaria Sector 3, Bucuresti</t>
  </si>
  <si>
    <t>Obiectivele specifice ale proiectului:
• Imbunatatirea numarului de participanti in cadrul Scolii Gimnaziale Nicolae Labis in
vederea eficientizarii tranzitiei catre niveluri de educatie superioare.
• Extinderea printr-un corp nou in cadrul Scolii Gimnaziale Nicolae Labis in vederea
cresterii numarului de participanti la sistemul de invatamant primar si gimnazial.</t>
  </si>
  <si>
    <t>Programului Operational Regional 2014 - 2020</t>
  </si>
  <si>
    <t>https://www.primarie3.ro/images/uploads/formulare/Proiect_Scoala_Labis.pdf</t>
  </si>
  <si>
    <t>https://www.primarie3.ro/</t>
  </si>
  <si>
    <t>Îmbunătățirea sănătății mintale publice pentru locuitorii orașului Varėna</t>
  </si>
  <si>
    <t>Centrul de Servicii Sociale Boil</t>
  </si>
  <si>
    <t>Lituania</t>
  </si>
  <si>
    <t>Centrul de servicii sociale din Varėna oferă servicii sociale generale și speciale pentru persoanele cu dizabilități și persoanele excluse social. Prin extinderea furnizării de servicii coordonate de către municipalitate către persoanele cu dizabilități și rezidenții excluși din punct de vedere social din Varėna, este planificată creșterea dezvoltării și accesibilității serviciilor de asistență psihologică. Serviciile sociale extinse vor avea ca scop evitarea separării grupurilor din societate de accesul la procesele cheie de dezvoltare societală prin motivarea acestora, consolidarea competențelor cheie și îmbunătățirea bunăstării acestora. Pentru a motiva oamenii din grupul țintă să participe activ la activitățile publice, sunt planificate 2 zile de formare pentru voluntari în 4 ore pe parcursul proiectului. Îmbunătățirea sănătății fizice și emoționale a participanților la proiect, tuturor participanților la proiect li se va oferi posibilitatea de a participa la consultații psihologice de grup, sesiuni de relaxare de grup și meditație de două ori pe săptămână, de 8 ori pe lună.</t>
  </si>
  <si>
    <t>Investiții din fondurile structurale ale UE_1</t>
  </si>
  <si>
    <t>https://kohesio.ec.europa.eu/projects/Q3812925</t>
  </si>
  <si>
    <t>https://www.varenosspc.lt/</t>
  </si>
  <si>
    <t>Incluziunea socială a copiilor prin activități sportive</t>
  </si>
  <si>
    <t>Centrul de cultură fizică și sport din districtul Biržai</t>
  </si>
  <si>
    <t>Scopul proiectului „Promovarea activității fizice a copiilor prin activități sportive” este de a promova activitatea fizică a copiilor prin modelarea nevoilor unui stil de viață sănătos. Pe tot parcursul anului 2021-2022, Centrul de Educație Fizică și Sport din Districtul Biržai va organiza ședințe de antrenament de 1 oră o dată pe săptămână pentru copiii de șase ani din grădinițe, iar la sfârșitul anului școlar — un eveniment sportiv. Vara va fi organizată tabăra sportivă activă de o săptămână pentru copiii cu vârsta cuprinsă între 6-16 ani în gospodăria de turism rural. Tabăra va fi organizată și condusă de un partener — jiudo și clubul de fotbal Golden Score. Antrenamentul și tabăra vor implica copii, marea majoritate dintre care provin din familii numeroase, defavorizate și șomeri. Tabăra va asigura nu doar o angajare sportivă diversă și activă, ci și un timp liber cognitiv distractiv.</t>
  </si>
  <si>
    <t>https://kohesio.ec.europa.eu/projects/Q3812953</t>
  </si>
  <si>
    <t>https://dspace.kaunokolegija.lt/handle/123456789/2618</t>
  </si>
  <si>
    <t>II/326 Nový Bydžov – Bašnice, Etapa 1</t>
  </si>
  <si>
    <t>Regiunea Hradec Králove</t>
  </si>
  <si>
    <t>Drumul II/326 va fi reconstruit pe ruta Nový Bydžov – Myštěves. Lungimea totală a drumului reconstruit clasa II este de aproximativ 6.247 km. Secțiunea reconstruită este situată pe rețeaua IROP prioritară selectată. Implementarea proiectului va crește mobilitatea regională și va dezvolta rețeaua de infrastructură rutieră regională care se conectează la rețeaua TEN-T</t>
  </si>
  <si>
    <t>https://kohesio.ec.europa.eu/projects/Q75142</t>
  </si>
  <si>
    <t>https://www.kr-kralovehradecky.cz/</t>
  </si>
  <si>
    <t>Proiect pilot pentru transformarea clădirii școlii secundare 362/32a Českábrodská în clădire independentă energetic</t>
  </si>
  <si>
    <t>Střední škola - COPTH</t>
  </si>
  <si>
    <t>Implementarea proiectului constă în renovarea  SŠ-COPTH Českobrodská 362/32a și transformarea ei într-o clădire inteligentă. Clădirea nu va fi doar amenajată arhitectural nou,  dar va fi și dotată cu cele mai bune tehnologii disponibile legate de creșterea performanței energetice precum și tehnologii care utilizează surse regenerabile pentru producerea de energie electrică. Implementarea managementului energetic va asigura utilizarea optimă a energiei, economii de costuri și un impact pozitiv pe termen lung asupra mediului.</t>
  </si>
  <si>
    <t>Polul de creștere Praga</t>
  </si>
  <si>
    <t>https://kohesio.ec.europa.eu/projects/Q67864</t>
  </si>
  <si>
    <t>https://www.copth.cz/</t>
  </si>
  <si>
    <t>Bečva, km 42.480-44.135 – revitalizarea curgerii Černotín</t>
  </si>
  <si>
    <t>Povodi Moravy</t>
  </si>
  <si>
    <t>Subiectul este implementarea proiectului Bečva, km 42.480-44.135 – revitalizarea debitului râului Černotín. Obiectivul propriu-zis al acestui proiect îl constituie implementarea măsurilor rezultate din Planul Zonelor Bazinale Bazinale Bazinale, care conduce la revitalizarea și sprijinirea renaturalizării spontane a cursurilor de apă și râurilor, refacerea funcțiilor de ecologizare a apei și ecosisteme legate de apă.</t>
  </si>
  <si>
    <t>Programul Mediu</t>
  </si>
  <si>
    <t>https://kohesio.ec.europa.eu/projects/Q68492</t>
  </si>
  <si>
    <t>http://www.pmo.cz/</t>
  </si>
  <si>
    <t>„Platforma demonstrativă pentru reciclarea fibrelor textile”</t>
  </si>
  <si>
    <t>Centrul de cercetare tehnică VTT al Finlandei Ltd</t>
  </si>
  <si>
    <t>O metodă de a transforma textilele vechi de bumbac în fibre durabile, de înaltă calitate, a fost demonstrată în regiunea Helsinki-Uusimaa din Finlanda prin proiectul TeKiDe. Inovația urmărește să stimuleze specializarea în tehnologie curată a regiunii și ar putea sprijini o nouă industrie textilă cu deșeuri reduse. Ca parte a proiectului, Centrul de Cercetare Tehnică VTT din Finlanda a proiectat o platformă de producție pentru a dizolva deșeurile de bumbac și a-l refila într-o fibră asemănătoare viscozei, folosind substanțe chimice mai puțin poluante și producând mai puține deșeuri decât tehnicile curente utilizate pentru textilele obișnuite.</t>
  </si>
  <si>
    <t>Creștere durabilă și locuri de muncă - FEDR/FSE</t>
  </si>
  <si>
    <t>https://ec.europa.eu/regional_policy/en/projects/Finland/tekide-technology-creates-sustainable-new-textiles-from-waste-cotton-in-helsinki-uusimaa</t>
  </si>
  <si>
    <t>http://www.vttresearch.com:80/</t>
  </si>
  <si>
    <t>„Noi Afaceri cu Noi Metode (N2)”</t>
  </si>
  <si>
    <t>Turku Science Park Ltd.</t>
  </si>
  <si>
    <t>Proiectul N2 reunește antreprenori, mediul academic și experți din industrie pentru a oferi formare continuă și sprijin. Pentru a realiza acest lucru, proiectul exploatează resursele ample, deși neconectate, ale Finlandei. De exemplu, deși țara angajează cel mai mare procent din PIB în cercetare și dezvoltare în UE, aceste cheltuieli nu au dus la crearea de noi afaceri sau locuri de muncă. Astfel, proiectul N2 conectează această cercetare și dezvoltare cu mediul academic, experți în afaceri și potențiali antreprenori, inclusiv peste 800 de foști experți Nokia și Microsoft care sunt în prezent șomeri. Prin conectarea acestor piese individuale, proiectul oferă sprijinul și instruirea de care Finlanda are nevoie pentru a-și rezolva puzzle-ul de pornire.</t>
  </si>
  <si>
    <t>https://ec.europa.eu/regional_policy/en/projects/Finland/n2-project-is-starting-up-in-south-west-finland</t>
  </si>
  <si>
    <t>http://www.turkusciencepark.com/</t>
  </si>
  <si>
    <t>Climate Campus Lichtenau</t>
  </si>
  <si>
    <t>Stadt Lichtenau Der Bürgermeister</t>
  </si>
  <si>
    <t>Elementul principal al proiectului este reamenajarea energetică a Realschule Lichtenau, care, ca cel mai important obiect structural al orașului Lichtenau, oferă cel mai mare potențial de reducere a CO2. Un element central este furnizarea directă planificată de energie electrică din energii regenerabile către școala secundară din parcul eolian din apropiere. Pentru a crea un concept holistic, mediul campusului trebuie inclus. Înlocuirea sistemelor învechite reduce și mai mult emisiile de CO2</t>
  </si>
  <si>
    <t>Programul Operațional Nordrhein-Westfalen  2014-2020</t>
  </si>
  <si>
    <t>https://kohesio.ec.europa.eu/projects/Q3309836</t>
  </si>
  <si>
    <t>https://kohesio.ec.europa.eu/beneficiaries/Q3380910</t>
  </si>
  <si>
    <t>Košice. Cultura si mostenire culturala</t>
  </si>
  <si>
    <t>Košice</t>
  </si>
  <si>
    <t>Orașele din UE se confruntă cu lipsa luării deciziilor bazate pe date și lipsa de încredere în instituțiile publice. Kosice se luptă cu un angajament civic destul de scăzut. Acest lucru reduce nivelul de utilizare a infrastructurii industriei creative pentru a construi o economie mai rezistentă și pentru a implica cetățenii în participarea la activitățile sociale, culturale și economice locale.Proiectul aduce conceptul de experiență și bunăstare a cetățenilor în procesul de elaborare a politicilor la nivel municipal și creează condiții pentru luarea deciziilor bazate pe date. În plus, proiectul lucrează cu o definiție nouă a culturii și a patrimoniului cultural contemporan. KSCreativity4WB se concentrează pe îmbunătățirea bunăstării în oraș, creșterea angajamentului civic în moștenirea culturală contemporană, antreprenoriatul creativ și educația pentru locurile de muncă ale viitorului.
Vom înființa Citizen Experience and Wellbeing Institute (CXI) care combină aspecte inovatoare ale utilizării și vizualizării datelor, proiectarea serviciilor bazate pe date, luarea deciziilor și implicarea cetățenilor prin cultură. O parte integrantă și importantă a CXI este un Laborator Urban Mobil (MUL), care va fi folosit pentru a implica cetățenii în activitatea CXI în întreg orașul.</t>
  </si>
  <si>
    <t>https://uia-initiative.eu/en/uia-cities/kosice</t>
  </si>
  <si>
    <t>https://kosice2.sk/</t>
  </si>
  <si>
    <t>Uwinloc</t>
  </si>
  <si>
    <t>Midi-Pyrénées et Garonne - FEDR/FSE/YEI</t>
  </si>
  <si>
    <t>https://ec.europa.eu/regional_policy/en/projects/France/a-geolocation-solution-for-large-companies-developed-in-occitanie-france</t>
  </si>
  <si>
    <t>http://uwinloc.com/</t>
  </si>
  <si>
    <t>OBEC PSÁRY</t>
  </si>
  <si>
    <t>https://kohesio.ec.europa.eu/projects/Q71799</t>
  </si>
  <si>
    <t>https://psary.cz/</t>
  </si>
  <si>
    <t>Bine să fiu aici</t>
  </si>
  <si>
    <t xml:space="preserve">
Centrul Educaţional Utena</t>
  </si>
  <si>
    <t>https://kohesio.ec.europa.eu/projects/Q3812951</t>
  </si>
  <si>
    <t>https://www.usc.utena.lm.lt/</t>
  </si>
  <si>
    <t>„Investiții într-o flotă de mașini pentru a câștiga noi piețe și a îmbunătăți instrumentele și condițiile de lucru”</t>
  </si>
  <si>
    <t>Menuiserie Godel</t>
  </si>
  <si>
    <t>Transformarea economică din oraș industrial în oraș digital și creativ</t>
  </si>
  <si>
    <t>https://ec.europa.eu/regional_policy/en/projects/France/successful-investments-made-in-france-by-the-godel-joinery-company</t>
  </si>
  <si>
    <t>O altă zi mai veche</t>
  </si>
  <si>
    <t xml:space="preserve">
Instituția publică „A. LIPNIŪNO KULTŪROS CENTRAS”</t>
  </si>
  <si>
    <t>Angajament civic scăzut și încredere scăzută în instituțiile publice</t>
  </si>
  <si>
    <t>https://kohesio.ec.europa.eu/projects/Q3812923</t>
  </si>
  <si>
    <t>https://rekvizitai.vz.lt/imone/a_lipniuno_kulturos_centras/ataskaita/</t>
  </si>
  <si>
    <t>Garanția pentru Tineret 2.0</t>
  </si>
  <si>
    <t xml:space="preserve">
Jobsplus</t>
  </si>
  <si>
    <t>Infrastructura industriei creative în era digitală</t>
  </si>
  <si>
    <t>Investiția în capitalul uman</t>
  </si>
  <si>
    <t>https://kohesio.ec.europa.eu/projects/Q3127428</t>
  </si>
  <si>
    <t>https://jobsplus.gov.mt/</t>
  </si>
  <si>
    <t>Primul ajutor de sănătate mintală pentru tineri</t>
  </si>
  <si>
    <t>Fundația Richmond</t>
  </si>
  <si>
    <t>Proiectul, prin instruire, materiale și resurse online, va dota următoarele grupuri ca Primi Asistenti în Sănătate Mintală (MHFA) - Educatori pentru a putea ajuta elevii; Managerii și supervizorii la locul de muncă pentru a-i ajuta pe tinerii angajați și pe tineri să le poată ajuta și să ajungă la colegii lor adolescenți. Proiectul va produce materiale de instruire, manuale și resurse în domeniul primului ajutor în domeniul sănătății mintale.</t>
  </si>
  <si>
    <t>https://kohesio.ec.europa.eu/projects/Q3127430</t>
  </si>
  <si>
    <t>https://www.richmond.org.mt/</t>
  </si>
  <si>
    <t>U21 – Construcția de spații de învățământ pentru programe de studii medicale și tehnice</t>
  </si>
  <si>
    <t xml:space="preserve">Universitatea Jan Evangelista Purkyně </t>
  </si>
  <si>
    <t>Proiectul U21 – RESTAV constă în construirea de noi spații de predare pentru Facultatea de Studii în Sănătate (FZS) și Facultatea de Inginerie Mecanică (FSI). Obiectivul FSI va fi amplasat în campus și va fi legat printr-un pod de clădirea existentă a facultății. Clădirea FZS va fi situată în Spitalul Masaryk din Ústí nad Labem.</t>
  </si>
  <si>
    <t>Programul Operațional Cercetare, Dezvoltare și Educație</t>
  </si>
  <si>
    <t>https://kohesio.ec.europa.eu/projects/Q20174</t>
  </si>
  <si>
    <t>https://www.ujep.cz/en/</t>
  </si>
  <si>
    <t>INK: Proiect de incluziune centrat pe persoană</t>
  </si>
  <si>
    <t xml:space="preserve">
Agentia Sapport</t>
  </si>
  <si>
    <t>Proiectul INK are ca scop maximizarea abilităților persoanelor cu dizabilități, sprijinirea șanselor acestora de includere pe piața muncii și consolidarea angajamentului lor social. Patru rezultate principale din acest proiect: Campanie de formare, certificare, angajare și incluziune socială. O schemă de plasare a instruirii INK va facilita, de asemenea, unii beneficiari să se integreze în locurile de muncă obișnuite</t>
  </si>
  <si>
    <t>https://kohesio.ec.europa.eu/projects/Q3127433</t>
  </si>
  <si>
    <t>https://sapport.gov.mt/en/Pages/default.aspx</t>
  </si>
  <si>
    <t>Consolidare, refuncționalizare şi mansardare clădire monument istoric – Strada V. Alecsandri, Nr. 6, Iași</t>
  </si>
  <si>
    <t>Consiliul Judetean Iasi</t>
  </si>
  <si>
    <t xml:space="preserve">Pe lista de priorităţi pentru protejarea şi restaurarea monumentelor istorice la nivelul municipiului Iaşi se află şi sediul revistei Viaţa Românească şi al Chesturii, situat pe str. Vasile Alecsandri, la numărul 6, construcţie realizată la începutul secolului XX. Clădirea este inclusă în Lista Monumentelor Istorice 2015 din judeţul Iaşi la poziţia 843, cod LMI: lS-11-m-B-03704. Din anul 2012 şi până în 2015 s-au executat lucrări de consolidare şi parţial lucrări de reabilitare instalaţii în două etape de intervenţie. În anul 2017 s-au actualizat soluţiile de intervenţie şi din 2018 se execută lucrări de intervenţie etapa a III-a. Până acum, zidurile clădirii din strada Vasile Alecsandri au fost restaurate, iar șarpanta din lemn a fost înlocuită cu una metalică, respectându-se astfel standardele de rezistență și stabilitate. Obiectivele specifice al proiectului sunt:
 restaurarea, protejarea și conservarea clădirii monument istoric din strada Vasile
Alecsandri, nr. 6, Iași;
 punerea în valoare a obiectivului de patrimoniu restaurat la standarde europene;
 includerea parțială a obiectivului de patrimoniu restaurat în circuitul public;
 creșterea numărului de vizitatori ai obiectivului de patrimoniu restaurat cu 5.000
persoane, pentru primul an de exploatare.
</t>
  </si>
  <si>
    <t>https://www.icc.ro/sites/default/files/files/proiecte_evenimente/Proiecte-Derulare/derulare_3.pdf</t>
  </si>
  <si>
    <t>http://www.icc.ro/en</t>
  </si>
  <si>
    <t>Revitalizarea unei părți a fostei fabrici de bere Eggenberg din Český Krumlov</t>
  </si>
  <si>
    <t>Centrum Český Krumlov as</t>
  </si>
  <si>
    <t>Proiectul constă în revitalizarea părților dărăpănate și neglijate ale fostei fabrici de bere Eggenberg din Český Krumlov. Vor fi restaurate cele mai valoroase clădiri ale acestui important monument cultural și va fi construită o nouă expoziție modernă, axată pe dezvoltarea clădirilor și istoria fabricii de bere, fabricarea berii și viața oamenilor din Podlocks și oraș în secolul al XIX-lea și începutul secolului al XX-lea, precum și  dotarea spațiilor pentru evenimente culturale și educaționale. Clădirile restaurate vor fi accesibile pe tot parcursul anului pentru vizitatori și rezidenți ai orașului.</t>
  </si>
  <si>
    <t>https://kohesio.ec.europa.eu/projects/Q60341</t>
  </si>
  <si>
    <t>https://kohesio.ec.europa.eu/beneficiaries/Q231154</t>
  </si>
  <si>
    <t>Școala elementară Přezletice</t>
  </si>
  <si>
    <t>Svazková škola Přezletice</t>
  </si>
  <si>
    <t>Noua clădire a școlii primare este proiectată în standard pasiv și este situată în satul Přezletice (735302) pe terenurile p.nr.: IT'S 430/242. Cladirea este formata din 2 cladiri de baza. Aripa de nord are 3 etaje, iar aripa de sud are 2 etaje. Valorile specifice sunt stabilite pentru suprafața totală de referință energetică de 7627,1 m². Energie primară specifică neregenerabilă116 kWh/(m².an).</t>
  </si>
  <si>
    <t>https://kohesio.ec.europa.eu/projects/Q71828</t>
  </si>
  <si>
    <t>https://prezletice.cz/school-documents/</t>
  </si>
  <si>
    <t>„Platforma Prime Pivots pentru investiții și exploatare”</t>
  </si>
  <si>
    <t>Bureau de Recherches Géologiques et Minières</t>
  </si>
  <si>
    <t>Platformele Prime, administrate de Biroul de Cercetări Geologice și Miniere, sunt instalații experimentale cu trei obiective: identificarea și cuantificarea poluării solului, a subsolului și a apelor subterane, pentru a prezice impactul potențial al acesteia asupra mediului nostru pe termen scurt și mediu și sa ofere solutii pentru remedierea si studierea zonelor afectate. Platformele sunt găzduite în Orléans într-o hală tehnică - o instalație clasificată pentru protecția mediului - care a fost complet renovată și adaptată pentru a găzdui aceste noi instrumente.</t>
  </si>
  <si>
    <t>Pays de la Loire - FEDER/FSE</t>
  </si>
  <si>
    <t>https://ec.europa.eu/regional_policy/en/projects/France/des-plateformes-pour-depolluer-les-sols-creees-en-france</t>
  </si>
  <si>
    <t>http://www.brgm.eu/</t>
  </si>
  <si>
    <t>Cunoștințe, instruire, comunicare și măsuri de sprijin în sprijinul grupurilor vulnerabile</t>
  </si>
  <si>
    <t xml:space="preserve">
Ministerul Justitiei Sociale si Solidaritatii, Familiei si Drepturilor Copilului</t>
  </si>
  <si>
    <t>Acesta este un proiect umbrelă, care va încerca să combată sărăcia și să sporească incluziunea activă prin crearea de șanse egale pentru toți. Prin această operațiune Ministerul, în colaborare cu entități care intră în subordinea MFCS și entități din alte ministere și parteneri transnaționali, va asigura instruirea persoanelor care lucrează cu grupurile defavorizate; Educație financiară și educație pentru pensionare, conștientizare și proiect pilot; Cercetare, proiect pilot și conștientizare privind dizabilitățile; și consolidarea măsurii de sprijin pentru serviciile de securitate socială. În plus, proiectul va oferi, de asemenea, servicii terapeutice la domiciliu pentru a identifica nevoile și intervențiile adecvate familiilor multi-stresate din comunități.</t>
  </si>
  <si>
    <t>https://kohesio.ec.europa.eu/projects/Q3127437</t>
  </si>
  <si>
    <t>https://meae.gov.mt/en/public_consultations/mfss/pages/home.aspx</t>
  </si>
  <si>
    <t>„Centrul de cercetare Tuttlingen”</t>
  </si>
  <si>
    <t>Stadtverwaltung Tuttlingen</t>
  </si>
  <si>
    <t>Cu scopul de a încuraja dezvoltarea IMM-urilor în regiunea Baden-Württemberg din Germania, acest proiect finanțat de UE a creat o rețea de sprijin unică. Denumită Centrul de Inovare și Cercetare Tuttlingen (IFC), rețeaua reunește companii, oameni de știință, studenți și start-up-uri. Facilitează schimbul de idei, consolidează inițiativele de cercetare și dezvoltare și inovare și îmbunătățește abilitățile antreprenorilor locali.</t>
  </si>
  <si>
    <t>Baden-Württemberg - FEDR</t>
  </si>
  <si>
    <t>„Infiintarea parcului stiintific si tehnologic EAST EUROPEAN BORDER Siret”</t>
  </si>
  <si>
    <t>UAT ORAȘ SIRET</t>
  </si>
  <si>
    <t>Obiectivul general al proiectului îl reprezintă crearea parcului științific și tehnologic East European Border Siret cu relevanță pentru domeniile de specializare inteligentă identificate în Regiunea Nord Est.</t>
  </si>
  <si>
    <t>https://proiecte.siretromania.ro/2022/03/03/smis-128730-infiintarea-parcului-stiintific-si-tehnologic-east-european-border-siret/</t>
  </si>
  <si>
    <t>primariasiret@siretromania.ro</t>
  </si>
  <si>
    <t>TRANSFER TEHNOLOGIC PRIN VIZIBILITATE ȘI MENTORAT</t>
  </si>
  <si>
    <t>Institutul Român de Ştiinţă şi Tehnologie</t>
  </si>
  <si>
    <t>Prin acest proiect, am dezvoltat platforma de sprijinire a transferului tehnologic și antreprenoriatului researchforindustry.ro. Platforma este rezultatul parteneriatului cu Biroul de Transfer Tehnologic al Universității Politehnice Federale din Lausanne (EPFL-TTO) și contribuie la o mai bună vizibilitate a cercetării aplicative românești, la pregătirea și mentoratul cercetătorilor, dar și la activitatea instituțiilor din domeniu, facilitându-le obținerea de rezultate măsurabile în domeniul transferului tehnologic.</t>
  </si>
  <si>
    <t>Programul de Cooperare Elvețiano-Român</t>
  </si>
  <si>
    <t>http://elvetiaromania.ro/proiecte/transfer-tehnologic-prin-vizibilitate-si-mentorat/</t>
  </si>
  <si>
    <t>www.researchforindustry.ro</t>
  </si>
  <si>
    <t>State Chateau Telč – Růže Vysočiny</t>
  </si>
  <si>
    <t>Institutul Național al Patrimoniului</t>
  </si>
  <si>
    <t>Obiectivul proiectului depus „State Chateau Telč – Růže Vysočiny” este o restaurare monumentală a unicului castel Telč, înregistrat pe Lista Patrimoniului Mondial UNESCO, sub forma eficientizării prezentării și protecției patrimoniului cultural, îmbunătățirea serviciilor vizitatorilor și extinderea posibilității de deschidere a clădirii. O mare parte a lucrărilor de restaurare sunt de asemenea reprezentate în proiect.</t>
  </si>
  <si>
    <t>https://kohesio.ec.europa.eu/projects/Q60312</t>
  </si>
  <si>
    <t>https://www.npu.cz/en/NPU-and-heritage-conservation/NPU-the-institution</t>
  </si>
  <si>
    <t>Proiectul urmărește punerea în valoare a potențialului turistic al stațiunii balneo-climaterice Vatra Dornei prin crearea și extinderea infrastructurii de agrement, inclusiv a utilităților aferente. Locația proiectului se fală în str. Calea Transilvaniei, în zona destinată activităților sportive și de agrement. Pentru realizarea proiectului propus vor fi desfășurate următoarele activități: 1. Crearea unui spațiu de agrement și loisir cu o suprafață de 13.246 mp, în stațiunea balneo-climaterică Vatra Dornei 2. Realizarea unui teren de tenis/baschet împrejmuit cu o suprafață de 700 mp, în stațiunea balneo-climaterică Vatra Dornei 3. Amenajarea unui teren multisport (acoperit pe timp de iarnă cu balon presostatic), cu suprafața de 1042,45 mp în stațiunea balneo-climaterică Vatra Dornei 4. Construirea a 676 mp de piste biciclete (cu sens unic) 5. Realizarea a 1620 mp alei pietonale 6. Creșterea numărului de vizitatori în stațiunea balneo-climaterică Vatra Dornei, de la 46.200 la 55.700, prin oferirea de posibilități multiple de agrement și loisir în cadrul spațiului creat prin proiect 7. Creșterea numărului mediu de salariați în stațiunea turistică balneo-climaterică Vatra Dornei, cu 69 salariați</t>
  </si>
  <si>
    <t>Programul Operaţional Regional 2014 -2020</t>
  </si>
  <si>
    <t>https://www.vatra-dornei.ro/index.php?option=com_content&amp;view=article&amp;id=151&amp;Itemid=493</t>
  </si>
  <si>
    <t>5G VICTORI</t>
  </si>
  <si>
    <t>este un proiect care urmărește să contribuie la dezvoltarea durabilă a orașului prin dezvoltarea de mecanisme de susținere a eficienței energetice în mod inteligent cu focus pe promovarea de soluții smart și inovatoare, respectiv pe folosirea noilor tehnologii și a infrastructurii de comunicații 5G.</t>
  </si>
  <si>
    <t>https://mfe.gov.ro/wp-content/uploads/2021/03/75d1f8a4e8b2b9eb2806c9bd33636fff.pdf</t>
  </si>
  <si>
    <t>ITI – Refacerea parcului de transport public în DPO V.</t>
  </si>
  <si>
    <t>Dopravní podnik Ostrava</t>
  </si>
  <si>
    <t>Obiectivul proiectului este reînnoirea vehiculelor rutiere, respectiv 10 troleibuze (dintre care 8 troleibuze parțiale de 12 m, 2 buc troleibuze de 18 m), 3 minielectrobuze, 3 microbuze GNC, 5 autobuze GNC cu lungimea de 12 m. m.Proiectul va fi implementat pe teritoriul Municipiului Ostrava. Toate vehiculele achiziționate vor fi complet cu podea joasă și fără bariere și dotate cu un sistem de informare a pasagerilor, atât vizual, cât și acustic, care va ajuta la orientarea (nu numai) a persoanelor nevăzătoare și cu vedere slabă.</t>
  </si>
  <si>
    <t>https://kohesio.ec.europa.eu/projects/Q74686</t>
  </si>
  <si>
    <t>https://www.dpo.cz/</t>
  </si>
  <si>
    <t>T.U.R.I.S.T. (TERITORIU URBAN REVITALIZAT CU INFRASTRUCTURĂ PENTRU SPRIJINIREA TURISMULUI) GURA HUMORULUI</t>
  </si>
  <si>
    <t>ORAȘUL GURA HUMORULUI</t>
  </si>
  <si>
    <t>Proiectul urmăreşte realizarea a 3 infrastructuri publice la scară mică, pentru valorificarea eficientă şi durabilă a resurselor turistice naturale specifice staţiunii turistice de interes naţional Gura Humorului, în scopul stimulării unei creşteri economice favorabile ocupării forţei de muncă, prin investiţiile private ce vor fi atrase în zonă.</t>
  </si>
  <si>
    <t>PROGRAMUL OPERAȚIONAL REGIONAL 2014-2020</t>
  </si>
  <si>
    <t>http://www.primariagh.ro/proiecte/proiect-turist/</t>
  </si>
  <si>
    <t>Revitalizarea Vltavei Vraňany – Hořín</t>
  </si>
  <si>
    <t>Povodí Vltavy, státní podnik (întreprindere de stat cehă)</t>
  </si>
  <si>
    <t>Obiectivul principal al proiectului este ajustarea malurilor și a cursurilor adiacente ale râului Vltava în kilometrul fluvial 5,6-10,2</t>
  </si>
  <si>
    <t>https://kohesio.ec.europa.eu/projects/Q68486</t>
  </si>
  <si>
    <t>www.pvl.cz</t>
  </si>
  <si>
    <t>Platforma culturală dunăreană – spațiu creativ pentru secolul 21</t>
  </si>
  <si>
    <t>Federal Chancellery of Austria</t>
  </si>
  <si>
    <t>În cadrul proiectului, partenerii au formulat 15 teme transnaționale care s-ar putea utiliza pentru crearea sau lărgirea itinerarelor de turism cultural. Aceste 15 teme leagă 135 de locuri cu patrimoniu ascuns pe care partenerii le-au găsit și le-au cercetat, implementând proiecte-pilot în unele dintre ele. Locurile descoperite conțin elemente de patrimoniu tangibile și intangibile care fuseseră ascunse, distruse, trecute sub tăcere, făcute inaccesibile sau uitate.</t>
  </si>
  <si>
    <t>https://ec.europa.eu/regional_policy/ro/projects/Romania/bringing-the-danube-regions-hidden-histories-and-culture-to-life</t>
  </si>
  <si>
    <t>https://www.bundeskanzleramt.gv.at/</t>
  </si>
  <si>
    <t>Achiziționarea de troleibuze cu podea joasă pentru transportul public în Plzeň</t>
  </si>
  <si>
    <t>Compania de transport din orașul Plzen</t>
  </si>
  <si>
    <t>Achiziționarea a 19 bucăți troleibuze cu podea joasă între 2016 și 2018 pentru a asigura serviciul de transport în Plzeň. Proiectul este destinat utilizatorilor de transport public, locuitorilor și vizitatorilor orașului Plzeň. Obiectivul de bază al proiectului este de a sprijini o formă de transport durabilă prin dezvoltarea unor sisteme de transport alternative și prietenoase și creșterea securității regiunii. tehnic, financiar, juridic, operațional.</t>
  </si>
  <si>
    <t>Programul Operațional Regional Inetgrat</t>
  </si>
  <si>
    <t>https://kohesio.ec.europa.eu/projects/Q74681</t>
  </si>
  <si>
    <t>https://www.pmdp.cz/</t>
  </si>
  <si>
    <t>Lippe_Reclimatizat (LiREK)</t>
  </si>
  <si>
    <t>Der Landrat Kreis Lippe</t>
  </si>
  <si>
    <t>Scopul proiectului este implementarea măsurilor municipale de protecție a climei cu efect multiplicator. Măsura de bază este revitalizarea casei raionale. Alte măsuri includ motivarea mobilității ecologice pentru un comportament ecologic și adaptarea la schimbările climatice. În ansamblu, este avută în vedere o reducere a GES cu 3.919 tone echivalent CO2/an.</t>
  </si>
  <si>
    <t>Programul Operațional Nord-Rhin-Westfalia</t>
  </si>
  <si>
    <t>https://kohesio.ec.europa.eu/projects/Q3309837</t>
  </si>
  <si>
    <t>https://www.kreis-lippe.de/</t>
  </si>
  <si>
    <t>Universitatea de Tehnologie și Economie din Dresda, construcție nouă de clădiri de predare și de laborator</t>
  </si>
  <si>
    <t>Freistaat Sachsen, Staatsbetrieb SIB</t>
  </si>
  <si>
    <t>Universitatea de Tehnologie și Economie din Dresda (HTW), construcție nouă de clădiri de predare și de laborator, proiect pilot BNB-standard de aur, construcția unei clădiri durabile, în regim de eficiență energetică și ecologică pe întreg ciclul de viață (demonstrație BNB- Gold), certificare BNB conform domeniilor ecologie, economie, socio-economic, tehnic, proces</t>
  </si>
  <si>
    <t>Programul Operațional  Sachsen 2014-2020</t>
  </si>
  <si>
    <t>https://kohesio.ec.europa.eu/projects/Q3317661</t>
  </si>
  <si>
    <t>https://www.sib.sachsen.de/</t>
  </si>
  <si>
    <t>Digital Twin</t>
  </si>
  <si>
    <t>Universitatea din Luxemburg</t>
  </si>
  <si>
    <t>Obiectivul vizionar al acestui proiect este dezvoltarea unei tehnologii de upscaling prin conceptul de geamăn digital pentru prelucrarea termică a materiei prime în reactoare la scară industrială. Necesitatea unui geamăn digital rezultă din numeroase provocări de inginerie care necesită o trecere de la practica curentă bazată pe empiric la o tehnologie avansată de simulare multi-fizică, inclusiv modele multi-fizice pe scară de lungime diferită, pentru a oglindi cu exactitate starea reactoarelor chimice.</t>
  </si>
  <si>
    <t>Luxemburg_1</t>
  </si>
  <si>
    <t>https://kohesio.ec.europa.eu/projects/Q3102660</t>
  </si>
  <si>
    <t>https://wwwen.uni.lu/</t>
  </si>
  <si>
    <t>Oficiul de Investigații Criminale de Stat din Dresda, un nou loc  pentru institutul de știință și tehnologie criminalistică (KTI) TBM 2: clădire nouă casă 9</t>
  </si>
  <si>
    <t>O locație nouă pentru institutul de știință și tehnologie criminalistică (KTI), TBM 2: clădire nouă casă 9; Măsura de construcție nouă ca model inovator și proiect pilot — Înființarea unei clădiri într-o construcție deosebit de durabilă, în special eficientă energetic și ecologică pe întreg ciclul de viață (standard BNB-Gold)</t>
  </si>
  <si>
    <t>https://kohesio.ec.europa.eu/projects/Q3317665</t>
  </si>
  <si>
    <t>Hub de inginerie computațională și de date - CDE-HUB</t>
  </si>
  <si>
    <t>Proiectul va identifica, califica și cuantifica nevoile și mijloacele pentru a împuternici cercetătorii, dezvoltatorii și oamenii de știință să (1) să adune cunoștințe științifice de viitor despre principiile și potențialul diferitelor clase de abordări bazate pe date și inginerie computațională, (2) să valorifice cunoștințe de mai sus prin instruire în lanțuri de instrumente de calcul de ultimă oră și cadre de aplicații încrucișate de scalare HPC și (3) să-și consolideze competențele profitând de un hub de inginerie computațională și de date care acționează ca catalizator pentru îmbunătățirea disponibilității continue a (a) unui sistem inovator.</t>
  </si>
  <si>
    <t>https://kohesio.ec.europa.eu/projects/Q3102676</t>
  </si>
  <si>
    <t>2018 DMO 0005</t>
  </si>
  <si>
    <t>Zweckverband für Abfallwirtschaft Südwestthüringen (ZASt)</t>
  </si>
  <si>
    <t>Stație de tratare termică a deșeurilor optimizată prin recuperarea dioxidului de carbon pentru producerea de metanol regenerativ</t>
  </si>
  <si>
    <t>Programul Operațional Thüringen 2014-2020</t>
  </si>
  <si>
    <t>https://kohesio.ec.europa.eu/projects/Q3339556</t>
  </si>
  <si>
    <t>https://zast.info/</t>
  </si>
  <si>
    <t>Reorientation Forum Niederberg</t>
  </si>
  <si>
    <t xml:space="preserve">
Orașul Velbert</t>
  </si>
  <si>
    <t>Este planificată reorientarea Forumului Niederberg. Obiectivul acțiunii este, printre altele, asigurarea și extinderea infrastructurii pentru cultură, educație și petrecere a timpului liber, pentru conservarea și modernizarea materialelor de construcție importante, precum și accesul la un prag scăzut la serviciile de consiliere socială și familială.</t>
  </si>
  <si>
    <t xml:space="preserve">
Renania de Nord-Westfalia_1</t>
  </si>
  <si>
    <t>https://kohesio.ec.europa.eu/projects/Q3310142</t>
  </si>
  <si>
    <t>https://www.velbert.de/startseite</t>
  </si>
  <si>
    <t>Polanen</t>
  </si>
  <si>
    <t>Capturam BV, HVC Warmte BV</t>
  </si>
  <si>
    <t>Țările de Jos</t>
  </si>
  <si>
    <t>Proiectul Polanen se referă la implementarea unei rețele de căldură inteligente în Westland. Rețeaua termică va fi alimentată de o sursă geotermală, iar la aceasta vor fi conectați 39 de cultivatori de sere</t>
  </si>
  <si>
    <t>Programul Operațional West Netherlands  2014-2020</t>
  </si>
  <si>
    <t>https://kohesio.ec.europa.eu/projects/Q3989557</t>
  </si>
  <si>
    <t xml:space="preserve">www.capturam.nl/;  www.hvcgroep.nl </t>
  </si>
  <si>
    <t>Sisteme inteligente de energie cu emisii reduse de carbon IKARES</t>
  </si>
  <si>
    <t>Global Innovator BV; Lightronics BV</t>
  </si>
  <si>
    <t>Sisteme inteligente de iluminat public cu emisii reduse de carbon</t>
  </si>
  <si>
    <t>Programul Operațional South Netherlands  2014-2020</t>
  </si>
  <si>
    <t>https://kohesio.ec.europa.eu/projects/Q3989732</t>
  </si>
  <si>
    <t>https://lightronics.eu/</t>
  </si>
  <si>
    <t>ProspAct</t>
  </si>
  <si>
    <t>Luxinnovation GIE</t>
  </si>
  <si>
    <t>Obiectivele proiectului ProspAct sunt intensificarea în continuare a activităților de explorare și promovare ale Agenției în diferitele sectoare prioritare ale dezvoltării economice din Luxemburg și din străinătate și în special creșterea numărului de companii străine care investesc în Luxemburg, în special întreprinderile mari și IMM-urile. Scopul până la sfârșitul anului 2020 este de a contribui la crearea a 180 de noi IMM-uri în Luxemburg.</t>
  </si>
  <si>
    <t>https://kohesio.ec.europa.eu/projects/Q3102679</t>
  </si>
  <si>
    <t>https://www.luxinnovation.lu/</t>
  </si>
  <si>
    <t>Bio-compozit circular Duplicor</t>
  </si>
  <si>
    <t>compozite Holland</t>
  </si>
  <si>
    <t>Realizare lucrari circulare cu elemente de fatada si acoperis din biocompozit. Rășină organică din deșeuri agricole din industria alimentară și spumă reciclată din sticle PET într-un proces de producție complet digital</t>
  </si>
  <si>
    <t>https://kohesio.ec.europa.eu/projects/Q3989595</t>
  </si>
  <si>
    <t>https://kohesio.ec.europa.eu/beneficiaries/Q3987583</t>
  </si>
  <si>
    <t>Noi oportunități pentru dezvoltarea exporturilor companiilor lituaniene</t>
  </si>
  <si>
    <t>VšĮ "Versli Lietuva"</t>
  </si>
  <si>
    <t>Scopul proiectului este de a crește competitivitatea internațională a companiilor lituaniene, ajutând companiile să pătrundă și să extindă pozițiile de export existente pe piețele externe. Proiectul se concentrează pe creșterea potențialului de export al companiilor de servicii și producție care sunt mai puțin exportate cu produse și/sau servicii cu valoare adăugată mai mare. Proiectul va include organizarea de întreprinderi din turism, biomedical, IT și alte sectoare cu valoare adăugată ridicată pentru a participa la expoziții internaționale și misiuni de afaceri.</t>
  </si>
  <si>
    <t>Investiții în Fondurile Structurale ale UE_1</t>
  </si>
  <si>
    <t>https://kohesio.ec.europa.eu/projects/Q3777020</t>
  </si>
  <si>
    <t>https://www.verslilietuva.lt/</t>
  </si>
  <si>
    <t>Modernizarea și extinderea Bibliotecii Centrale (inclusiv concurs de construcție)</t>
  </si>
  <si>
    <t>Orașul Mönchengladbach</t>
  </si>
  <si>
    <t>Scopul proiectului este de a crea o bibliotecă deschisă care să îndeplinească cerințele unei biblioteci a secolului XXI. Schimbarea către un loc de întâlnire de învățare și (inter)culturală ca răspuns la cerințele modificate va fi luată în considerare și în termeni structurali. Este planificată o deschidere geografico-spațială a bibliotecii către cartier și către cartier.</t>
  </si>
  <si>
    <t>https://kohesio.ec.europa.eu/projects/Q3310147</t>
  </si>
  <si>
    <t>https://www.moenchengladbach.de/de/</t>
  </si>
  <si>
    <t>BOOSTINNO: Implicarea cetățenilor în inovare în orașele europene</t>
  </si>
  <si>
    <t>Wroclaw
Länsstyrelsen Skåne
Gdansk (lead partner)
City Hall of Gdansk
Baia Mare
Milan
Mairie de Paris
Turin
Barcelona Activa SA SPM
Strasbourg Eurometropole
Wroclaw</t>
  </si>
  <si>
    <t>Proiectul a fost un parteneriat între 10 orașe care au colaborat pentru a elabora bune practici în planificarea, finanțarea, dezvoltarea și administrarea inovării sociale. Orașele participante au fost Braga, Portugalia; Baia Mare, România; Barcelona, Spania; Gdansk și Wroclaw, Polonia; Milano, Italia; Paris și Strasbourg, Franța; și regiunea Skane din Suedia.
Obiectivul principal al proiectului a fost acela de a permite administrațiilor publice să devină intermediari ai inovării sociale. Pentru a face acest lucru, acesta a elaborat planuri adaptate pentru fiecare oraș participant. Acest lucru a implicat asistență la identificarea nevoilor și provocărilor locale și apoi la elaborarea obiectivelor pentru oraș.</t>
  </si>
  <si>
    <t>https://ec.europa.eu/regional_policy/ro/projects/Romania/boostinno-empowering-citizens-to-innovate-in-european-cities</t>
  </si>
  <si>
    <t>https://urbact.eu/boostinno</t>
  </si>
  <si>
    <t xml:space="preserve">
Bridge Go pentru un loc de muncă</t>
  </si>
  <si>
    <t>Municipiul Rotterdam</t>
  </si>
  <si>
    <t>Creșterea oportunităților pe piața muncii a tinerilor din Rotterdam Zuid. Program de orientare și orientare în carieră (lob) BRIDGE cu garanțiile AanDeBak: o garanție de locuri de muncă pentru studenții MBO în îngrijire, tehnologie, port și construcții.</t>
  </si>
  <si>
    <t>Vestul Țărilor de Jos</t>
  </si>
  <si>
    <t>https://kohesio.ec.europa.eu/projects/Q3989603</t>
  </si>
  <si>
    <t>https://www.rotterdam.nl/</t>
  </si>
  <si>
    <t>Readucerea la viață a istoriilor uitate și a culturii din regiunea Dunării</t>
  </si>
  <si>
    <t>Cancelaria Federală a Austriei</t>
  </si>
  <si>
    <t>Romania
Austria
Bulgaria
Germania
Ungaria</t>
  </si>
  <si>
    <t>Patrimoniul ascuns, istoriile uitate și reperele culturale sunt expuse unui public nou printr-un proiect care a cuprins șase țări din regiunea Dunării. Proiectul «Platforma culturală dunăreană – spațiu creativ pentru secolul 21» a scos la lumină spații, clădiri și chiar personalități a căror influență și importanță este posibil să fi fost date uitării. Obiectivul a fost de a integra aceste bunuri culturale în itinerare culturale noi sau existente pentru a încuraja mai mulți turiști să viziteze regiunea.</t>
  </si>
  <si>
    <r>
      <rPr>
        <u/>
        <sz val="11"/>
        <color rgb="FF1155CC"/>
        <rFont val="Calibri"/>
      </rPr>
      <t>https://ec.europa.eu/regional_policy/ro/projects/Romania/bringing-the-danube-regions-hidden-histories-and-culture-to-life</t>
    </r>
    <r>
      <rPr>
        <sz val="11"/>
        <rFont val="Calibri"/>
      </rPr>
      <t>e</t>
    </r>
  </si>
  <si>
    <t>https://www.bundeskanzleramt.gv.at/en.html</t>
  </si>
  <si>
    <t xml:space="preserve">
Sistem de construcție pasiv</t>
  </si>
  <si>
    <t>F.A.S. B.V.</t>
  </si>
  <si>
    <t>F.A.S. se concentrează pe demonstrarea sistemului său pasiv de construcție cu izolare ridicată, care poate fi produs și asamblat ieftin.</t>
  </si>
  <si>
    <t>https://kohesio.ec.europa.eu/projects/Q3988748</t>
  </si>
  <si>
    <t>https://www.dnb.com/business-directory/company-profiles.fas_bv.528c2b7c38304aaf7b0e104dd28dd906.html</t>
  </si>
  <si>
    <t>Acoperiș solar estetic complet</t>
  </si>
  <si>
    <t>Bouwkundig- &amp; Facilitair Adviesbureau Comuth; Petec Solutions / Petec Solar</t>
  </si>
  <si>
    <t xml:space="preserve">BEAUsolar®, împreună cu un alt IMM, dorește să demonstreze într-o primă configurație pilot că pot fi realizate acoperișuri complet integrate cu energie solară (PV), care sunt, de asemenea, estetice, accesibile și inovatoare. </t>
  </si>
  <si>
    <t>Programul Operațional South Netherlands 2014-2020</t>
  </si>
  <si>
    <t>https://kohesio.ec.europa.eu/projects/Q3989700</t>
  </si>
  <si>
    <t>https://www.petecsolar.com; http://www.comuth.nl</t>
  </si>
  <si>
    <t>Utilizarea agriculturii urbane pentru promovarea incluziunii sociale în regiunea Dunării</t>
  </si>
  <si>
    <t>Research Centre of the Slovenian Academy of Sciences and Arts</t>
  </si>
  <si>
    <t>Ungaria, Bulgaria, Cehia, Germania, România, Slovacia, Slovenia, Muntenegru</t>
  </si>
  <si>
    <t>Proiectul AgriGo4Cities folosește agricultura urbană și periurbană (AUP) pentru a schimba modelele de guvernanță și pentru a consolida capacitățile instituționale publice în orașe din regiunea Dunării, în vederea combaterii excluziunii socioeconomice și a stimulării dezvoltării urbane durabile. În acest scop, dezvoltă o metodologie de planificare participativă, pe care urmărește să o integreze în procese decizionale publice.</t>
  </si>
  <si>
    <t>https://ec.europa.eu/regional_policy/ro/projects/Romania/using-urban-agriculture-to-promote-social-inclusion-in-the-danube-region</t>
  </si>
  <si>
    <t>http://www.zrc-sazu.si/</t>
  </si>
  <si>
    <t>CityMobilNet: Planuri de mobilitate urbană durabilă pentru 11 orașe europene</t>
  </si>
  <si>
    <t>Orașul Palermo
Drumuri și verdeață în Gdańsk
Orașul Slatina
Orașul Braga
Orașul Burgos
Comitetul Regional de Sud-Est
Stadt Bielefeld (Orașul Bielefeld)
Orașul Zadar
Metropole Aix-Marsilia-Provence
Municipiul Morne-a-l'Eau
Municipiul Anargyroi &amp; Kamatero</t>
  </si>
  <si>
    <t>Spania
 Portugalia
 Franța
 Italia
 Malta
Grecia
 Croația
 România
 Polonia</t>
  </si>
  <si>
    <t>Consiliul orașului Bielefeld (Germania) a condus rețeaua de planificare a acțiunilor URBACT, care a unit părți interesate din Spania, Portugalia, Franța, Italia, Malta, Grecia, Croația, România și Polonia.
Orașele participante și-au analizat peisajul existent al mobilității urbane; au dezvoltat planuri de implicare a cetățenilor și a părților interesate; și au dezvoltat cunoștințele și competențele necesare pentru a concepe, implementa și evalua propriile planuri de mobilitate durabilă.
Orașele joacă un rol central în ocuparea forței de muncă și în dezvoltarea țării, precum și în ceea ce privește calitatea vieții și starea de bine generală a unei mare părți a cetățenilor acesteia. Însă dezvoltarea unor sisteme de transport eficiente care să poată reduce congestia și emisiile de gaze cu efect de seră și excluziunea socială reprezintă o provocare. Deși orașele se confruntă cu probleme comune, acestea prezintă și o diversitate de provocări locale.
Pentru a ajuta cele 11 orașe să dezvolte strategii de mobilitate urbană durabilă, proiectul a ajutat orașele să își alcătuiască propriile PMUD. Acestea sunt planuri strategice pentru un interval de timp de 10-15 ani, concepute să îndeplinească nevoile de mobilitate ale cetățenilor și firmelor și să asigure o calitate a vieții mai bună, totodată luând în calcul diverse nevoi locale.</t>
  </si>
  <si>
    <t>https://ec.europa.eu/regional_policy/ro/projects/Romania/citymobilnet-sustainable-urban-mobility-plans-for-11-european-cities</t>
  </si>
  <si>
    <r>
      <rPr>
        <u/>
        <sz val="11"/>
        <color rgb="FF004494"/>
        <rFont val="Calibri"/>
      </rPr>
      <t xml:space="preserve">https://www.comune.palermo.it/
</t>
    </r>
    <r>
      <rPr>
        <u/>
        <sz val="11"/>
        <color rgb="FF1155CC"/>
        <rFont val="Calibri"/>
      </rPr>
      <t>http://www.zdiz.gda.pl/</t>
    </r>
    <r>
      <rPr>
        <sz val="11"/>
        <color rgb="FF000000"/>
        <rFont val="Calibri"/>
      </rPr>
      <t xml:space="preserve"> 
</t>
    </r>
    <r>
      <rPr>
        <u/>
        <sz val="11"/>
        <color rgb="FF1155CC"/>
        <rFont val="Calibri"/>
      </rPr>
      <t>https://www.cjolt.ro/</t>
    </r>
    <r>
      <rPr>
        <sz val="11"/>
        <color rgb="FF000000"/>
        <rFont val="Calibri"/>
      </rPr>
      <t xml:space="preserve"> 
</t>
    </r>
    <r>
      <rPr>
        <u/>
        <sz val="11"/>
        <color rgb="FF1155CC"/>
        <rFont val="Calibri"/>
      </rPr>
      <t>http://www.cm-braga.pt/</t>
    </r>
    <r>
      <rPr>
        <sz val="11"/>
        <color rgb="FF000000"/>
        <rFont val="Calibri"/>
      </rPr>
      <t xml:space="preserve"> 
</t>
    </r>
    <r>
      <rPr>
        <u/>
        <sz val="11"/>
        <color rgb="FF1155CC"/>
        <rFont val="Calibri"/>
      </rPr>
      <t>http://www.aytoburgos.es/</t>
    </r>
    <r>
      <rPr>
        <sz val="11"/>
        <color rgb="FF000000"/>
        <rFont val="Calibri"/>
      </rPr>
      <t xml:space="preserve"> 
</t>
    </r>
    <r>
      <rPr>
        <u/>
        <sz val="11"/>
        <color rgb="FF1155CC"/>
        <rFont val="Calibri"/>
      </rPr>
      <t>http://www.regjunxlokk.org/</t>
    </r>
    <r>
      <rPr>
        <sz val="11"/>
        <color rgb="FF000000"/>
        <rFont val="Calibri"/>
      </rPr>
      <t xml:space="preserve"> 
</t>
    </r>
    <r>
      <rPr>
        <u/>
        <sz val="11"/>
        <color rgb="FF1155CC"/>
        <rFont val="Calibri"/>
      </rPr>
      <t>https://urbact.eu/citymobilnet</t>
    </r>
    <r>
      <rPr>
        <sz val="11"/>
        <color rgb="FF000000"/>
        <rFont val="Calibri"/>
      </rPr>
      <t xml:space="preserve"> 
</t>
    </r>
    <r>
      <rPr>
        <u/>
        <sz val="11"/>
        <color rgb="FF1155CC"/>
        <rFont val="Calibri"/>
      </rPr>
      <t>https://www.zadarska-zupanija.hr/</t>
    </r>
    <r>
      <rPr>
        <sz val="11"/>
        <color rgb="FF000000"/>
        <rFont val="Calibri"/>
      </rPr>
      <t xml:space="preserve"> 
</t>
    </r>
    <r>
      <rPr>
        <u/>
        <sz val="11"/>
        <color rgb="FF1155CC"/>
        <rFont val="Calibri"/>
      </rPr>
      <t>https://www.ampmetropole.fr/</t>
    </r>
    <r>
      <rPr>
        <sz val="11"/>
        <color rgb="FF000000"/>
        <rFont val="Calibri"/>
      </rPr>
      <t xml:space="preserve"> 
</t>
    </r>
    <r>
      <rPr>
        <u/>
        <sz val="11"/>
        <color rgb="FF1155CC"/>
        <rFont val="Calibri"/>
      </rPr>
      <t>http://www.agankam.gov.gr/</t>
    </r>
    <r>
      <rPr>
        <sz val="11"/>
        <color rgb="FF000000"/>
        <rFont val="Calibri"/>
      </rPr>
      <t xml:space="preserve"> </t>
    </r>
  </si>
  <si>
    <t>Casa de Cultură din Klášterec nad Ohří</t>
  </si>
  <si>
    <t>Orașul Klášterec nad Ohří</t>
  </si>
  <si>
    <t>Este o extindere și o reabilitare a clădirii Casei de Cultură, situată pe un teren  în zona cadastrală Klášterec nad Ohří. Suprafața de referință energetică este un total de 5580,9 m². Energie primară specifică neregenerabilă 113,5 kWh/(m²/an). Cererea specifică de energie pentru răcire 3,5 kWh/(m²/an). Cererea specifică de energie pentru încălzire 11,4 kWh/(m²/an).</t>
  </si>
  <si>
    <t>https://kohesio.ec.europa.eu/projects/Q71849</t>
  </si>
  <si>
    <t>https://www.klasterec.cz/</t>
  </si>
  <si>
    <t>Modernizare drum II/343 Vršov – Seč, intersecție cu drumul II/337</t>
  </si>
  <si>
    <t>Regiunea Pardubice</t>
  </si>
  <si>
    <t>Obiectul proiectului depus este modernizarea drumului II/343 dintre municipiile Seč și Vršov cu o lungime de 7.810 km. Secțiunea începe la intersecția cu drumul II/337 din orașul Seč și se termină la intrarea în satul Vršov. Secțiunea modernizată deservește și municipiile adiacente și face parte din rețeaua de coloană vertebrală a drumurilor II. clasa Regiunea Pardubice cu racordarea sa ulterioara la drumurile clasa I si TEN-T</t>
  </si>
  <si>
    <t>https://kohesio.ec.europa.eu/projects/Q75171</t>
  </si>
  <si>
    <t>https://www.pardubickykraj.cz/</t>
  </si>
  <si>
    <t>Extinderea Centrului de Cercetare și Dezvoltare VARIEL</t>
  </si>
  <si>
    <t>Variel</t>
  </si>
  <si>
    <t>Obiectivul proiectului este extinderea capacităţilor de cercetare-dezvoltare ale VARIEL, în ceea ce priveşte dezvoltarea unei noi unităţi energetice mobile. Unitatea este o sursă de energie independentă care poate fi utilizată în locații fără acces la rețelele electrice, fie din cauza depărtării, fie din cauza unei calamități naturale sau de alt tip – Sisteme Integrate de Salvare. Sursele regenerabile de energie sunt utilizate în principal pentru funcționarea acestei unități mobile</t>
  </si>
  <si>
    <t>Enterprise and Innovation for Competitiveness</t>
  </si>
  <si>
    <t>https://kohesio.ec.europa.eu/projects/Q9688</t>
  </si>
  <si>
    <t>https://variel.cz/</t>
  </si>
  <si>
    <t>Introducerea producției de ambalaje biodegradabile unice</t>
  </si>
  <si>
    <t>PEBAL</t>
  </si>
  <si>
    <t>Proiectul depus urmărește rezultatele C&amp;D ale propriului departament de dezvoltare, care reflectă cerințele pieței și răspunde la dezvoltarea cererii pentru noi proprietăți unice ale ambalajelor biodegradabile. Proiectul are ca scop introducerea utilajelor de înaltă tehnologie necesare pentru introducerea pe piață a acestor ambalaje biodegradabile</t>
  </si>
  <si>
    <t>https://kohesio.ec.europa.eu/projects/Q11772</t>
  </si>
  <si>
    <t>www.pebal.cz</t>
  </si>
  <si>
    <t>SŠT Most – vestiare obiect REKO pentru ateliere de predare practică</t>
  </si>
  <si>
    <t>Proiectul are ca obiectiv modificări de construcție la clădirea Școlii Gimnaziale Tehnice Most, în vederea îmbunătățirii calității învățământului în legătură cu aplicarea viitoare a elevilor pe piața muncii în competențe cheie din domeniile tehnic și meșteșugăresc, în raport cu utilizarea de tehnologii digitale. Proiectul include, de asemenea, activități și cheltuieli neeligibile.</t>
  </si>
  <si>
    <t>https://kohesio.ec.europa.eu/projects/Q58296</t>
  </si>
  <si>
    <t>https://www.kr-ustecky.cz/</t>
  </si>
  <si>
    <t>Revitalizarea Mănăstirii Osek – Centrul European de Cultură și Educație</t>
  </si>
  <si>
    <t>Cisterciácké opatství Osek</t>
  </si>
  <si>
    <t>Obiectivul principal al proiectului este conservarea, protejarea și dezvoltarea potențialului Monumentului Cultural Național al Bisericii Opato Adormirea Maicii Domnului din Osek u Duchcov, utilizarea acestuia pentru dezvoltarea echilibrată a teritoriului cu efecte pozitive asupra ocupării forței de muncă locale</t>
  </si>
  <si>
    <t>https://kohesio.ec.europa.eu/projects/Q60000</t>
  </si>
  <si>
    <t>http://klasterosek.cz</t>
  </si>
  <si>
    <t>Revitalizarea casei Wieser din Terezín</t>
  </si>
  <si>
    <t>Orașul Terezín</t>
  </si>
  <si>
    <t>Proiectul se concentrează pe restaurarea monumentului cultural inclus în Lista Indicativă a Monumentelor Culturale Naționale. Implementarea proiectului va asigura refacerea vârfului în descompunere a monumentului, previne degradarea ulterioară și deteriorarea ireversibilă. Acesta va fi pus la dispoziția publicului larg, creând un fundal pentru activitățile proiectului axate pe istoria orașului, victimele celui de-al Doilea Război Mondial, realizarea de evenimente culturale, sociale și educaționale, grație reconstrucției clădirii și cooperării organizațiilor partenere</t>
  </si>
  <si>
    <t>https://kohesio.ec.europa.eu/projects/Q59961</t>
  </si>
  <si>
    <t>http://mestoterezin.cz/</t>
  </si>
  <si>
    <t>Restaurarea castelului și a muzeului Ohrada</t>
  </si>
  <si>
    <t>Muzeul Național al Agriculturii</t>
  </si>
  <si>
    <t>Obiectivul proiectului îl reprezintă reabilitarea Castelului Ohrada în scopul îmbunătățirii condițiilor de depozitare și prezentare a obiectelor de colecție ale Muzeului Național al Agriculturii. Parte a proiectului este construirea a 3 noi expoziții (pescuit, vânătoare, expoziție dinamică în depozit deschis), precum și îmbunătățirea sistemului de securitate al clădirii și colecțiilor prin sistemul de camere și reconstrucția sistemului EPS</t>
  </si>
  <si>
    <t>https://kohesio.ec.europa.eu/projects/Q60434</t>
  </si>
  <si>
    <t>https://www.nzm.cz/</t>
  </si>
  <si>
    <t>Arhiva ROBG-9 - Mediu de vizualizare interactivă a patrimoniului cultural roman antic pentru zona transfrontalieră dintre Bulgaria și România</t>
  </si>
  <si>
    <t>Muzeul de Istorie Nationala si Arheologie Constanta (MNHAC)</t>
  </si>
  <si>
    <t>Romania Bulgaria</t>
  </si>
  <si>
    <t xml:space="preserve">Regiunea transfrontalieră dintre România și Bulgaria este bogată în ruine romane antice. Cunoscut sub numele de Teiul Roman, acest candidat pentru Patrimoniul Mondial UNESCO reprezintă o istorie comună pe care România și Bulgaria o au. Cu toate acestea, deși aceste ruine sunt remarcabil de bine conservate, ele sunt relativ necunoscute localnicilor. Pentru a prelua această identitate culturală comună din trecut în prezent, cercetătorii din proiectul ROBG-9 ARCHIVE, finanțat de UE, s-au bazat pe tehnologiile moderne. Folosind o combinație de camere 3D, imprimante 3D, drone și echipamente video profesionale, proiectul a creat conținut digital interactiv pe 16 site-uri: opt în Bulgaria și opt în România. Acesta a fost disponibil atât în ​​limba bulgară, cât și în română prin intermediul a două aplicații ușor de utilizat și a unei platforme web, www.romanforts.eu . </t>
  </si>
  <si>
    <t>Interreg VA - Romania-Bulgaria</t>
  </si>
  <si>
    <t>https://ec.europa.eu/regional_policy/en/projects/Romania/ruinele-unor-stravechi-asezari-romane-creeaza-coeziune-culturala-intre-romania-si-bulgaria</t>
  </si>
  <si>
    <t>https://www.minac.ro/</t>
  </si>
  <si>
    <t>Smart Impact”</t>
  </si>
  <si>
    <t>Consiliul Local Manchester</t>
  </si>
  <si>
    <t>Pe măsură ce orașele își asumă provocarea de a deveni orașe inteligente, organizațiile și ecosistemele agile joacă un rol crucial în a se asigura că tehnologia poate fi folosită la întregul său potențial. Proiectul Smart Impact, finanțat prin programul Urbact al Fondului European de Dezvoltare Regională, a reunit 10 orașe partenere din Europa pentru a explora și dezvolta instrumente de management al inovației pentru municipalitățile care trebuie să finanțeze, să construiască, să gestioneze și să opereze un oraș inteligent.</t>
  </si>
  <si>
    <t>https://ec.europa.eu/regional_policy/en/projects/Romania/smart-impact-laying-the-foundations-for-smart-urban-development-in-europe</t>
  </si>
  <si>
    <t>https://smartimpact-project.eu/</t>
  </si>
  <si>
    <t>Hotel Hafen Flensburg (prem. Kayser's Hof) — Înființarea unei fabrici în Flensburg</t>
  </si>
  <si>
    <t>Hotel Hafen Flensburg GmbHKirsten Herrmann</t>
  </si>
  <si>
    <t>Construcția unui hotel de 4 stele cu 67 de camere în portul direct din Flensburg. Pentru a păstra clădirile care au fost vacante de mulți ani, majoritatea clădirilor listate, este necesară o renovare de bază; clădirile din spate pot fi demolate și înlocuite cu o clădire nouă.</t>
  </si>
  <si>
    <t>Schleswig-Holstein_1</t>
  </si>
  <si>
    <t>https://kohesio.ec.europa.eu/projects/Q3333159</t>
  </si>
  <si>
    <t>https://www.hotelinflensburg.de/</t>
  </si>
  <si>
    <t>G1 Dunăre HWS Pssau — Fabrica de unelte Lindau</t>
  </si>
  <si>
    <t>Freistaat Bayern vertreten durch das Wasserwirtschaftsamt Deggendorf</t>
  </si>
  <si>
    <t>Măsura de protecție împotriva inundațiilor constă în principal din pereți de protecție împotriva inundațiilor, un dig și elemente mobile care închid peretele și deschideri de diguri pentru legăturile de circulație în caz de inundații. În plus, vor fi construite 5 stații de pompare, o unitate de ridicare și o pompă de canalizare.</t>
  </si>
  <si>
    <t>Bayern_1</t>
  </si>
  <si>
    <t>https://kohesio.ec.europa.eu/projects/Q3297676</t>
  </si>
  <si>
    <t>https://www.freistaat.bayern/dokumente/behoerde/60220634342</t>
  </si>
  <si>
    <t>Înființarea unei experiențe de turism cultural și religios în cadrul Prioriei Sf. Dominic</t>
  </si>
  <si>
    <t>Fundația Humanitas</t>
  </si>
  <si>
    <t>Acest proiect se concentrează pe îmbunătățirea experienței turistice în cadrul Prioriei istorice dominicane situate în Rabat, în special prin înființarea unei experiențe culturale și religioase, inclusiv a unui muzeu ecleziastic în cadrul Prioriei. Scopul este de a oferi vizitatorilor o experiență unică care prezintă valorile istorice și culturale ale Părinților Dominicani.</t>
  </si>
  <si>
    <t>Promovarea unei economii competitive și durabile</t>
  </si>
  <si>
    <t>https://kohesio.ec.europa.eu/projects/Q3056271</t>
  </si>
  <si>
    <t>https://humanitasmalta.org/</t>
  </si>
  <si>
    <t>Retrăind Sacra Infermeria</t>
  </si>
  <si>
    <t>Ministerul Turismului și Protecției Consumatorului</t>
  </si>
  <si>
    <t>Proiectul va consta în dezvoltarea și instalarea unui sistem de ultimă generație prin care, folosind telefoane inteligente sau tablete, vizitatorii vor experimenta cincisprezece scene diferite din epoca Cavalerilor Sf. Ioan și bătălii epice din lume. Războaiele I și II care au schimbat cursul istoriei Maltei, în timp real. Acest lucru va fi posibil în urma descărcării unei aplicații pentru mobil, dezvoltată special pentru acest scop, și compatibilă atât cu sistemele IOS, cât și cu Android. Această experiență se va desfășura în sălile mari ale Centrului de Conferințe al Mediteranei, care vor fi restaurate și făcute accesibile prin proiect.</t>
  </si>
  <si>
    <t>https://kohesio.ec.europa.eu/projects/Q3056262</t>
  </si>
  <si>
    <t>https://tourism.gov.mt/en/Pages/MinistryforTourismandConsumerProtection.aspx</t>
  </si>
  <si>
    <t>Dezvoltarea și promovarea industriilor creative lituaniene pe piețele externe</t>
  </si>
  <si>
    <t>Scopul proiectului este de a crește competitivitatea internațională a întreprinderilor creative lituaniene, ajutându-le să pătrundă și să-și extindă pozițiile de export pe piețele externe. În cadrul proiectului, VšĮ „Versli Lietuva” va organiza participarea la expoziții internaționale ale companiilor creative care operează în textile, mobilier, bijuterii și alte sectoare.</t>
  </si>
  <si>
    <t>https://kohesio.ec.europa.eu/projects/Q3777021</t>
  </si>
  <si>
    <t>CREAREA BAZEI DE PRODUCȚIE UAB „RIETUVA” PRIN INTRODUCEREA TEHNOLOGIEI DE PRODUCȚIE INOVAtoare</t>
  </si>
  <si>
    <t>Uždaroji akcinė bendrovė "Rietuva"</t>
  </si>
  <si>
    <t>Compania se pregătește pentru implementarea proiectului de investiții, în cadrul căruia va fi dezvoltată o nouă bază de producție modernă și va fi introdusă tehnologia inovatoare de umplere celulară a hârtiei, care va permite producerea a 2 milioane de metri pătrați de producție pe an.</t>
  </si>
  <si>
    <t>https://kohesio.ec.europa.eu/projects/Q3777084</t>
  </si>
  <si>
    <t>https://rekvizitai.vz.lt/imone/rietuva/</t>
  </si>
  <si>
    <t>Investiții UAB „PRIOR MUSICA” în design și inovații de marketing</t>
  </si>
  <si>
    <t>UAB „PRIOR MUSICA”</t>
  </si>
  <si>
    <t>UAB „PRIOR MUSICA” oferă consultanță în problemele juridice ale show-business-ului, se angajează în acordarea de licențe pentru lucrări muzicale și publicații muzicale, reprezintă muzicieni și autori tineri și consacrați. Compilează colecții de muzică, oferă muzică companiilor de publicitate, posturilor de radio, producțiilor TV, operatorilor de servicii mobile, companiilor de divertisment mobil și editorilor de cărți audio.</t>
  </si>
  <si>
    <t>https://kohesio.ec.europa.eu/projects/Q3813221</t>
  </si>
  <si>
    <t>https://www.priormusica.lt/lt_lt/</t>
  </si>
  <si>
    <t>Dezvoltarea și implementarea inovațiilor non-tehnologice</t>
  </si>
  <si>
    <t>UAB „LOTOS &amp; KO”</t>
  </si>
  <si>
    <t>Scopul proiectului este de a crea și implementa inovații de design și marketing în companie folosind servicii inovatoare oferite de industriile creative și culturale. În cadrul proiectului, vor fi create modele originale de produse și vor fi dezvoltate și implementate inovații de marketing.</t>
  </si>
  <si>
    <t>https://kohesio.ec.europa.eu/projects/Q3813303</t>
  </si>
  <si>
    <t>https://lotosko.com/en/</t>
  </si>
  <si>
    <t>Crearea unei soluții de design pentru cine și petreceri de afaceri și crearea și implementarea inovațiilor de marketing</t>
  </si>
  <si>
    <t>UAB "Sevilex"</t>
  </si>
  <si>
    <t>Proiectul „Dezvoltarea Soluției de Proiectare a Serviciului de Cină de Afaceri și Petreceri și Creare și Implementare de Inovații de Marketing” are scopul de a schimba substanțial serviciile oferite. Din cele trei servicii oferite în prezent, creând unul — un serviciu de operare a unui restaurant axat pe cine și petreceri de afaceri. Acest serviciu, care a fost modificat substanțial, are scopul de a crea o soluție de design în timpul proiectului și de a dezvolta și implementa instrumente de marketing inovatoare pentru a face publice decizia de proiectare.</t>
  </si>
  <si>
    <t>https://kohesio.ec.europa.eu/projects/Q3813110</t>
  </si>
  <si>
    <t>Platformă de cunoștințe privind internaționalizarea</t>
  </si>
  <si>
    <t>Comerț cu Malta</t>
  </si>
  <si>
    <t>Trade Malta își propune să ajute IMM-urile să fie mai bine pregătite pentru internaționalizare, investind într-o infrastructură de cunoaștere. Acest centru de cunoștințe de internaționalizare va include atât o platformă digitală bogată în conținut pe care IMM-urile o vor putea folosi, cât și contribuții pentru o serie de intervenții de formare și consiliere care vizează consolidarea capacității în rândul IMM-urilor cu sediul în Malta și interesate de internaționalizare.</t>
  </si>
  <si>
    <t>https://kohesio.ec.europa.eu/projects/Q3056246</t>
  </si>
  <si>
    <t>https://www.trademalta.org/</t>
  </si>
  <si>
    <t>Muzeul Kromerizska, po – Revitalizarea Curții Economice din Rymice</t>
  </si>
  <si>
    <t>Muzeum Kroměřížska</t>
  </si>
  <si>
    <t>Obiectivul principal al proiectului depus este revitalizarea Tribunalului Economic din satul Rymice, crearea condițiilor pentru realizarea unei noi expoziții, consolidarea protecției obiectelor de colecție ale muzeului prin crearea de noi depozitari. Implementarea proiectului depus va îndeplini obiectivul specific 3.1 Prezentarea eficientă, consolidarea protecției și dezvoltării patrimoniului cultural</t>
  </si>
  <si>
    <t>https://kohesio.ec.europa.eu/projects/Q60449</t>
  </si>
  <si>
    <t>https://www.muzeum-km.cz/</t>
  </si>
  <si>
    <t>Parcul științific și tehnic Buštěhrad</t>
  </si>
  <si>
    <t>VTP Buštěhrad sro</t>
  </si>
  <si>
    <t>Obiectul proiectului este construirea unei infrastructuri moderne de inovare în scopul dezvoltării industriale și tehnologice și cercetării axate pe soluții eficiente din punct de vedere energetic în domeniile construcțiilor, ingineriei electrice, unităților de putere și alte domenii conexe. Parcul va îndeplini trei funcții de bază: inovare, incubare și transfer de tehnologie. În cadrul proiectului, o nouă clădire va fi construită între Kladno și municipiul Buštěhrad, cu o suprafață totală închiriabilă de aproximativ 5000 m². A.</t>
  </si>
  <si>
    <t>Întreprindere și Inovare pentru Competitivitate</t>
  </si>
  <si>
    <t>https://kohesio.ec.europa.eu/projects/Q10474</t>
  </si>
  <si>
    <t>http://svtpark.cz/</t>
  </si>
  <si>
    <t>Extinderea unui sediu permanent</t>
  </si>
  <si>
    <t>MK SERVICE &amp; LOGISTIK GmbH &amp; Co. OHG</t>
  </si>
  <si>
    <t>Extinderea centrului logistic cu un spațiu suplimentar de 14.000 m² de hală pentru furnizarea de servicii logistice cu gestionarea, etichetarea, ambalarea, depozitarea, organizarea, manipularea, precum și compilarea expedierilor legate de destinatar folosindu-se de ultimă generație. instrumente de comunicare artistică.</t>
  </si>
  <si>
    <t>Rheinland-Pfalz_1</t>
  </si>
  <si>
    <t>https://kohesio.ec.europa.eu/projects/Q3312930</t>
  </si>
  <si>
    <t>https://lkw-fahrer-gesucht.com/</t>
  </si>
  <si>
    <t>Vechiul Bolesław – leagănul statului ceh – Biserica Sf. Venceslas</t>
  </si>
  <si>
    <t>Kolegiátní kapitula sv. Kosmy a Damiána ve Staré Boleslavi</t>
  </si>
  <si>
    <t>Proiectul constă în finalizarea restaurării monumentale a bisericii Sf. Václav. O parte a proiectului este revitalizarea grădinii care se extinde în jurul bisericii și repararea zidului de gard. Întreaga zonă a bisericii este înscrisă în Lista Centrală a Monumentelor Culturale Imobile ca monument cultural național</t>
  </si>
  <si>
    <t>https://kohesio.ec.europa.eu/projects/Q60371</t>
  </si>
  <si>
    <t>https://www.staraboleslav.com</t>
  </si>
  <si>
    <t>Smart Innovation Center Ostrava</t>
  </si>
  <si>
    <t>Smart Innovation Center, sro</t>
  </si>
  <si>
    <t>Proiectul de construcție a SIC la Ostrava (un imobil pe parcela nr. 2634/10) va crea un centru unic în Cehia, care se va concentra pe zona complexă a REGIUNILOR SAMRT în principal pentru companii inovatoare. Scopul este de a reconstrui zona dezafectată după principiile clădirilor cu consum energetic aproape zero și max. utilizarea surselor regenerabile de energie. Centrul va contribui semnificativ la transformarea concentrării actuale a regiunii pe tehnologie, construcții, servicii și furnituri în zona REGIUNII INTELIGENTE. Suprafata utila totala de 7052 mp. A.</t>
  </si>
  <si>
    <t>https://kohesio.ec.europa.eu/projects/Q11146</t>
  </si>
  <si>
    <t>https://sic-ostrava.cz/</t>
  </si>
  <si>
    <t>Reabilitarea clădirii Arhivelor Notariale și a colecției istorice</t>
  </si>
  <si>
    <t>Ministerul Patrimoniului Naţional, Artelor şi Administraţiei Locale</t>
  </si>
  <si>
    <t>Transformarea clădirii Arhivelor Notariale de la palatul din secolul al XVII-lea de la nr. 24, St Christopher Street, Valletta și a clădirii adiacente de la nr. 217 St Paul's Street, într-un centru lider pentru investigații istorice și științifice care va găzdui arhivele. -colecția extinsă de peste 20.000 de volume notariale de prestigiu internațional și valoare istorică și socială bogată. Centrul va fi transformat într-un centru de ultimă generație pentru conservarea hârtiei, care este pe deplin accesibil comunității de cercetare locale și internaționale, precum și turiștilor culturali.</t>
  </si>
  <si>
    <t>https://kohesio.ec.europa.eu/projects/Q3056260</t>
  </si>
  <si>
    <t>https://meae.gov.mt/en/Public_Consultations/MHAL/Pages/Home.aspx</t>
  </si>
  <si>
    <t>INDELCON</t>
  </si>
  <si>
    <t>ENERGYINTEL SERVICES LTD</t>
  </si>
  <si>
    <t>Creați un sistem energetic integrat inovator în care tehnologiile de utilizare a SRE sunt conectate electronic la o unitate de control comună.</t>
  </si>
  <si>
    <t>Competitivitate și dezvoltare durabilă</t>
  </si>
  <si>
    <t>https://kohesio.ec.europa.eu/projects/Q2721616</t>
  </si>
  <si>
    <t>https://www.energyintel.com.cy/</t>
  </si>
  <si>
    <t xml:space="preserve">
Climate Campus Lichtenau</t>
  </si>
  <si>
    <t xml:space="preserve">
Oraşul Lichtenau Primarul</t>
  </si>
  <si>
    <t>Elementul principal al proiectului este reamenajarea energetică a Realschule Lichtenau, care, ca cel mai important obiect structural al orașului Lichtenau, oferă cel mai mare potențial de reducere a CO2. Un element central este furnizarea directă planificată de energie electrică din energii regenerabile către școala secundară din parcul eolian din apropiere. Pentru a crea un concept holistic, mediul campusului trebuie inclus. Înlocuirea sistemelor învechite reduce și mai mult CO2</t>
  </si>
  <si>
    <t>Nordrhein-Westfalen_1</t>
  </si>
  <si>
    <r>
      <rPr>
        <u/>
        <sz val="11"/>
        <color rgb="FF1155CC"/>
        <rFont val="Calibri"/>
      </rPr>
      <t>https://kohesio.ec.europa.eu/projects/Q3309836</t>
    </r>
    <r>
      <rPr>
        <sz val="11"/>
        <rFont val="Calibri"/>
      </rPr>
      <t>6</t>
    </r>
  </si>
  <si>
    <t>http://www.lichtenau.de/1-Rat-und-Verwaltung-B%FCrgermeister/3-B%FCrgermeister/138,Gru%DFwort-B%FCrgermeister-Dieter-Merschjohann.html</t>
  </si>
  <si>
    <t>Franța: tehnologie „verde” pentru înlocuirea producătorilor mobili de energie electrică</t>
  </si>
  <si>
    <t>Powidiană/Centre-Val de Loire</t>
  </si>
  <si>
    <t>Acest generator de hidrogen este o alternativă la unitățile termice convenționale care utilizează motorină sau alți combustibili fosili. Utilizarea hidrogenului face posibilă oferirea unui produs mai mic și mai ușor decât o soluție 100 % baterie. Producția unui prototip funcțional de 30 kW genset (MobHyl Power M30) și a unui model de 4 kW genset (MobHyl Power S4) a demonstrat că performanța gensetului de hidrogen este echivalentă sau chiar mai bună decât cea a unui set termic convențional.</t>
  </si>
  <si>
    <t>France: ‘green’ technology to replace mobile electricity generators-Projects - Regional Policy - European Commission (europa.eu)</t>
  </si>
  <si>
    <t>Un traseu cu bicicleta pentru a spori atractivitatea turistică a regiunii Loara</t>
  </si>
  <si>
    <t>Conseil Départemental Loire</t>
  </si>
  <si>
    <t>Véloire, o rută cu bicicleta verde dezvoltată de regiunea Loarei, este o poartă de acces către Europa cu bicicleta; aceasta face legătura cu Eurovelo 6, ruta transeuropeană de la Atlantic la Marea Neagră, care urmează Loara și Dunărea. Este, de asemenea, începutul proiectului de a parcurge Loara spre izvorul râului și legătura cu ViaRhôna.</t>
  </si>
  <si>
    <t>Programul Loara</t>
  </si>
  <si>
    <t>A cycle route to enhance the tourist appeal of the Loire region-Projects - Regional Policy - European Commission (europa.eu)</t>
  </si>
  <si>
    <t>https://www.loire.fr/</t>
  </si>
  <si>
    <t xml:space="preserve">
EHB 3S — Protecția climei, protecția mediului, protecția monumentelor</t>
  </si>
  <si>
    <t>Universitatea Evanghelică din Berlin</t>
  </si>
  <si>
    <t>Sunt planificate măsuri pentru reamenajarea energetică a trei clădiri (Casa A-D, Casa E și Casa F). Clădirea E este clasificată ca monument, celelalte clădiri sunt sub protecția ansamblului. În funcție de clădire, renovarea ferestrelor, fațadelor din sticlă, izolarea pereților exteriori și a acoperișurilor, modernizarea sistemului de încălzire, montarea sistemelor de ventilație cu WRG în casele E și F precum și măsuri de eficiență în rețelele locale de încălzire sunt planificate în consultare cu protecția monumentală. Furnizarea de căldură va fi asigurată prin intermediul unei centrale de cogenerare de înaltă eficiență și a unui cazan caloric pe gaz. Există o schimbare energetică de la petrol la gaze naturale. Îmbunătățirea anvelopei clădirii și furnizarea de căldură realizează o creștere semnificativă a eficienței. Reînnoirea componentei F de acoperiș nu este susținută de măsura BENE.</t>
  </si>
  <si>
    <t>Berlin_1</t>
  </si>
  <si>
    <t>https://kohesio.ec.europa.eu/projects/Q3300369</t>
  </si>
  <si>
    <t>https://www.eh-berlin.de/</t>
  </si>
  <si>
    <t>Transformarea tramvaiului din aglomerarea Caen din Normandia</t>
  </si>
  <si>
    <t>Communauté urbaine Caen la mer</t>
  </si>
  <si>
    <t>Proiectul a făcut obiectul unor lucrări extraordinare de creare a unei noi generații de tramvaie. Într-un mod excepțional, aceasta reunește obiectivele dezvoltării economice, îmbunătățirii calității vieții și respectului pentru mediu.</t>
  </si>
  <si>
    <t>FEDR/FSE</t>
  </si>
  <si>
    <t>Transformation of the tramway in the Caen agglomeration in Normandy-Projects - Regional Policy - European Commission (europa.eu)</t>
  </si>
  <si>
    <t>https://www.caenlamer.fr</t>
  </si>
  <si>
    <t>Intersecția de transfer Plzeň/Šumavská – terminal de autobuz</t>
  </si>
  <si>
    <t>Orașul Plzen</t>
  </si>
  <si>
    <t>Obiectivul principal al proiectului este construirea unui nod de transfer sigur între transportul feroviar și cel cu autobuzul în legătură cu transportul public. Beneficiul proiectului este de a eficientiza organizarea liniilor de transport public, de a îmbunătăți și de a accelera transferurile între diferite moduri de transport public. Rezultatul proiectului este un terminal de autobuz din care pleacă cel puțin 72 de conexiuni într-o zi normală de lucru</t>
  </si>
  <si>
    <t>https://kohesio.ec.europa.eu/projects/Q74648</t>
  </si>
  <si>
    <t>www.plzen.eu</t>
  </si>
  <si>
    <t>Slatiňany – școală nobiliară în natură</t>
  </si>
  <si>
    <t>Institutul Naţional al Patrimoniului</t>
  </si>
  <si>
    <t>Scopul proiectului este salvarea și restaurarea monumentului cultural național al complexului castelului Slatiňany, cu referire la funcția istorică a castelului ca reședință de vară a familiei domnești Auersperg cu un centru educațional unic pentru copii aristocrați. Pe lângă restaurarea școlii aristocratice în natură, intenția este de a crea un nou centru cultural și de cercetare,  facilități atractive și de experiență pentru vizitatori pentru publicul larg, de a crește protecția și securitatea monumentului și de a pune la dispoziție negative din sticlă unice digitizate</t>
  </si>
  <si>
    <t>https://kohesio.ec.europa.eu/projects/Q59985</t>
  </si>
  <si>
    <t>https://www.npu.cz/</t>
  </si>
  <si>
    <t>Parcul urban, reînnoirea unui sit dezafectat în inima orașului Alès, Franța</t>
  </si>
  <si>
    <t>SARL ASELLUS/Montpellier</t>
  </si>
  <si>
    <t>În Occitania, proiectul Parcului Urban respiră o viață nouă într-unul dintre cartierele prioritare ale orașului. Activitățile sportive și culturale revigorează un loc unic construit pe o fostă platforma industrială.</t>
  </si>
  <si>
    <t>FEDR/FSE/YE</t>
  </si>
  <si>
    <t>Urban Park, the renewal of a brownfield site in the heart of the city of Alès, France-Projects - Regional Policy - European Commission (europa.eu)</t>
  </si>
  <si>
    <t>Extinderea părții de sud-vest a clădirii școlii primare. M. Plesinger – Božinov Neratovice</t>
  </si>
  <si>
    <t>Orașul Neratovice</t>
  </si>
  <si>
    <t>Este o extindere a unui pavilion de clase cu două etaje în partea de sud-vest a clădirii Școlii Primare Ing. M. Plesinger – Božinov în Neratovice. Terenul pe care se va construi imobilul se afla pe parcelele nr. 2137 si 50/3 din teritoriul cadastral Neratovice (703567). Suprafața de referință energetică este un total de 1923,63 m². Energie primară specifică neregenerabilă 64,3 kWh/(m²/an). Cererea specifică de energie pentru răcire 6,0 kWh/(m²/an). Cererea specifică de energie pentru încălzire 13,0 kWh/(m²/an)</t>
  </si>
  <si>
    <t>https://kohesio.ec.europa.eu/projects/Q71846</t>
  </si>
  <si>
    <t>https://www.neratovice.cz/</t>
  </si>
  <si>
    <t>Regional 2014-2020</t>
  </si>
  <si>
    <t>A tool to help reduce energy consumption in public buildings in France-Projects - Regional Policy - European Commission (europa.eu)</t>
  </si>
  <si>
    <t>http://www.regioncentre-valdeloire.fr</t>
  </si>
  <si>
    <t xml:space="preserve">
Conversia luminilor cu gaz în LED în Berlin Gesundbrunnen și Rudow</t>
  </si>
  <si>
    <t>Departamentul pentru Mediu, Transporturi și Protecția Climei din Senat</t>
  </si>
  <si>
    <t>Scopul proiectului este conversia a până la 1.485 de corpuri de iluminat montate pe gaz la tehnologie LED. În acest scop, în zona proiectului trebuie instalate până la 1.560 de corpuri de iluminat LED în conformitate cu sistemul de descriere a proiectului.</t>
  </si>
  <si>
    <t>https://kohesio.ec.europa.eu/projects/Q3300373</t>
  </si>
  <si>
    <t>https://www.berlin.de/sen/uvk/</t>
  </si>
  <si>
    <t>Casa prefabricata ECO-SMART</t>
  </si>
  <si>
    <t>Ιερείδης και Μιχαήλ Αρχιτέκτονες (Iereidis kai Michail Architektones)</t>
  </si>
  <si>
    <t>Propunerea pentru casa prefabricată ECO – SMART  este o formă avansată și optimizată a reședinței prefabricate, care prin planificare și cercetare sistematică în domeniul proiectării și automatizării mediului,  se așteaptă să realizeze crearea unui nou model de locuințe care să combine armonios prefabricatul, designul ecologic, energia regenerabilă.</t>
  </si>
  <si>
    <t>https://kohesio.ec.europa.eu/projects/Q2721592</t>
  </si>
  <si>
    <t>PEPER DE-LIGHT</t>
  </si>
  <si>
    <t>HW Innovations BV</t>
  </si>
  <si>
    <t>Agricultura verticală rezolvă multe probleme din jurul agriculturii. Cu toate acestea, planta Capsicum nu este potrivită pentru aceasta din cauza, printre altele, înălțimii de creștere. Problemele legate de bolile plantelor și utilizarea liniară a materiilor prime persistă, de asemenea. HW Innovations BV (IMM) dezvoltă și valorifică o plantă de Capsicum care este optimizată pentru agricultura verticală, cicluri scurte de creștere și recoltare automată. O parte a dezvoltării este un proces de ameliorare care minimizează bolile plantelor și maximizează reutilizarea materiilor prime. Planta și procesul asociat sunt noi pentru lume și asigură agricultura circulară, securitatea alimentară, conservarea mediului și o creștere a culturii de boia de ardei în Țările de Jos.</t>
  </si>
  <si>
    <t>Nordul Țărilor de Jos</t>
  </si>
  <si>
    <t>https://kohesio.ec.europa.eu/projects/Q3988889</t>
  </si>
  <si>
    <t>Re ODRA – activarea socială și economică a amplasamentelor post-fabricate din Nowa Sól</t>
  </si>
  <si>
    <t xml:space="preserve">
MUNICIPIUL NEW SÓL-CITY</t>
  </si>
  <si>
    <t>Proiectul „RE-ODRA – activarea socială și economică a zonelor post-fabrică din Nowa Sól” are legătură cu revitalizarea zonelor industriale ale fostei fabrici Odra împreună cu împrejurimile imediate, ca parte a sarcinilor prevăzute în Programul Local. pentru Regenerarea Orașului Nowa Sól pentru anii 2016-2023. În cadrul sarcinii, acesta va fi demolat, reconstruit și modernizat, precum și o clădire turn extinsă cu adaptare la funcția de activare socială, economică și educațională a antreprenorilor și locuitorilor zonei revitalizate, care va constitui o trăsătură dominantă caracteristică. a fostei fabrici</t>
  </si>
  <si>
    <t>Voievodatul Lubuskie</t>
  </si>
  <si>
    <t>https://kohesio.ec.europa.eu/projects/Q100952</t>
  </si>
  <si>
    <t>http://nowasol.pl/</t>
  </si>
  <si>
    <t>Microclimat la scară urbană și proiectarea mediului urban al clădirii</t>
  </si>
  <si>
    <t>Universitatea din Cipru (Panepistimio Kyproy)</t>
  </si>
  <si>
    <t>În proiectul propus ne unim forțele organismelor locale de cercetare pentru a crea un centru de excelență din experiența interdisciplinară care include experimente de laborator, date de teren urban, dezvoltări teoretice moderne și simulări computaționale pentru a crea o politică fezabilă și durabilă din punct de vedere economic și opțiuni strategice de reducere a energiei. nevoile mediului urban de racire si/sau incalzire. Scopul nostru este ca insula excelenței să se bucure de recunoaștere internațională și, în același timp, să fie de interes local pentru nevoile autorităților de reglementare sau ale municipalităților. strategiile de răcire într-un oraș ar trebui să ia în considerare natura multi-scală a climatului urban, pe baza căreia vor fi evaluate acțiunile și costurile de atenuare.</t>
  </si>
  <si>
    <t>https://kohesio.ec.europa.eu/projects/Q2720803</t>
  </si>
  <si>
    <t>https://www.ucy.ac.cy/en/</t>
  </si>
  <si>
    <t>Farmabilitatea</t>
  </si>
  <si>
    <t>PharmSupport</t>
  </si>
  <si>
    <t>Proiectul Pharmability este un proiect pe piața muncii care vizează îmbunătățirea conexiunii dintre cerere și ofertă de personal cu cunoștințe și abilități de validare și calificare în clusterul de top Life Sciences &amp;Amp; Sănătate (LS&amp;H). Importanta...</t>
  </si>
  <si>
    <t>Sudul Țărilor de Jos</t>
  </si>
  <si>
    <t>https://kohesio.ec.europa.eu/projects/Q3989772</t>
  </si>
  <si>
    <t>https://en.pharmsupport.nl/</t>
  </si>
  <si>
    <t xml:space="preserve">
SŠT Most – vestiare obiect REKO pentru ateliere de predare practică</t>
  </si>
  <si>
    <t>Obiectul proiectului îl constituie modificări de construcție în clădirea Școlii Gimnaziale Tehnice, Most, în vederea îmbunătățirii calității învățământului în legătură cu aplicarea viitoare a elevilor pe piața muncii în competențe cheie în domeniile tehnic și meșteșugăresc în raport cu pentru a lucra cu tehnologii digitale. Proiectul include, de asemenea, activități și cheltuieli neeligibile.</t>
  </si>
  <si>
    <t xml:space="preserve">
Program regional integrat</t>
  </si>
  <si>
    <t>https://www.amazingczechia.com/usti-nad-labem-region/</t>
  </si>
  <si>
    <t>Paradigma jucăușă: regândirea provocărilor urbane prin joc</t>
  </si>
  <si>
    <t>Municipiul Udine</t>
  </si>
  <si>
    <t>Greca
Spania
Croatia
Irlanda
Italia
Litiania
Polonia
Portugalia</t>
  </si>
  <si>
    <t>Proiectul a fost implementat ca parte a URBACT, programul de Cooperare Teritorială Europeană care are ca scop promovarea dezvoltării urbane integrate durabile în orașele din întreaga Europă. Utilizează resurse și know-how pentru a consolida capacitatea orașelor de a face îmbunătățiri în patru domenii: guvernanță, mediu, incluziune și economie.</t>
  </si>
  <si>
    <t>https://ec.europa.eu/regional_policy/en/projects/Lithuania/playful-paradigm-re-thinking-urban-challenges-through-play</t>
  </si>
  <si>
    <t>https://urbact.eu/</t>
  </si>
  <si>
    <t>Proiectul lituanian reduce prejudecățile față de locuitorii locuințelor sociale</t>
  </si>
  <si>
    <t>Agentia Centrala de Management de Proiect</t>
  </si>
  <si>
    <t>Implementat în toate cele 60 de municipalități lituaniene, „Sunt vecinul tău”. Proiectul „Nu mă sortați” a menit să risipească stereotipurile despre beneficiarii de locuințe sociale în rândul oficialilor municipali și al publicului. Acesta a încurajat autoritățile publice să favorizeze integrarea chiriașilor de locuințe în clădirile cu apartamente private, mai degrabă decât să-i izoleze în blocuri de locuințe sociale.
Pentru a încuraja acceptarea și a risipi stereoptiile, locuitorii apartamentelor private și locuințelor sociale au fost reuniți pentru a se cunoaște. Participanții au spus că ar dori să cunoască mai mulți rezidenți de locuințe sociale. Întâlnirea a fost filmată și un videoclip despre aceasta a fost difuzat la televiziunea națională și distribuit pe rețelele de socializare, unde a fost vizionat de peste 200 000 de ori.
Publicitatea în aer liber a fost creată în zonele cu niveluri ridicate de prejudecăți față de ocupanții locuințelor sociale. La Vilnius au fost expuse fotografii care înfățișează viața de zi cu zi a oamenilor din locuințe sociale. A fost desfășurată o campanie de relații publice în mass-media națională și regională, împreună cu seminarii de instruire pentru oficialii municipali.</t>
  </si>
  <si>
    <t>Program operațional pentru investițiile Fondurilor Uniunii Europene în perioada 2014-2020</t>
  </si>
  <si>
    <t>https://ec.europa.eu/regional_policy/en/projects/Lithuania/lithuanian-project-reduces-prejudice-against-residents-of-social-housing</t>
  </si>
  <si>
    <t>https://www.cpva.lt/</t>
  </si>
  <si>
    <t>Integrarea egalității de gen în planificarea urbană în șapte orașe europene</t>
  </si>
  <si>
    <t xml:space="preserve">
Stadt Frankfurt pe Main</t>
  </si>
  <si>
    <t>Suedia;
 Germania; 
 Grecia; 
Spania; 
Franța;
 Letonia; 
 Slovenia,</t>
  </si>
  <si>
    <t>Proiectul este implementat ca parte a URBACT, programul de cooperare teritorială europeană care are ca scop promovarea dezvoltării urbane integrate durabile în orașele din întreaga Europă. Utilizează resurse și know-how pentru a consolida capacitatea orașelor de a face îmbunătățiri în patru domenii: guvernanță, mediu, incluziune și economie.</t>
  </si>
  <si>
    <t>https://ec.europa.eu/regional_policy/en/projects/Lithuania/building-gender-equality-into-urban-planning-in-seven-european-cities</t>
  </si>
  <si>
    <t>https://urbact.eu/genderedlandscape</t>
  </si>
  <si>
    <t>O victorie pentru refugiați și populația îmbătrânită a Europei</t>
  </si>
  <si>
    <t>Familiehulp</t>
  </si>
  <si>
    <t>Belgia
Germania</t>
  </si>
  <si>
    <t>Proiectul și-a propus să ajute 150 de refugiați să găsească stagii și/sau să lucreze și să influențeze percepțiile a 150 de îngrijitori. Conform evaluării finale, proiectul a ajuns la 329 de refugiați și 429 de îngrijitori.
În general, In de zorg, uit de zorgen a influențat pozitiv atât percepția refugiaților asupra îngrijirii, cât și modul în care forța de muncă actuală și persoanele în vârstă îi privesc. Refugiații au fost bine supravegheați în timpul uceniciei și s-au simțit pregătiți să accepte un loc de muncă în acest sector. Seniorii și-au acceptat noii îngrijitori, iar cursanții au fost motivați să învețe.
Șansele de a le angaja cu succes au fost sporite de o bună mentorat și instruire din partea liderilor angajați din organizațiile de îngrijire și sprijinul colegilor lor.</t>
  </si>
  <si>
    <t>Interreg V-A - Belgia-Germania-Țările de Jos (Euregio Maas-Rijn)</t>
  </si>
  <si>
    <t>https://ec.europa.eu/regional_policy/en/projects/Netherlands/a-win-for-refugees-and-europe-s-ageing-population</t>
  </si>
  <si>
    <t>https://www.idz-udz.eu/</t>
  </si>
  <si>
    <t>Integrare mai ușoară pentru refugiați și migranți în regiunea de graniță belgiano-german-olandeză</t>
  </si>
  <si>
    <t xml:space="preserve">
Volkhochschule Aachen</t>
  </si>
  <si>
    <t>Belgia
Germania
Olanda</t>
  </si>
  <si>
    <t>Implementat în Euroregio Meuse-Rhine, care se întinde pe granițele Belgiei, Germaniei și Țărilor de Jos, proiectul TREE și-a propus să îmbunătățească procedurile de integrare pentru refugiați și migranți. Aproximativ 60 de persoane, inclusiv asistenți sociali, profesori, interpreți și personal administrativ și medical, au beneficiat de formare în trei domenii: dezvoltarea abilităților de comunicare interculturală, sprijinirea refugiaților în timpul procesului de integrare și dezvoltarea rezistenței personale.
„Scopul proiectului TREE este de a facilita integrarea refugiaților în Euregio Meuse-Rhine. Partenerii au conceput un program de formare orientat către nevoi pentru practicienii care lucrează cu refugiați și migranți și un program de calificare pentru interpreții sociali.”</t>
  </si>
  <si>
    <t>Interreg V-A - Belgium-Germany-The Netherlands (Euregio Maas-Rijn)</t>
  </si>
  <si>
    <t>https://ec.europa.eu/regional_policy/en/projects/Netherlands/easier-integration-for-refugees-and-migrants-in-belgian-german-dutch-border-region</t>
  </si>
  <si>
    <t>https://www.vhs-aachen.de/</t>
  </si>
  <si>
    <t>Terenuri gestionate de comunitate și locuințe la prețuri accesibile au fost testate în patru orașe din nord-vestul Europei</t>
  </si>
  <si>
    <t>Ville de Lille</t>
  </si>
  <si>
    <t>Piloții proiectului includ cinci proiecte de locuințe existente în cele patru orașe, cu un total de 45 de case și încă nouă în curs de dezvoltare. Privind dincolo de piloți, proiectul a creat cu succes o schemă de tichete care oferă expertiză trusturilor funciare în curs de dezvoltare.
Schema emulează un sistem din Marea Britanie care a susținut deja cu succes mișcarea CLT. CLT-urile urbane în devenire pot folosi voucherele pentru a obține asistență tehnică, cum ar fi arhitecți, management de proiect și consiliere în probleme financiare și juridice. Serviciile au fost deja aprobate pentru trusturi din Marea Britanie, Belgia, Franța, Țările de Jos, Germania și Irlanda.</t>
  </si>
  <si>
    <t>https://ec.europa.eu/regional_policy/en/projects/Netherlands/community-managed-land-and-affordable-housing-trialled-in-four-cities-in-north-west-europe</t>
  </si>
  <si>
    <t>Plan Einstein (U-RLP): o unitate de primire a refugiaților conectată la cartierul său</t>
  </si>
  <si>
    <t>Gemeente Utrecht</t>
  </si>
  <si>
    <t>Un proiect din orașul Utrecht, în vestul Țărilor de Jos, oferă o abordare inovatoare pentru integrarea solicitanților de azil în comunitățile urbane. Proiectul U-RLP a dezvoltat un spațiu comun cu locuințe pentru tinerii rezidenți locali lângă un centru de azil, împreună cu programe de dezvoltare personală și profesională atât pentru solicitanții de azil, cât și pentru rezidenții din cartier.</t>
  </si>
  <si>
    <t>https://ec.europa.eu/regional_policy/en/projects/Netherlands/plan-einstein-u-rlp-a-refugee-reception-facility-connected-to-its-neighbourhood</t>
  </si>
  <si>
    <t>http://www.utrecht.nl/</t>
  </si>
  <si>
    <t>Program de învățare pe tot parcursul vieții la Amsterdam: către o piață a muncii orientată spre competențe</t>
  </si>
  <si>
    <t>Municipiul Amsterdam</t>
  </si>
  <si>
    <t>Proiectul House of Skills le oferă angajaților și persoanelor aflate în căutarea unui loc de muncă mai mult control asupra alegerilor lor de carieră prin promovarea dezvoltării pe tot parcursul vieții, experimentând potrivirea competențelor și dezvoltarea competențelor, astfel încât aceștia să fie pregătiți pentru schimbările viitoare ale pieței muncii.
Proiectul a încheiat acorduri regionale de competențe cu peste 120 de organizații publice și private. Fundația pentru Cooperare pentru Învățământul Profesional, Formarea și Piața Muncii asigură o structură de calificare pentru formarea profesională. Până în prezent, la program au participat 738 de participanți. Dezvoltarea participanților continuă după ce și-au găsit de lucru, pregătindu-i pentru viitor.</t>
  </si>
  <si>
    <t xml:space="preserve">
PO FEDER Țărilor de Jos de Vest 2014-2020</t>
  </si>
  <si>
    <t>https://ec.europa.eu/regional_policy/en/projects/Netherlands/lifelong-learning-programme-in-amsterdam-towards-a-skills-oriented-labour-market</t>
  </si>
  <si>
    <t>http://debanenmakers.nl/house-of-skills</t>
  </si>
  <si>
    <t>Studenții profesioniști de la granița germano-olandeză explorează piețele de muncă învecinate</t>
  </si>
  <si>
    <t xml:space="preserve">
Euregio Rhein-Maas-Nord</t>
  </si>
  <si>
    <t>Germania
Olanda</t>
  </si>
  <si>
    <t>Un proiect finanțat de UE a făcut posibil ca studenții din școlile secundare profesionale din Germania și Țările de Jos să exploreze piața muncii transfrontalieră prin cursuri culturale și lingvistice și programe de schimb. Stagiile au permis studenților să se familiarizeze cu viața și munca de alături.</t>
  </si>
  <si>
    <t>Interreg V-A - Germania-Olanda</t>
  </si>
  <si>
    <t>https://ec.europa.eu/regional_policy/en/projects/Netherlands/vocational-students-on-german-dutch-border-explore-neighbouring-job-markets</t>
  </si>
  <si>
    <t>https://euregio-rmn.de/de/</t>
  </si>
  <si>
    <t>UN POD către munca de înaltă calificare pentru tinerii din Rotterdam South</t>
  </si>
  <si>
    <t>Gemeente Rotterdam</t>
  </si>
  <si>
    <t>Șomajul este ridicat în rândul tinerilor din partea de sud a Rotterdamului. Cu toate acestea, angajatorii orașului au nevoie de mai mulți oameni cu abilități tehnice valoroase. Programul BRIDGE îi sprijină pe școlari să aleagă studii profesionale în zonele de creștere, îmbunătățindu-le accesul la locuri de muncă de bună calitate și ajutând companiile să găsească lucrători esențiali.</t>
  </si>
  <si>
    <t>https://ec.europa.eu/regional_policy/en/projects/Netherlands/a-bridge-to-high-skilled-work-for-rotterdam-south-youth</t>
  </si>
  <si>
    <t>http://www.rotterdam.nl/</t>
  </si>
  <si>
    <t>Valize și programe pentru studenții din învățământul superior</t>
  </si>
  <si>
    <t xml:space="preserve">
DIRECŢIA GENERALĂ ÎNVĂŢĂMÂNTUL SUPERIOR</t>
  </si>
  <si>
    <t>Scopul acestei aplicații este de a lărgi baza de sprijin social pentru studenții din învățământul superior. În acest scop, se urmărește creșterea numărului de absolvenți în cadrul actualei politici de acțiune socială, îmbunătățirea posibilităților de acces prin acordarea de valise de studiu studenților dezavantajați social, strămutați sau cu dizabilități. Astfel, se urmărește promovarea efectivă a șanselor egale de acces la educatie.</t>
  </si>
  <si>
    <t>Fondul Social European</t>
  </si>
  <si>
    <t>https://kohesio.ec.europa.eu/projects/Q2903939</t>
  </si>
  <si>
    <t>https://www.dges.gov.pt/pt</t>
  </si>
  <si>
    <t>CLUSTER CIRCULAR DE INFRASTRUCTURĂ RUTIERĂ</t>
  </si>
  <si>
    <t>Agrodomul
GFSC Consultants and Engineers BV...</t>
  </si>
  <si>
    <t>În acest proiect, vom ajuta IMM-urile să aplice în proiecte concrete inovații circulare, pe care de multe ori se află pe raft de ani de zile. Ne concentrăm pe construcția infrastructurii circulare pentru biciclete.</t>
  </si>
  <si>
    <t>Țările de Jos de Est</t>
  </si>
  <si>
    <t>https://kohesio.ec.europa.eu/projects/Q3989271</t>
  </si>
  <si>
    <t>https://gfsc-group.com/</t>
  </si>
  <si>
    <t>Generația E 2.0</t>
  </si>
  <si>
    <t>Industriepark Kleefse Waard
Stichting Generația E</t>
  </si>
  <si>
    <t>Proiectul de rețea Cluster și Generație-E 2 își propune să consolideze capacitatea de inovare a IMM-urilor. Acestea includ inovații în clădiri durabile, mobilitate, infrastructură, reducerea substanțelor nocive și generarea</t>
  </si>
  <si>
    <t>https://kohesio.ec.europa.eu/projects/Q3989309</t>
  </si>
  <si>
    <t>https://www.ipkw.nl/</t>
  </si>
  <si>
    <t>Dezvoltare MyCoat</t>
  </si>
  <si>
    <t>Agrifirm Plant BV
Barenbrug Holland BV</t>
  </si>
  <si>
    <t>Există o cerere din ce în ce mai mare de pe piață pentru produse durabile de înaltă calitate, reducând la minimum utilizarea de substanțe chimice precum îngrășămintele și pesticidele. De asemenea, cultivatorii doresc o producție mare.</t>
  </si>
  <si>
    <t>https://kohesio.ec.europa.eu/projects/Q3989059</t>
  </si>
  <si>
    <t>https://www.agrifirm.com/</t>
  </si>
  <si>
    <t>Dezvoltarea unui sistem de construcție terestră prietenos cu mediul, folosind materii prime locale</t>
  </si>
  <si>
    <t>GIGANTAS ANTAIOS TOUVLOPIIO LTD</t>
  </si>
  <si>
    <t>Principalele obiective vor fi: (i) asistarea producției și utilizării CEBS, (ii) demonstrarea fezabilității și excelenței tehnice a soluției propuse, (iii) dezvoltarea unui fundal care poate fi exploatat comercial de către partenerii de proiect (IMM-uri) pentru un îmbunătățirea semnificativă a produselor/serviciilor acestora și (iv) promovarea utilizării materialelor de pământ ecologice în sectorul construcțiilor, deschizând calea pentru cercetări ulterioare.</t>
  </si>
  <si>
    <t>https://kohesio.ec.europa.eu/projects/Q2720985</t>
  </si>
  <si>
    <t>https://www.antaiosblocks.com/</t>
  </si>
  <si>
    <t>Bariera automată împotriva inundațiilor cu deschidere verticală</t>
  </si>
  <si>
    <t>Dion.Toumazis &amp; Associates LLc</t>
  </si>
  <si>
    <t>ORTHOFRGAMA este o cercetare planificată pentru a dobândi noi cunoștințe și abilități pentru a dezvolta un nou produs inovator și inteligent, menit să protejeze mediul structurat și infrastructura de inundații (cerere de brevet depusă la IPO UK).</t>
  </si>
  <si>
    <t>https://kohesio.ec.europa.eu/projects/Q2720944</t>
  </si>
  <si>
    <t>https://diontoumazis.com/</t>
  </si>
  <si>
    <t>IrisPhone-Pro: Telefon inteligent pentru casă.</t>
  </si>
  <si>
    <t>Sistemul care urmează să fie dezvoltat va avea software inovator, iar hardware-ul care va fi dezvoltat va fi legat de dispozitive inteligente care să permită monitorizarea și controlul împrejurimilor utilizatorului și a semnalelor vitale. IrisPhone-Pro va fi deosebit de benefic pentru persoanele în vârstă, deoarece unul dintre obiectivele sale principale este acela de a avea independență în mediul lor de acasă, indiferent de cunoștințele și intimitatea lor cu aplicațiile și dispozitivele tehnologice avansate.</t>
  </si>
  <si>
    <t>https://kohesio.ec.europa.eu/projects/Q2721010</t>
  </si>
  <si>
    <t>https://www.irestech.net/</t>
  </si>
  <si>
    <t>Interreg Europe HoCare</t>
  </si>
  <si>
    <t>Nicosia Development Agency (ANEL)</t>
  </si>
  <si>
    <t>Pe parcursul fazei întâi a proiectului, regiunile au făcut schimb de experiențe și au împărtășit 33 de bune practici, care ar putea fi reproduse pentru a îmbunătăți punerea în aplicare a politicilor pentru inovare în domeniul îngrijirilor medicale la domiciliu. Principalele rezultate ale acestor lucrări au inclus elaborarea analizelor privind situația regională, publicarea de studii și rapoarte tematice comune și găzduirea a 57 de evenimente de învățare în materie de politici. Acestea au pus bazele pentru ca fiecare regiune să dezvolte planuri de acțiune menite să îmbunătățească politicile proprii prin stimularea sistemelor de inovare și generarea de noi politici, produse și servicii în materie de îngrijiri la domiciliu.</t>
  </si>
  <si>
    <t>Interreg Europe</t>
  </si>
  <si>
    <t>https://ec.europa.eu/regional_policy/ro/projects/Lithuania/boosting-innovative-capacities-for-home-healthcare-in-eight-european-regions</t>
  </si>
  <si>
    <t>https://www.anel.com.cy</t>
  </si>
  <si>
    <t>Dezvoltarea unei instalații de stocare a energiei solare pentru creșterea eficienței și capacității unui sistem solar pentru producerea de apă caldă</t>
  </si>
  <si>
    <t>ENERES CPM LIMITED</t>
  </si>
  <si>
    <t>Energia solară este o sursă de energie regenerabilă curată, abundentă și ușor accesibilă. Natura dinamică a energiei solare face ca sistemele de stocare a energiei termice să fie extrem de valoroase pentru multe aplicații. Stocarea căldurii latente folosind materiale cu schimbare de fază (STD) este potrivită în special pentru aplicațiile de producere a apei calde cu energie solară, deoarece oferă densitate mare de stocare și transmitere a căldurii la o temperatură aproape constantă. Rezervorul de stocare a apei calde este „inima” oricărui sistem de producere a apei calde din energia solară.</t>
  </si>
  <si>
    <t>https://kohesio.ec.europa.eu/projects/Q2721003</t>
  </si>
  <si>
    <t>http://enerescpm.com/</t>
  </si>
  <si>
    <t>Sisteme termice inovatoare de înaltă eficiență</t>
  </si>
  <si>
    <t>THEOHALCO SOLAR ENERGY INDUSTRY LTD</t>
  </si>
  <si>
    <t>Propunerea se referă la producerea, evaluarea completă a energiei și comercializarea de sisteme solare termice autonome inovatoare cu: a) colector solar de înaltă performanță, b) termocontainer cu tehnologie statică a apei realizat din polimeri de turnare rotativ pentru utilizare în aplicații la scară mică și mai mare; c) schimbător de căldură rapid special conceput, d) circulator autonom, e) controler fără fir inteligent pentru comunicații și reglarea sistemului</t>
  </si>
  <si>
    <t>Mașină de producție de conexiune din aluminiu</t>
  </si>
  <si>
    <t>MORFOMiChANIKi LTD</t>
  </si>
  <si>
    <t>Mașini de tăiat profile din aluminiu utilizate pentru conectarea unghiurilor  la ferestre și  uși din aluminiu. Acum producția colțurilor se face manual și creează probleme de cost, calitate și livrare la timp. Producția cu mașini avantajează în fiecare caracteristică și diferența este uriașă și nu rezistă în nicio comparație. Pentru colțuri de grosime mică presa a Formomecanicului va fi folosit în măsura în care este deja cât mai scăzut posibil și se va putea schimba. Cele două aparate vor fi înregistrate cu o singură aplicație.</t>
  </si>
  <si>
    <t>https://kohesio.ec.europa.eu/projects/Q2721538</t>
  </si>
  <si>
    <t>https://morfomichaniki.com/</t>
  </si>
  <si>
    <t>Modernizare drum II/315 Skuhrov – Lanškroun (sens giratoriu circular)</t>
  </si>
  <si>
    <t>Obiectivul proiectului depus este modernizarea drumului II/315 în tronsonul de la Skuhrov la intersecția cu drumul III/31512 iar finalul modernizării este în Lanškroun la un nod circular cu drumurile I/43 și III/31514. În total, în cadrul proiectului  vor fi modernizați 8.816 km de drum. Acesta formează o legătură importantă de transport între orașele Lanškroun și Ústí nad Orlicí și servește, de asemenea, pentru legăturile de transport ale satelor adiacente. Această secțiune de drum face parte din coloana vertebrală a rețelei rutiere Pk Clasa II.</t>
  </si>
  <si>
    <t>https://kohesio.ec.europa.eu/projects/Q75125</t>
  </si>
  <si>
    <t>Refacere drum II/227, II/225 – limita Regiunii Boemia Centrală, Žatec, intersecție cu drumul II/224</t>
  </si>
  <si>
    <t>Intenția proiectului este de a reconstrui o parte din drumul existent II/225, o legătură între orașele Klášterec nad Ohří și Žatec și către acesta din Žatec, un drum în aval II/227, drumul principal de la orașul Žatec la granița Regiunii Boemiei Centrale, direcția Rakovník. O parte a proiectului constă în reconstrucția podurilor existente, canalelor și accesoriilor rutiere. Realizarea proiectului va îmbunătăți calitatea conexiunii cu zonele învecinate și a comunicațiilor regionale semnificative D/6 (I/6), sau chiar la drumul Kláštereck I/13.</t>
  </si>
  <si>
    <t>https://kohesio.ec.europa.eu/projects/Q74877</t>
  </si>
  <si>
    <t>Linie de inovație pentru producția de pâine prăjită Penam as</t>
  </si>
  <si>
    <t>Pekárna Zelená louka, as</t>
  </si>
  <si>
    <t>Scopul proiectului este de a crește valoarea tehnică și eficiența tehnologiei de producere a pâinii prăjite și a valorilor de utilitate a noilor produse (înlăturarea conservanților, reducerea sării, extinderea durabilității, îmbunătățirea proprietăților gustative). Este achiziția unei linii cu elemente inovatoare semnificative (depozitarea și dozarea ingredientelor, frământare în vid, cameră curată, sistem inovator de management al producției) care să permită realizarea de noi produse (drojdie de grâu originală proprie, 3 noi tipuri de pâine prăjită-ck19059090 ).</t>
  </si>
  <si>
    <t>https://kohesio.ec.europa.eu/projects/Q9833</t>
  </si>
  <si>
    <t>https://www.pekarnazelenalouka.cz/</t>
  </si>
  <si>
    <t>Inovarea produselor din miere</t>
  </si>
  <si>
    <t>MARLENKA international</t>
  </si>
  <si>
    <t>Subiectul proiectului este inovarea de produse și procese. Activitățile inovatoare sunt axate pe dezvoltarea de formule și tehnologii de producție pentru noi produse care vor fi destinate celiacilor. Cercetarea și dezvoltarea sunt încheiate. Ieșirea va fi o linie de producție automatizată, interconectată cu SW-ul modificat al companiei și modificările de construcție necesare. Scopul proiectului este de a introduce rezultatele cercetării și dezvoltării în producție și de a asigura producția de serie a produsului inovator. Scopul este de a aborda noul segment de piață. Activitatea proiectului este achiziționarea de tehnologie.</t>
  </si>
  <si>
    <t>https://kohesio.ec.europa.eu/projects/Q9798</t>
  </si>
  <si>
    <t>https://www.marlenka.cz/en/home</t>
  </si>
  <si>
    <t>Componenta U a grupului de proiect Tehnologii de procesare în construcția ușoară a Fraunhofer IPA Stuttgart (BTU)</t>
  </si>
  <si>
    <t>Fraunhofer-Gesellschaft zur Förderung der angewandten Forschung eV</t>
  </si>
  <si>
    <t>În acest nou proiect de cercetare se dezvoltă procese pentru și cu industrie, în special întreprinderile mici și mijlocii, cu scopul de a reduce în mod durabil consumul de energie și materiale în producție. Pentru a atinge acest obiectiv, sunt dezvoltate componente de mașină care necesită mai puține materiale și au o greutate redusă. Datorită acestor măsuri de construcție ușoare, mașinile și sistemele în funcțiune economisesc energie. În același timp, procesele de fabricație sunt cercetate împreună cu industria, care permit prelucrarea eficientă a materialelor ușoare precum CFRP sau aluminiu. Acest lucru face ca aceste materiale ușoare să fie mai ieftine și pot fi utilizate economic în domenii precum electromobilitatea, aviația, energia eoliană și inginerie mecanică.</t>
  </si>
  <si>
    <t>Baden-Württemberg_1</t>
  </si>
  <si>
    <t>https://kohesio.ec.europa.eu/projects/Q3297293</t>
  </si>
  <si>
    <t>https://www.fraunhofer.de/</t>
  </si>
  <si>
    <t>Proiect FEDR 2014 B</t>
  </si>
  <si>
    <t>Bayerische Beteiligungsgesellschaft mbH (BayBG)</t>
  </si>
  <si>
    <t>Prin proiectul FEDR 2014 B, BayBG își propune să ofere capital propriu IMM-urilor bavareze adecvate și, astfel, să sprijine creșterea în continuare a acestor IMM-uri. Fondurile proiectului vor fi investite în primul rând în IMM-uri inovatoare în faza de pornire și extindere, în special în domeniul prioritar FEDR.</t>
  </si>
  <si>
    <t>https://kohesio.ec.europa.eu/projects/Q3297539</t>
  </si>
  <si>
    <t>https://www.baybg.de/</t>
  </si>
  <si>
    <t>Proiect intern al Agenției CzechIvest pentru Sprijinirea Antreprenorilor Inovatori</t>
  </si>
  <si>
    <t>CzechInvest</t>
  </si>
  <si>
    <t>Scopul proiectului este de a consolida motivațiile de creștere ale IMM-urilor inovatoare prin activități de dezvoltare. Activitățile de dezvoltare planificate ale proiectului vor contribui la accelerarea dezvoltării IMM-urilor, a pregătirii acestora pentru extinderea cu succes pe noi piețe, atât de produs, cât și teritorial, în special în afara Republicii Cehe, inclusiv sprijin pentru implicarea lor în programe internaționale și creșterea capacității lor de producție internațională și activități de vânzare și obținerea de finanțare pentru dezvoltarea lor ulterioară prin capital de risc. A.</t>
  </si>
  <si>
    <t>https://kohesio.ec.europa.eu/projects/Q14759</t>
  </si>
  <si>
    <t>https://www.czechinvest.org/en</t>
  </si>
  <si>
    <t>IMPLICARE CIVICĂ PENTRU REVITALIZAREA FOSTELOR SPAȚII URBANE INDUSTRIALE</t>
  </si>
  <si>
    <t>Bucureşti</t>
  </si>
  <si>
    <t>Proiectul a promovat un model inovator de implicare a comunității în procesele de gentrificare (transformare urbană a unor foste zone industriale, astăzi abandonate și aflate în stadii avansate de degradare) a 3 foste zone industriale / istorice aflate în patrimoniul autorităților locale: Hala Laminor din complexul industrial Republica din București, Palatul Principilor din Alba Iulia și Cetatea Aradului</t>
  </si>
  <si>
    <t>55910.75</t>
  </si>
  <si>
    <t>49178.68</t>
  </si>
  <si>
    <t>Calitatea mediului urban</t>
  </si>
  <si>
    <t>Orașul user-friendly - Programul de cooperare Elvetiano-Roman (elvetiaromania.ro)</t>
  </si>
  <si>
    <t>Primăria București (pmb.ro)</t>
  </si>
  <si>
    <t>Apă potabilă curată și un sistem de canalizare sigur în beneficiul județului Argeș</t>
  </si>
  <si>
    <t>APA CANAL 2000 SA Pitești</t>
  </si>
  <si>
    <t>Acest proiect finanțat de UE a extins și a renovat infrastructura de apă și de canalizare în anumite părți ale județului Argeș, astfel asigurând acces mai multor locuitori la apă potabilă curată și un sistem de colectare și tratare a apei reziduale îmbunătățit.</t>
  </si>
  <si>
    <t>29 139 568</t>
  </si>
  <si>
    <t>18 160 898</t>
  </si>
  <si>
    <t>ERDF/CF</t>
  </si>
  <si>
    <t>Apă potabilă curată și un sistem de canalizare sigur în beneficiul județului Argeș-Proiecte - Politica regională - Comisia Europeană (europa.eu)</t>
  </si>
  <si>
    <t>APA CANAL 2000 SA Pitesti</t>
  </si>
  <si>
    <t>Transformarea planificarii urbane,care asigura mobilitatea colectiva autonome</t>
  </si>
  <si>
    <t>Albertslunt</t>
  </si>
  <si>
    <t>Tranvaiul ușor și autobuzele fără șofer vor ajuta, în general, să ne asigurăm că avem și modalități inteligente, verzi și flexibile de a ne transporta colectiv în viitor. Viitorul tren ușor este un pas decisiv, dar autobuzele fără șofer pot crea conexiuni mai bune. când trenul ușor este terminat și astfel să vă asigurați că și mai mulți oameni vor alege transportul verde și colectiv.</t>
  </si>
  <si>
    <t>TUPPAC</t>
  </si>
  <si>
    <t>https://www.uia-initiative.eu/en/uia-cities/albertslund</t>
  </si>
  <si>
    <t>Linc - Danmarks største test af selvkørende busser (lincproject-dk.translate.goog)</t>
  </si>
  <si>
    <t>Extinderea Parcului Tehnologic Jihlava</t>
  </si>
  <si>
    <t>CGMC, družstvo</t>
  </si>
  <si>
    <t>Obiectul proiectului îl reprezintă construirea sediului semi-operațional VTP, care va extinde infrastructura de inovare existentă a Parcului Tehnologic Jihlava (TPJ). Acestea vor fi folosite pentru închirierea companiilor consacrate ca ateliere de prototipuri și testarea echipamentelor de automatizare. Proiectul include și echipamente pentru testarea echipamentelor noi pentru dezvoltarea și testarea dispozitivelor mecatronice și de automatizare. Locul realizării este nem. Hruškové Dvory 131, Jihlava și învecinată Nota nr. 419/1 se va teme în zona industrială Hruškové Dvory. A.</t>
  </si>
  <si>
    <t>https://kohesio.ec.europa.eu/projects/Q11342</t>
  </si>
  <si>
    <t>http://cgmc.cz/</t>
  </si>
  <si>
    <t>Parcul Tehnologic Wroclaw</t>
  </si>
  <si>
    <t>Wroclaw Technology Park</t>
  </si>
  <si>
    <t>Obiectivul principal al proiectului este de a stimula dezvoltarea tehnologiilor avansate, în special:transferul de noi tehnologii către entitățile comerciale existente și nou încorporate și comercializarea rezultatelor cercetării științifice;crearea unei infrastructuri adecvate care să asigure condiţii pentru generarea de inovaţii;asistență la înființarea, dezvoltarea și promovarea entităților comerciale care utilizează tehnologii moderne, în special a întreprinderilor mici și mijlocii</t>
  </si>
  <si>
    <t>Programul EIT+</t>
  </si>
  <si>
    <t>https://ec.europa.eu/regional_policy/en/projects/best-practices/poland/1409</t>
  </si>
  <si>
    <t>https://www.technologpark.pl/?lng=en</t>
  </si>
  <si>
    <t>Proiectul Aviation Valley</t>
  </si>
  <si>
    <t>Aviation Valley</t>
  </si>
  <si>
    <t>Proiectul Aviation Valley a avut ca obiectiv dezvoltarea și promovarea în continuare a clusterului regional de aviație din Podkarpackie. Proiectul a fost inițiat și gestionat de Asociația Valea Aviației, care reunește întreprinderi regionale de vârf, Universitatea Tehnică Rzeszow și Agenția de Dezvoltare Regională Rzeszow.</t>
  </si>
  <si>
    <t>Interreg IIIC ADEP</t>
  </si>
  <si>
    <t>https://ec.europa.eu/regional_policy/en/projects/best-practices/poland/1368</t>
  </si>
  <si>
    <t>http://www.dolinalotnicza.pl/</t>
  </si>
  <si>
    <t>STIM</t>
  </si>
  <si>
    <t>Centrul de transfer de tehnologie din Wroclaw Universitatea Tehnică din Wroclaw</t>
  </si>
  <si>
    <t>Scopul inițiativei a fost de a consolida potențialul centrelor existente de transfer de tehnologie prin angajarea și formarea de personal nou și prin munca în colaborare pentru dezvoltarea și testarea de noi servicii. Rețeaua a încercat să umple un gol în furnizarea de servicii de consultanță pentru afaceri în domeniul transferului de tehnologie, destinate IMM-urilor și institutelor de cercetare și dezvoltare care caută parteneri în Polonia.</t>
  </si>
  <si>
    <t>Programul Operațional Sectorial „Creșterea Competitivității Întreprinderilor”</t>
  </si>
  <si>
    <t>https://ec.europa.eu/regional_policy/en/projects/best-practices/poland/1410</t>
  </si>
  <si>
    <t>https://stim.org.pl/</t>
  </si>
  <si>
    <t>„ Boosting Innovative Entrepreneurial Ecosystem in Regions for Young Entrepreneurs ”</t>
  </si>
  <si>
    <t>Consiliul Regional Helsinki-Uusimaa</t>
  </si>
  <si>
    <t>Germania, Danemarca, Romania, Spania...</t>
  </si>
  <si>
    <t>După ce a explorat mediile de afaceri din cele 10 regiuni, IEER a profitat de cunoștințele experților regionali pentru a sprijini schimbul de experiență și bune practici între părțile interesate din sectorul public, privat și educațional prin vizite de învățare între egali, ateliere ghidate și grupuri de lucru.Au fost apoi elaborate zece planuri de acțiune pentru a oferi o platformă de învățare pentru antreprenori, agenții de dezvoltare a afacerilor, instituții de învățământ și funcționari publici. În total, planurile cuprind 50 de acțiuni, inclusiv formare antreprenorială, cursuri legate de mentalitate în școli și asistență pentru start-up.</t>
  </si>
  <si>
    <t>Interreg Europa</t>
  </si>
  <si>
    <t>https://ec.europa.eu/regional_policy/en/projects/Romania/10-european-regions-team-up-to-give-young-people-the-tools-to-succeed-in-business</t>
  </si>
  <si>
    <t>http://www.interregeurope.eu/iEER</t>
  </si>
  <si>
    <t>DESIAM</t>
  </si>
  <si>
    <t>EMBRAER PORTUGAL ESTRUTURAS METÁLICAS, SA</t>
  </si>
  <si>
    <t>Dezvoltarea și Implementarea Soluțiilor Industriale Avansate pentru producția de componente mari și structuri metalice complexe pentru aeronave comerciale noi de transport</t>
  </si>
  <si>
    <t>https://kohesio.ec.europa.eu/projects/Q2908249</t>
  </si>
  <si>
    <t>https://embraerportugal.gupy.io/</t>
  </si>
  <si>
    <t>Agro Tires</t>
  </si>
  <si>
    <t>CONTINENTAL MABOR - INDÚSTRIA DE PNEUS, S.A.</t>
  </si>
  <si>
    <t>Competitiveness and Internationalisation</t>
  </si>
  <si>
    <t>https://kohesio.ec.europa.eu/projects/Q2908255</t>
  </si>
  <si>
    <t>https://www.continental-pneus.pt/ligeiros</t>
  </si>
  <si>
    <t>EUROCAST Aveiro 2020</t>
  </si>
  <si>
    <t>EUROCAST AVEIRO, SA</t>
  </si>
  <si>
    <t>https://kohesio.ec.europa.eu/projects/Q2908289</t>
  </si>
  <si>
    <t>http://www.gmd-eurocast.com/</t>
  </si>
  <si>
    <t>Crearea primului muzeu de pirotehnică din Malta</t>
  </si>
  <si>
    <t>Ghaqda tan-Nar 23 t'aprilie</t>
  </si>
  <si>
    <t>Prin acest proiect ne propunem să creăm un Hub Cultural în care turiștii se vor bucura de expoziții care vor oferi o istorie clară a pirotehnicii din Malta. Prin diverse artefacte și, de asemenea, o reprezentare audio-vizuală, vizitatorii vor avea o experiență plăcută, înțelegând în același timp cum a evoluat această industrie.</t>
  </si>
  <si>
    <t>https://kohesio.ec.europa.eu/projects/Q3056277</t>
  </si>
  <si>
    <t>https://maltacvs.org/voluntary/ghaqda-tan-nar-23-tapril/</t>
  </si>
  <si>
    <t>Modernizarea iluminatului stradal pe drumurile arteriale și de distribuție din Malta</t>
  </si>
  <si>
    <t>Agenția pentru Energie și Apă</t>
  </si>
  <si>
    <t>Proiectul implică modernizarea felinarelor de iluminat stradal existente pe o serie de drumuri arteriale și de distribuție din Malta, împreună cu instalarea unui sistem de management al luminii. Proiectul va utiliza măsuri eficiente energetic menite să reducă amprenta de carbon produsă de generarea de energie electrică pentru iluminatul stradal, precum și să contribuie la reducerea consumului de energie primară și finală. Emisiile de gaze cu efect de seră vor înregistra o reducere anuală de c. 644,56 tone prin implementarea proiectului și scăderea consumului anual de energie primară cu 1.584.667KWh.</t>
  </si>
  <si>
    <t>https://kohesio.ec.europa.eu/projects/Q3056251</t>
  </si>
  <si>
    <t>CONSERVAREA, RESTAURAREA ȘI VALORIFICAREA TURISTICĂ ȘI CULTURALĂ A CASEI MEMORIALE IOSIF KEBER”</t>
  </si>
  <si>
    <t>Unitatea Administrativ Teritorială-Județul Gorj</t>
  </si>
  <si>
    <t>Obiectivul general al proiectului reprezintă ”impulsionarea dezvoltării locale prin conservarea, protejarea și valorificarea patrimoniului cultural local - Casa Memorială Iosif Keber”. Obiectivele specifice ale proiectului vizează: - conservarea, restaurarea și protejarea Casei Memoriale Iosif Keber; - valorificarea și promovarea identității culturale a Casei Memoriale Iosif Keber, în context turistic.</t>
  </si>
  <si>
    <t>https://www.cjgorj.ro/Date%20site/Proiecte%20in%20derulare/POR%202014%20-%202020/conservare%20casa%20Keber/pagina_proiect_keber.pdf</t>
  </si>
  <si>
    <t>https://www.cjgorj.ro/</t>
  </si>
  <si>
    <t>CONSOLIDARE ŞI RESTAURARE BISERICA CU HRAMUL “SFÂNTA TREIME”, SLATINA, JUDEŢUL OLT”.</t>
  </si>
  <si>
    <t>Parohia "Sfanta Treime', Slatina, Olt</t>
  </si>
  <si>
    <t>Obiectivul general al proiectului constă în sprijinirea unei dezvoltări locale prin conservarea, protejarea și valorificarea patrimoniului cultural și a identității culturale, sprijinirea unei dezvoltări durabile și echilibrate teritorial și național, prin creșterea importanței turismului și culturii ca factori care stimulează creșterea economică în regiunea Sud-Vest. Oltenia</t>
  </si>
  <si>
    <t>https://www.episcopiaslatinei.ro/2017/11/17/biserica-domneasca-sfanta-treime-din-municipiul-slatina-va-fi-readusa-la-valoarea-arhitectonica-de-secol-xvii/</t>
  </si>
  <si>
    <t>https://www.episcopiaslatinei.ro/</t>
  </si>
  <si>
    <t>Valorificarea patrimoniului cultural prin restaurarea şi reabilitarea "Coloniei Pictorilor</t>
  </si>
  <si>
    <t>Municipiul Baia Mare</t>
  </si>
  <si>
    <t>Obiectivele specifice ale proiectului au fost următoarele: Restaurarea și reabilitarea Coloniei Pictorilor din municipiul Baia Mare în termen de 8 de luni;  Creșterea numărului de obiective turistice ale Municipiului Baia Mare, implicit a numărului de vizitatori ai clădirilor de patrimoniu; astfel, după implementarea proiectului, se estimează un număr de 7.000 vizitatori/an pentru acest obiectiv de patrimoniu.</t>
  </si>
  <si>
    <t>Programul Operațional Regional 2014 - 2020</t>
  </si>
  <si>
    <t>https://www.baiamare.ro/ro/Administratie/Administratia-Publica-Locala/Anunturi-si-comunicate/Anunt-privind-finalizarea-proiectului---Valorificarea-patrimoniului-cultural-prin-restaurarea-si-reabilitarea--Coloniei-Pictorilor--din-Municipiul-Baia-Mare--si-includerea-in-circuitul-public/</t>
  </si>
  <si>
    <t>REABILITAREA CLĂDIRII MUZEULUI MINERITULUI ȘI AMENAJARE MUZEISTICĂ -</t>
  </si>
  <si>
    <t>Primaria Petrosani,jud Hunedoara</t>
  </si>
  <si>
    <t>- conservarea patrimoniului cultural și dezvoltarea economică, socială, educațională și culturală a Municipiului Petroșani prin promovarea obiecvului de patrimoniu Muzeul Mineritului, care se adresează atât locuitorilor zonei cât și turișlor de toate vârstele</t>
  </si>
  <si>
    <t>Programul Operațional Regional 2014-2020,</t>
  </si>
  <si>
    <t>https://www.primariapetrosani.ro/dm_petrosani/portal.nsf/AllByUNID/por-20142020--reabilitarea-cladirii-muzeului-mineritului-si-amenajare-muzeistica--cod-smis-116194-000157ea?OpenDocument</t>
  </si>
  <si>
    <t>Proiectul constă în revitalizarea părților dărăpănate și neglijate ale fostei fabrici de bere Eggenberg din Český Krumlov. Se ocupă cu restaurarea celor mai valoroase clădiri ale acestui important monument cultural și construirea unei noi expoziții moderne, axată pe dezvoltarea clădirilor și istoria fabricii de bere, fabricarea berii și viața oamenilor din Podlocks și oraș în secolul al XIX-lea și începutul secolului al XX-lea, precum și pe dotarea spațiilor pentru evenimente culturale și educaționale. Clădirile restaurate vor fi accesibile pe tot parcursul anului pentru vizitatori și rezidenți ai orașului.</t>
  </si>
  <si>
    <t>https://kohesio.ec.europa.eu/projects/Q59940</t>
  </si>
  <si>
    <t>https://rejstrik-firem.kurzy.cz/28818164/centrum-cesky-krumlov-as/</t>
  </si>
  <si>
    <t>Hanon Systems</t>
  </si>
  <si>
    <t>HANON SYSTEMS PORTUGAL, SA</t>
  </si>
  <si>
    <t>Crearea unui nou sediu industrial pentru producerea de compresoare electrice cu caracteristici globale inovatoare, rezultat al muncii de I&amp;D desfasurate, raspunzand tendintelor de electrificare a mobilitatii si incorporand conceptul strategic legat de Industria 4.0.</t>
  </si>
  <si>
    <t>Lisboa_1</t>
  </si>
  <si>
    <t>https://kohesio.ec.europa.eu/projects/Q2879169</t>
  </si>
  <si>
    <t>https://www.hanonsystems.com/En</t>
  </si>
  <si>
    <t>Ci4Mi</t>
  </si>
  <si>
    <t>BOSCH CAR MULTIMEDIA PORTUGAL, SA</t>
  </si>
  <si>
    <t>Creșterea capacității pentru inovare multimedia</t>
  </si>
  <si>
    <t>https://kohesio.ec.europa.eu/projects/Q2908278</t>
  </si>
  <si>
    <t>https://www.bosch.pt/</t>
  </si>
  <si>
    <t>Tryba Portugalia? producție inteligentă de uși și ferestre de înaltă performanță în economii de energie cu barieră termică continuă?BTC 36?</t>
  </si>
  <si>
    <t>TRYBA, SA</t>
  </si>
  <si>
    <t>Instalatie in fabrica de varf in productia de ferestre si usi performante din Aluminiu, PVC si Pergole Bioclimatice, cu productie proprie de geam termopan, cu caracteristici inovatoare, izolare termica, acustica si siguranta, axata pe aprovizionarea pietei europene.</t>
  </si>
  <si>
    <t>https://kohesio.ec.europa.eu/projects/Q2908413</t>
  </si>
  <si>
    <t>https://www.tryba.com/</t>
  </si>
  <si>
    <t>Bluepharma Accelera 2030</t>
  </si>
  <si>
    <t>BLUEPHARMA - INDÚSTRIA FARMACÊUTICA SA</t>
  </si>
  <si>
    <t>Bluepharma Acelera 2030 este un proiect de aproximativ 47 de milioane de euro care vizează diferențierea și specializarea inteligentă a proceselor de producție, management și marketing, care promite să intensifice caracterul inovator, distinctiv, comercializabil și internaționalizabil al serviciilor și produselor Bluepharma.</t>
  </si>
  <si>
    <t>https://kohesio.ec.europa.eu/projects/Q2908377</t>
  </si>
  <si>
    <t>https://www.bluepharmagroup.com/</t>
  </si>
  <si>
    <t>„Promovarea și dezvoltarea rețelelor de inovare (InoLink)”</t>
  </si>
  <si>
    <t>Agenția pentru Știință, Inovare și Tehnologie</t>
  </si>
  <si>
    <t>Proiectul InoLink ajută IMM-urile lituaniene să se dezvolte, să dezvolte legături cu alte întreprinderi și să își extindă aripile la nivel internațional, ca parte a priorității UE de a promova clusterizarea.</t>
  </si>
  <si>
    <t>https://ec.europa.eu/regional_policy/en/projects/Lithuania/business-clusters-in-lithuania-a-gateway-to-economic-growth-innovation</t>
  </si>
  <si>
    <t>http://mita.lrv.lt</t>
  </si>
  <si>
    <t>Noi aerostructuri avansate</t>
  </si>
  <si>
    <t>STELIA AEROSPACE PORTUGALIA, UNIPESSOAL LDA</t>
  </si>
  <si>
    <t>Prezentul proiect sprijină crearea unei noi fabrici în Santo Tirso, dotată cu cea mai recentă tehnologie de producție, cu scopul de a produce aerostructuri inovatoare pentru un OEM lider, contribuind la inserarea și prestigiul clusterului aeronautic portughez în lanțurile valorice globale.</t>
  </si>
  <si>
    <t>https://kohesio.ec.europa.eu/projects/Q2908410</t>
  </si>
  <si>
    <t>https://www.stelia-aerospace.com/</t>
  </si>
  <si>
    <t>„Promovarea tehnologiei și inovării (TIP)”</t>
  </si>
  <si>
    <t>Proiectul TIP finanțat de UE a încurajat companiile și start-up-urile lituaniene să dezvolte și să încorporeze activități și servicii inovatoare în afacerile lor. Prin activitățile sale de promovare, proiectul a sporit statutul Lituaniei de partener tehnologic de cercetare și dezvoltare și inovare în proiectele UE.</t>
  </si>
  <si>
    <t>https://ec.europa.eu/regional_policy/en/projects/Lithuania/tip-promoting-innovation-in-lithuania-since-2015</t>
  </si>
  <si>
    <t>https://mita.lrv.lt</t>
  </si>
  <si>
    <t>„Design4Innovation”</t>
  </si>
  <si>
    <t>Universitatea Metropolitană Cardiff</t>
  </si>
  <si>
    <t>Proiectul Design4Innovation și-a propus să ajute IMM-urile să devină mai competitive prin investiții în design pentru a dezvolta produse și servicii inovatoare, ecologice și profitabile. Proiectul a arătat modul în care întreprinderile se pot adapta pentru a furniza bunuri și servicii într-o Europă pandemică și post-pandemică.</t>
  </si>
  <si>
    <t>https://ec.europa.eu/regional_policy/en/projects/Malta/interreg-project-design4innovation-helping-smes-become-more-competitive-and-innovative-through-design</t>
  </si>
  <si>
    <t>cardiffmet</t>
  </si>
  <si>
    <t>„Transformarea digitală a produselor, proceselor de producție și modelelor de afaceri - DigiPro”</t>
  </si>
  <si>
    <t>Ontwikkelingsmaatschappij Oost Nederland NV</t>
  </si>
  <si>
    <t>Germania Olanda</t>
  </si>
  <si>
    <t>Acest proiect finanțat de UE încurajează cooperarea transfrontalieră între IMM-urile germane și olandeze, oferind sprijinul și instrumentele de care au nevoie pentru a concura mai bine în economia digitală actuală.</t>
  </si>
  <si>
    <t>Interreg VA - Germania-Olanda</t>
  </si>
  <si>
    <t>https://ec.europa.eu/regional_policy/en/projects/Netherlands/promoting-digital-transformation-of-smes-in-the-germany-netherlands-cross-border-region</t>
  </si>
  <si>
    <t>https://oostnl.nl/</t>
  </si>
  <si>
    <t>Unul dintre obiectivele Odyssey este de a dezvolta o metodă distinct europeană de colaborare digitală, care se bazează pe sectoarele public și privat. Proiectul nu este despre crearea de produse pentru organizații individuale. Mai degrabă, urmărește să creeze piețe complet noi, cu protocoale deschise care maximizează șansa adoptării pe scară largă a sistemelor de ultimă generație.</t>
  </si>
  <si>
    <t>Olanda de Nord - FEDR</t>
  </si>
  <si>
    <t>„Aqua Valley”</t>
  </si>
  <si>
    <t>Stichting Zeeschelp</t>
  </si>
  <si>
    <t>Companiile de acvacultură din regiunea Zeeland din Olanda s-au reunit pentru a dobândi și a împărtăși cunoștințe pentru a promova inovația. Proiectul Aqua Valley ajută companiile să facă progrese tehnologice, să adopte metode de agricultură mai bune și să comercializeze noi produse și soluții. Prin crearea unei „Silicon Valley” pentru acvacultură, acest proiect sprijinit de FEDR stimulează poziția competitivă a acestei industrii importante la nivel regional.</t>
  </si>
  <si>
    <t>Țările de Jos de Sud - FEDR</t>
  </si>
  <si>
    <t>https://ec.europa.eu/regional_policy/en/projects/Netherlands/aquaculture-companies-in-zeeland-netherlands-collaborate-to-deliver-innovation</t>
  </si>
  <si>
    <t>http://www.aquavalley.nl/</t>
  </si>
  <si>
    <t>„BioTex Field Lab”</t>
  </si>
  <si>
    <t>Universitatea Maastricht</t>
  </si>
  <si>
    <t>Proiectul BioTex Fieldlab cu sediul în Limburg, sudul Țărilor de Jos, dezvoltă fibre textile din polimeri pe bază de bio, care pot acționa ca înlocuitori în produsele fabricate în mod tradițional din polimeri pe bază de petrol. Echipe de cercetare, companii mari și IMM-uri și-au unit forțele în laboratorul pilot pentru a dezvolta prototipuri de îmbrăcăminte și îmbrăcăminte, covoare, textile pentru casă și tehnice dintr-o nouă gamă de biopolimeri. Proiectul dezvoltă, de asemenea, o rețea inovatoare pentru cooperarea în cercetare și dezvoltare, care este deschisă organizațiilor care nu fac parte din consorțiul inițial.</t>
  </si>
  <si>
    <t>https://ec.europa.eu/regional_policy/en/projects/Netherlands/producing-textiles-from-biopolymers-in-the-netherlands</t>
  </si>
  <si>
    <t>http://www.maastrichtuniversity.nl/</t>
  </si>
  <si>
    <t>„TOPSOIL”</t>
  </si>
  <si>
    <t>Regiunea Midtjylland</t>
  </si>
  <si>
    <t>A fost inventată o nouă metodă de cartografiere a structurilor subsolului, care dezvăluie modul în care solul și apele subterane de sub picioarele noastre răspund la creșterea temperaturilor. Acest lucru le permite experților din Țările de Jos, Belgia, Danemarca, Germania și Marea Britanie să evalueze mai bine modul în care zonele locale vor răspunde la schimbările climatice.</t>
  </si>
  <si>
    <t>Interreg TN - Marea Nordului</t>
  </si>
  <si>
    <t>https://ec.europa.eu/regional_policy/en/projects/Netherlands/subsoil-mapping-in-the-north-sea-region-to-predict-climate-change-impacts</t>
  </si>
  <si>
    <t>http://www.rm.dk/</t>
  </si>
  <si>
    <t>Extinderea infrastructurii și extinderea competențelor</t>
  </si>
  <si>
    <t>Fraunhofer Gesellschaft zur Förderung der angewandten Forschung eV</t>
  </si>
  <si>
    <t>Extinderea infrastructurii și extinderea competențelor prin clădirea infrastructurii de cercetare și dezvoltare orientată către aplicații în Mainz pentru Institutul Fraunhofer pentru Tehnologii Chimice, partea Institutului ICT-IMM, prin construirea unei clădiri de extindere cu săli de laborator, centru tehnic și echipamente inițiale</t>
  </si>
  <si>
    <t>https://kohesio.ec.europa.eu/projects/Q3312740</t>
  </si>
  <si>
    <t>LPW-E/1.2.1/353</t>
  </si>
  <si>
    <t>Forschungs- und Entwicklungszentrum Fachhochschule Kiel GmbH</t>
  </si>
  <si>
    <t>Numeroase universități și instituții universitare din statul Schleswig-Holstein doresc să-și grupeze și să-și extindă activitățile locale pentru a promova în comun activitățile de start-up în Land în viitor în rețea. Consorțiul partener are expertiza pentru a consolida profesional. domenii importante de specializare a ţării în contextul fondator. În plus, gama largă de asistență oferită este concepută pentru a satisface cele mai diverse cerințe și nevoi ale antreprenorilor în toate etapele procesului de pornire.</t>
  </si>
  <si>
    <t>https://kohesio.ec.europa.eu/projects/Q3332849</t>
  </si>
  <si>
    <t>https://www.fh-kiel-gmbh.de/en/</t>
  </si>
  <si>
    <t>iAMnrw-Materials</t>
  </si>
  <si>
    <t>Universitatea Paderborn</t>
  </si>
  <si>
    <t>Crearea unui mediu structural adecvat pentru cercetarea în domeniul fabricației aditive și dezvoltarea materialelor inovatoare și adaptate aplicațiilor pentru fabricarea aditive în domeniul materialelor plastice și metalice</t>
  </si>
  <si>
    <t>https://kohesio.ec.europa.eu/projects/Q3309771</t>
  </si>
  <si>
    <t>https://www.uni-paderborn.de/</t>
  </si>
  <si>
    <t>Fizică în condiții dure</t>
  </si>
  <si>
    <t>Justus-Liebig-Universität Gießen Der Präsident</t>
  </si>
  <si>
    <t>Laboratorul de inovare planificat „Fizica în condiții dure” reunește competențele de bază ale lui Gießen în fizica spațială, cercetarea plasmei, știința materialelor și instrumentarea pentru fizica subatomică. Interacțiunea lor deschide un potențial de sinergie în activitatea de cercetare și dezvoltare pentru tehnologiile înalte cu evoluție rapidă în domeniile materialelor funcționale și spațiului, electromobilității și energiilor regenerative, precum și în medicină, deschizând astfel potențiale noi și radicale de inovare. În faza de dezvoltare a Laboratorului de inovare, unul dintre domeniile cheie ale strategiei de înaltă tehnologie a Guvernului Federal pentru 2025 este concentrarea pe cercetare și dezvoltare: aplicații spațiale și prin satelit.</t>
  </si>
  <si>
    <t>Hessen_1</t>
  </si>
  <si>
    <t>https://kohesio.ec.europa.eu/projects/Q3303883</t>
  </si>
  <si>
    <t>https://www.uni-giessen.de/org/gremien</t>
  </si>
  <si>
    <t>Laborator de microrețele: infrastructura energetică a viitorului</t>
  </si>
  <si>
    <t>Laboratorul Micorogrid ca platformă de dezvoltare și validare extrem de flexibilă și modulară — Construirea unui emulator de microrețea (proiect de investiții) Modelarea și implementarea componentelor de microrețea pentru a actualiza emulatorul (proiecte de cercetare și dezvoltare)</t>
  </si>
  <si>
    <t>https://kohesio.ec.europa.eu/projects/Q3309819</t>
  </si>
  <si>
    <t>Îmbunătățirea calității aerului în subregiunea Kedzierzyn-Strzelecki.</t>
  </si>
  <si>
    <t>GMINA KĘDZIERZYN-KOŹLE</t>
  </si>
  <si>
    <t>Amenajările de circulație propuse încurajează abandonarea transportului individual cu motor pentru transportul în comun și ciclism (Lg. Drumuri de biciclete 26,44 km), care, prin preluarea traficului din centru, va reduce producția de gaze de eșapament și va îmbunătăți confortul la conducere. De asemenea, implementarea investiției va reduce semnificativ zgomotul, vibrațiile și polenizarea mediului. În plus, construcția de noi structuri de pavaj rutier, construcția de spații pentru autobuze, parcări P&amp;R (2 facilități, 213 locuri) „B&amp;R” (2 facilități, 85 locuri), vor contribui la reducerea pătrunderii de substanțe ecologice în sol.</t>
  </si>
  <si>
    <t>Voievodatul Opolskie</t>
  </si>
  <si>
    <t>https://kohesio.ec.europa.eu/projects/Q114846</t>
  </si>
  <si>
    <t>https://www.kedzierzynkozle.pl/en/page/we-invite-you-kedzierzyn-kozle</t>
  </si>
  <si>
    <t>”Creșterea eficienței energetice la școala gimnazială Moara Nica, Comuna Moara”</t>
  </si>
  <si>
    <t>UAT COMUNA MOARA</t>
  </si>
  <si>
    <t>Prin eficientizarea energetică a clădirii vor scădea costurile cu întretinerea clădirii și se vor economisi bani din bugetul local , care vor fi folosiți pentru alte cheltuieli.</t>
  </si>
  <si>
    <t>Programului Operațional Regional 2014 – 2020</t>
  </si>
  <si>
    <t>https://www.comunamoara.ro/creterea-eficienei-energetice-la-coala-gimnaziala-moara-nica/</t>
  </si>
  <si>
    <t>https://www.comunamoara.ro/</t>
  </si>
  <si>
    <t>“Reabilitare termica imobile Scoala George Enescu”</t>
  </si>
  <si>
    <t>Unitatea Administrativ Teritoriala – municipiul Moinesti</t>
  </si>
  <si>
    <t>Obiectivul general al proiectului consta in cresterea eficientei energetice a cladirii publice de invatamant - Scoala generala ,,George Enescu" prin realizarea unor lucrari de reabilitare termica a elementelor de anvelopa a cladirii, precum si a unor lucrari de reabilitare termica a sistemului de incalzire/a sistemului de furnizare a apei calde de consum, lucrari de instalare a sistemelor de ventilare, lucrari de modernizare a instalatiei de iluminat.</t>
  </si>
  <si>
    <t>https://moinesti.ro/storage/6020/Reabilitare-termica-imobile-Scoala-George-Enescu.pdf</t>
  </si>
  <si>
    <t>https://moinesti.ro/ro</t>
  </si>
  <si>
    <t>«Eficientizare energetică prin reabilitarea și consolidarea clădirilor rezidențiale din orașul Tîrgu Neamț»</t>
  </si>
  <si>
    <t>UAT ORAȘUL TÂRGU-NEAMȚ</t>
  </si>
  <si>
    <t>Rezultatele așteptate: izolarea termică a fațadei-partea vitrată, izolarea termică a fațadeipartea opacă, izolarea termică perimetrală a ferestrelor, bordarea cu fâșii orizontale continui de vată minerală bazaltică rigidă a planșeelor, izolarea timpanului exterior de la pod cu vată minerală bazaltică rigidă de 10 cm, izolarea termică a zonei de intrare în scară, termoizolarea planșeului peste ultimul nivel, închiderea balcoanelor.</t>
  </si>
  <si>
    <t>https://www.primariatarguneamt.ro/wp-content/uploads/2020/09/anunt-pagina-smis-121742.pdf</t>
  </si>
  <si>
    <t>https://www.primariatarguneamt.ro/</t>
  </si>
  <si>
    <t>Anvelopare unitati de invatamant - Scoala gimnaziala "Iulia Hasdeu"</t>
  </si>
  <si>
    <t>municipiul Galati</t>
  </si>
  <si>
    <t>cresterea performantei energetice a cladirii, cu efecte favorabile asupra calitatii mediului ambiental, a sanatatii elevilor si imbunatatirea calitatii actului educational, prin reducerea consumurilor pentru incalzire si scaderea sub 135 kW/m2 an a energiei consumate</t>
  </si>
  <si>
    <t>https://www.primariagalati.ro/portal/galati/portal.nsf/AllByUNID/Anvelopare+unitati+de+invatamant++Scoala+gimnaziala+Iulia+Hasdeu+din+municipiul+Galati-0007B1CE?OpenDocument</t>
  </si>
  <si>
    <t>https://www.primariagalati.ro/</t>
  </si>
  <si>
    <t>„Reabilitare și modernizare sistem termoenergetic la pavilion administrativ din cadrul S.P.F. Orlea”</t>
  </si>
  <si>
    <t>Inspectoratul Teritorial al Poliției de Frontieră Giurgiu</t>
  </si>
  <si>
    <t>Creșterea eficienței energetice pentru clădirea pavilion administrativ de la sediul S.P.F. Orlea</t>
  </si>
  <si>
    <t>https://www.politiadefrontiera.ro/ro/giurgiu/i-reabilitare-si-modernizare-sistem-termoenergetic-la-pavilion-administrativ-din-cadrul-spf-orlea-21182.html</t>
  </si>
  <si>
    <t>https://www.politiadefrontiera.ro/</t>
  </si>
  <si>
    <t xml:space="preserve">Reabilitarea termică a blocurilor de locuințe din Municipiul Râmnicu Vâlcea: S15, S16, 95, H, 13 </t>
  </si>
  <si>
    <t>Municipiul Râmnicu Vâlcea</t>
  </si>
  <si>
    <t>Prin reabilitarea blocurilor se va avea în vedere obținerea unei reduceri de minim 40% a consumului de energie pentru încălzire și atingerea unui consum specific de energie nu mai mare de 90KWh/mp/an pentru zona climatică 2 în care se include municipiul Râmnicu Vâlcea. Acest lucru va contribui la reducerea sărăciei energetice (fuel poverty) în Municipiul Râmnicu Vâlcea, prin reducerea costurilor cu încălzirea populației, în special a celor cu venituri reduse, ceea ce va ajuta la îmbunătățirea puterii de cumpărare a categoriilor sociale defavorizate.</t>
  </si>
  <si>
    <t>https://www.primariavl.ro/serviciul-dezvoltare-proiecte/item/8319-reabilitarea-termica-a-blocurilor-de-locuin%C8%9Be-din-municipiul-ramnicu-valcea-s15,-s16,-95,-h,-13-cod-smis-117319</t>
  </si>
  <si>
    <t>https://www.primariavl.ro/</t>
  </si>
  <si>
    <t>Cresterea eficientei energetice a corpului principal al Scolii Mihail Drumes</t>
  </si>
  <si>
    <t>UAT ORASUL BALS</t>
  </si>
  <si>
    <t>Obiectivul general al proiectului este cresterea eficientei energetice a corpului principal al Scolii Gimnaziale “Mihail Drumes “ prin aplicarea unor masuri de crestere a eficientei energetice in vederea reducerii consumului de energie primare si a emisiilor de CO2 , asigurand totodata imbunatatirea confortului , sanatatii si sigurantei elevilor si personalului scolii –beneficiari directi ai investitiei .</t>
  </si>
  <si>
    <t>PROGRAMUL OPERATIONAL REGIONAL 2014-2020</t>
  </si>
  <si>
    <t>http://primariabals.eu/wp-content/uploads/2019/05/COMUNICAT-DE-PRESA-M.DRUMES-2.pdf</t>
  </si>
  <si>
    <t>http://primariabals.eu/</t>
  </si>
  <si>
    <t>Drumul primar care leagă noul port Limassol cu ​​autostrada Limassol - Paphos (Drum vertical)</t>
  </si>
  <si>
    <t>Direcția Lucrări Publice, Ministerul Transporturilor, Comunicațiilor și Lucrărilor</t>
  </si>
  <si>
    <t>Un nou drum care leagă portul Limassol de o autostradă majoră îmbunătățește rețeaua de transport a Ciprului și face parte din Rețeaua de transport transeuropeană (TEN-T). Noul drum nu aduce beneficii doar afacerilor, ci și comunității locale și mediului. Întrucât traficul portuar nu mai blochează drumul principal prin oraș, cetățenii se bucură de scăderea traficului și a poluării. În realizarea noului drum, proiectul a investit foarte mult într-un sistem de management al apelor pluviale, al cărui rezultat este o scădere a inundațiilor și a scurgerii apelor pluviale.</t>
  </si>
  <si>
    <t>Competitivitate și dezvoltare durabilă - FEDR/FC</t>
  </si>
  <si>
    <t>https://ec.europa.eu/regional_policy/en/projects/Cyprus/new-road-linking-port-of-limassol-cyprus-with-national-motorway</t>
  </si>
  <si>
    <t>http://www.mcw.gov.cy/</t>
  </si>
  <si>
    <t>Eliminarea intersecțiilor cu un singur nivel</t>
  </si>
  <si>
    <t>AB "LTG Infra"</t>
  </si>
  <si>
    <t>Pentru a îmbunătăți sistematic situația la trecerile la nivel, în 2019 a fost lansat un program de modernizare a trecerilor la nivel prin selectarea celor mai solicitante treceri la nivel pentru îmbunătățirea siguranței circulației, a căror transformare ar aduce cel mai mare beneficiu societății. Trecerile la nivel (Lentvaris — Vievis (38+ 855 km) și Kyviškės — Valčiūnai (18+ 419 km) de pe ruta de marfă a coridorului de transport transeuropean IXB sunt selectate pentru modernizare ca fiind una dintre cele mai riscante și nesigure. Organizare suplimentară a traficului și sunt necesare măsuri de siguranță a traficului pentru a asigura siguranța și debitul celor mai riscante treceri la nivel cu prioritate.Scopul proiectului este asigurarea circulației în siguranță a trenurilor, mașinilor și pietonilor prin instalarea intersecției de trafic de nivel 2 Lentvaris — Vievis (38+ 855). ) și trecerile Kyviškės — Valčiūnai (18+ 419). În timpul implementării proiectului, se preconizează legitimarea închiderii trecerilor la nivel, instalarea intersecției de trafic de nivelul 2, construirea tunelului Lentvaris — Vievis (38+ 855) la trecerea la nivel și a viaductului de mașini Kyviškės — Valčiūnai ( 18+ 419) la trecerea la nivel, îndepărtați intersecția de trafic cu un singur nivel Lentvaris — Vievis (38+ 855) și Kyviškės — Valčiūnai (18+ 419) la trecerile la nivel, demontați echipamentul APS deservit și linia de trecere, organizați accesul la noi structuri, actualizați sistemele asociate și transferați noi structuri operatorului pentru funcționare</t>
  </si>
  <si>
    <t>11 009 925</t>
  </si>
  <si>
    <t>7 357 185</t>
  </si>
  <si>
    <t>https://kohesio.ec.europa.eu/projects/Q3809124</t>
  </si>
  <si>
    <t>https://ltginfra.lt/</t>
  </si>
  <si>
    <t>Instalarea potecilor pietonale în orașul Ylakiai Dariaus ir Girėno str. și orașul Skuodas Krantinės g.</t>
  </si>
  <si>
    <t>Skuodo rajono savivaldybės administracija</t>
  </si>
  <si>
    <t xml:space="preserve">În timpul implementării proiectului, este planificată construirea unui traseu pietonal pe strada Krantinė, orașul Skuodas. Această stradă face legătura cu orașul principal, str. Laisvės. și este una dintre principalele linii de comunicație ale diferitelor puncte ale orașului, cu un loc de odihnă activă și pasivă a orășenilor — iazul Bartuva, al cărui teritoriu este dotat cu plajă, loc de joacă pentru copii, loc de joacă sportiv pentru adulți și un baza de canotaj. Acest loc este vizitat pe scară largă de rezidenți și oaspeți ai orașului nu numai în timpul sezonului de vară, ci pe tot parcursul anului și există adesea diverse evenimente sportive. </t>
  </si>
  <si>
    <t>145 238</t>
  </si>
  <si>
    <t>123 452</t>
  </si>
  <si>
    <t>https://kohesio.ec.europa.eu/projects/Q3787799</t>
  </si>
  <si>
    <t>https://www.skuodas.lt/contact-2/</t>
  </si>
  <si>
    <t>Îmbunătățirea condițiilor de acces pentru pietoni și bicicliști str. Taikos. (de la S. Daukanto până la str. Laisvės), Kretinga m.</t>
  </si>
  <si>
    <t>Kretingos rajono savivaldybės administracija</t>
  </si>
  <si>
    <t>Scopul proiectului este de a dezvolta legături rutiere de importanță locală în orașul Kretinga prin instalarea măsurilor de siguranță a traficului în str. Taikos. (de la S. Daukanto până la str. Laisvės). Proiectul urmărește asigurarea circulației în siguranță prin instalarea unei poteci pietonale pe tronsonul periculoasă al orașului Kretinga, care duce dinspre piața orașului în zone rezidențiale și unde este trafic intens pentru pietoni, biciclete și vehicule. Pe parcursul implementării proiectului, pe tronsonul stradal Taikos de la S. Daukanto până la str. Laisvės, orașul Kretinga, vor fi instalați aproximativ 0,258 km de traseu pietonal. Grupul țintă al proiectului îl reprezintă locuitorii și oaspeții orașului Kretinga, așezările din jur.</t>
  </si>
  <si>
    <t>102 023,</t>
  </si>
  <si>
    <t>15 996,</t>
  </si>
  <si>
    <t>https://kohesio.ec.europa.eu/projects/Q3810851</t>
  </si>
  <si>
    <t>https://www.kretinga.lt/</t>
  </si>
  <si>
    <t>Modernizarea spațiilor publice din centrul orașului Kuressaare</t>
  </si>
  <si>
    <t>Saaremaa Vallavalitsus</t>
  </si>
  <si>
    <t>Integrarea spațiului public din centrul orașului Kuressaare, inclusiv piața centrală, piața, intersecția străzilor Kauba și Turu, locul memorial al Războiului de Independență, zona din spatele Primăriei și a străzii Lossi, crearea unui rețea confortabilă de trafic, reducerea suprafeței aparținând circulației auto, extinderea zonei de circulație pietonală și a spațiului comercial și de servicii în spațiul public, crearea de oportunități de utilizare activă pe tot parcursul anului a centrului orașului.</t>
  </si>
  <si>
    <t>3 300 455</t>
  </si>
  <si>
    <t>2 805 387</t>
  </si>
  <si>
    <t>Finanțarea politicii de coeziune</t>
  </si>
  <si>
    <t>https://kohesio.ec.europa.eu/projects/Q3072423</t>
  </si>
  <si>
    <t>https://www.saaremaavald.ee/</t>
  </si>
  <si>
    <t>Prelungirea promenadei și a drumului cu trafic ușor până la granița Ahtme în centrul orașului Jõhvi, Faza I</t>
  </si>
  <si>
    <t>Jõhvi Vallavalitsus</t>
  </si>
  <si>
    <t>Implementarea proiectului va contribui la revitalizarea a aproximativ 23500 m² de suprafață subutilizată în Jõhvi, care va fi folosită mai activ ca loc de mișcare imediată, zonă de recreere și recreere și, de asemenea, parte a rețelei de trafic ușor a zonei urbane. În cadrul acestei etape I a proiectului se va construi un tronson de promenadă dinspre strada Pargi și un drum de circulație ușor până la casa de concert și poteca de la Puru tee până la finalul construcției Sălii de concert, reconstrucția se vor executa parcările Sălii de Concerte şi construcţia câmpului de muzică.</t>
  </si>
  <si>
    <t>1 108 594</t>
  </si>
  <si>
    <t>829 965</t>
  </si>
  <si>
    <t>https://kohesio.ec.europa.eu/projects/Q3079550</t>
  </si>
  <si>
    <t>https://www.johvi.ee/</t>
  </si>
  <si>
    <t>Reconstrucția pieței centrale a orașului Tõrva</t>
  </si>
  <si>
    <t>Tõrva Vallavalitsus</t>
  </si>
  <si>
    <t>Scopul proiectului este de a reconstrui centrul orașului Tõrva pentru a asigura un mediu de locuit atractiv și confortabil pentru locuitorii orașului și infrastructura necesară pentru creșterea activității antreprenoriale. Proiectul va reconstrui piața centrală din Tõrva și Parcul Noorus de lângă piața centrală. Soluția arhitecturală a lucrărilor de reconstrucție a fost găsită în urma concursului de proiectare anunțat în cadrul programului de arhitectură al Estonia 100, care a fost câștigat de soluția „Mulgi Resort”.</t>
  </si>
  <si>
    <t>https://kohesio.ec.europa.eu/projects/Q3072404</t>
  </si>
  <si>
    <t>https://kov.torva.ee/</t>
  </si>
  <si>
    <t>Dezvoltarea complexului conacului Anija ca centru de vizitare al conacului „Povestea timpului conacului”</t>
  </si>
  <si>
    <t>SIHTASUTUS ANIJA MÕISA HALDUS</t>
  </si>
  <si>
    <t>Conacul Anija va fi renovat și deschis ca un centru de vizitatori al erei conacului „Povestea timpului conacului”. Conacul cu parcul va fi un centru care oferă o imagine de ansamblu cuprinzătoare asupra moștenirii culturii conacului, unde nicio epocă nu este mai importantă decât cealaltă. Conacul Anija vrea să prețuiască vechiul uitat, să arate straturile supraviețuitoare ale epocii pierdute atât cu glorie, cât și cu cotidian. Motto-ul conacului este „Farmul simplității”. Aerul profund este plasat pe experiența imediată a veacurilor prin cinci minți și auto-facere.</t>
  </si>
  <si>
    <t>https://kohesio.ec.europa.eu/projects/Q3072471</t>
  </si>
  <si>
    <t>https://anijamois.ee/en/contact-us/</t>
  </si>
  <si>
    <t>Reconstrucția Pieței Centrale Kärdla</t>
  </si>
  <si>
    <t>Hiiumaa Vallavalitsus</t>
  </si>
  <si>
    <t>Piața Centrală Kärdla este inima județului Hiiu. Piața actuală este o zonă ambiguu tocată și amortizată cu borduri înalte structural și nu creează valoare adăugată nici ca spațiu public, nici ca mediu de afaceri. Odată cu reconstrucția pieței centrale, este planificat un nou centru social al orașului, care, pe lângă comerț și agrement, va oferi spațiu urban de înaltă calitate. Există, de asemenea, o soluție completă de trafic care creează oportunități de a aduce mai mulți oameni și evenimente în inima orașului.</t>
  </si>
  <si>
    <t>https://kohesio.ec.europa.eu/projects/Q3072513</t>
  </si>
  <si>
    <t>https://vald.hiiumaa.ee/</t>
  </si>
  <si>
    <t>Valorificarea turistică a monumentelor reprezentative ale patrimoniului industrial</t>
  </si>
  <si>
    <t>Grad Rijeka</t>
  </si>
  <si>
    <t>În cadrul programului integrat, va fi proiectată o revitalizare a celor mai reprezentative monumente ale patrimoniului industrial (Palatul Moștenirii Muzicale Industriale și un Pescăruș) pentru a crea un produs/traseu cultural-turistic unic în centrul orașului Rijeka, care va atrage turiştilor şi să le ofere o nouă percepţie asupra destinaţiei lor. Scopul programului este de a permite sinergia între ofertele culturale și turistice mobilizate de patrimoniul cultural pentru a stimula turismul și a crea 115 noi locuri de muncă permanente în turism și alte activități.</t>
  </si>
  <si>
    <t>Competitivitate și Coeziune</t>
  </si>
  <si>
    <t>https://kohesio.ec.europa.eu/projects/Q2734096</t>
  </si>
  <si>
    <t>Centrul educațional și de infoturism din Stara Para Pekara cu Piața Vatroslav Lisinska, Tgarden</t>
  </si>
  <si>
    <t>Grad Osijek</t>
  </si>
  <si>
    <t>Reînnoirea vechilor brutării ale armatelor austro-ungare în cadrul unui singur bun cultural protejat (I și VIII bestio), și Traga Vatroslav Lisski, parte a unei concepții dure ca întreg cultural și istoric protejat, în vederea revitalizării culturii orașului. și centru turistic și educațional în legătură cu pregătirea și implementarea programului de dezvoltare integrată.</t>
  </si>
  <si>
    <t>https://kohesio.ec.europa.eu/projects/Q2734093</t>
  </si>
  <si>
    <t>https://www.osijek.hr/</t>
  </si>
  <si>
    <t>Dezvoltarea Nodului de Trafic Lejer din Parcul Forestier</t>
  </si>
  <si>
    <t>Kohtla-Järve Linnavalitsus</t>
  </si>
  <si>
    <t>Kohtla-Järve Metsapark este un nod de trafic ușor și o zonă verde în zona urbană, care conectează la rețea Jõhvi – Kohtla – Kohtla-Järve – Kohtla-Järve – Kohtla-Nõmme. Pe nodurile de mobilitate se va construi o rețea de trasee de trafic ușor – drumuri asfaltate pentru mersul pe biciclete și patine cu rotile, pentru mers pe jos și pentru o cursă de sănătate.</t>
  </si>
  <si>
    <t>https://www.kohtla-jarve.ee/</t>
  </si>
  <si>
    <t>Înființarea unei rețele de trasee pietonale și biciclete în zona urbană Narva, Faza II</t>
  </si>
  <si>
    <t>Narva Linna Arenduse ja Ökonoomika Amet</t>
  </si>
  <si>
    <t>În cadrul proiectului vor fi înființate trasee pietonale și biciclete care să țină cont de nevoile tuturor utilizatorilor drumului nemotorizat, care leagă zonele periferice cu rețeaua de căi de trafic ușor din cadrul orașului Narva (inclusiv accesul din oraș. din Narva până la gura râului Narva și de la Tõrvajõgi până la zona cabanei Kudruküla). În faza a II-a, este prevăzută construirea a circa 6,9 km de noi piste de biciclete pe teritoriul Narva-Jõesuu, din care tronsonul râului Peeterrist-Tõrvajõgi este de aproximativ 2,2 km, iar tronsonul Narva-Narva-Jõesuu-Hiiemetsa este de aproximativ 4,75 km. .</t>
  </si>
  <si>
    <t>https://kohesio.ec.europa.eu/projects/Q3079524</t>
  </si>
  <si>
    <t>http://web.narva.ee/ee/linnakodanikule/linnavalitsus,_ametid,_osakonnad,_teenistused/linna_arenduse_ja_okonoomika_amet/</t>
  </si>
  <si>
    <t>re-GENERATV</t>
  </si>
  <si>
    <t>GRAD ZABOK</t>
  </si>
  <si>
    <t>re-GENERATV este un proiect care reproșează moștenirea industrială Brownfield a orașului Zaboside. Accentul a fost pus pe fabrica de la fabrica „ZIVT”, care va fi transformată într-un centru modern de cultură urbană re-GENERATV. Orașul Zabok stabilește un punct central pentru dezvoltarea sectoarelor culturale și creative din județul Krapina-Zagorje și aglomerația Urbana din Zagreb. Proiectul va renova/reconstrui suprafața totală netă utilă de 2 195,90 m² situată chiar în Barside Center și va oferi spațiu pentru dezvoltare personală și creativă. Varietatea de programe, oameni și conținuturi combinate sub numitorul comun re-GENERATV devin noi, un semn distinctiv în silueta orașului mai.</t>
  </si>
  <si>
    <t>https://kohesio.ec.europa.eu/projects/Q2734209</t>
  </si>
  <si>
    <t>https://www.zabok.hr/</t>
  </si>
  <si>
    <t>Dezvoltarea în continuare și extinderea națională a sistemului municipal ASP (ASP 2.0)</t>
  </si>
  <si>
    <t>KORMÁNYZATI INFORMATIKAI FEJLESZTÉSI ÜGYNÖKSÉG</t>
  </si>
  <si>
    <t>Scopul ASP administrației locale este extinderea sistemului de servicii ASP administrației locale la nivel național, suport central pentru conexiunile municipale, dezvoltarea și implementarea serviciilor electronice de administrație publică, extinderea și dezvoltarea în continuare a sistemelor specializate și implementarea unui depozit de date. bazat pe sisteme specializate ASP ca surse de date și extinderea rețelei și infrastructurii aferente. Toate acestea fac posibile: • susținerea sarcinilor și operațiunilor interne ale acestora, dezvoltarea organizației și proceselor, electronizarea, îmbunătățirea eficienței, reducerea costurilor acestora, • monitorizarea managementului administrațiilor locale folosind instrumente și metode moderne, monitorizarea şi dezvoltarea şi perfecţionarea mecanismelor de finanţare a subsistemului municipal • accesarea serviciilor de administrare electronică pentru populaţia din zonele afectate şi afacerile pe o singură platformă în anumite procese de administrare municipală. Statutul juridic continuu, securizat centralizat, al sistemelor specializate prevăzute în ASP îmbunătățește calitatea aplicării legii municipale; conform experienței proiectului ASP 1.0, există o nevoie profesională de acest sprijin atât din partea municipalităților, cât și a portofoliilor de supraveghere). Introducerea serviciilor ASP, operarea centralizată și urmărirea reglementărilor și serviciile de dezvoltare ulterioară la nivel economic național au ca rezultat, de asemenea, o reducere a costurilor de operare IT municipale.</t>
  </si>
  <si>
    <t>Administraţia Publică şi Dezvoltarea Serviciului Public</t>
  </si>
  <si>
    <t>https://kohesio.ec.europa.eu/projects/Q3944534</t>
  </si>
  <si>
    <t>https://kifu.gov.hu/en/main-page/</t>
  </si>
  <si>
    <t>Construcția promenadei pe plaja Sillamäe</t>
  </si>
  <si>
    <t>Sillamäe Linnavalitsus</t>
  </si>
  <si>
    <t>Promenada pe plajă care urmează să fie construită exploatează potențialul turistic al regiunii și leagă pasagerii și portul de agrement de centrul orașului și formează un tot integrat cu Bulevardul Marin reconstruit. Zona de plajă a orașului Sillamäe va deveni o zonă importantă de dezvoltare, o poartă de mare a județului și o zonă atractivă de recreere care facilitează dezvoltarea sectorului de servicii. Promenada de coastă este însoțită de dezvoltarea unei porțiuni de aproximativ 1000 de metri a litoralului. Promenada care urmează să fie construită caracterizează Sillamäe ca un oraș de mare, subliniind în același timp caracteristicile sale istorice.</t>
  </si>
  <si>
    <t>https://kohesio.ec.europa.eu/projects/Q3072478</t>
  </si>
  <si>
    <t>https://www.sillamae.ee/uldinfo</t>
  </si>
  <si>
    <t>Ventilație eficientă energetic și flexibilă la Spitalul Sundsvall</t>
  </si>
  <si>
    <t>REGIUNEA VÄSTERNORRLAND</t>
  </si>
  <si>
    <t>Să dezvolte o metodă eficientă din punct de vedere energetic, care să conducă la un concept de ventilație general și flexibil, care poate fi utilizat de Consiliul Județean din Västernorrland și de alți proprietari.</t>
  </si>
  <si>
    <t>Central Norrland_1</t>
  </si>
  <si>
    <t>https://kohesio.ec.europa.eu/projects/Q2660573</t>
  </si>
  <si>
    <t>https://www.rvn.se/</t>
  </si>
  <si>
    <t>KOLL2020</t>
  </si>
  <si>
    <t>KOLL2020 este un proiect de colaborare între Agenția de Transport Public, Consiliul Județean Västernorrland și Administrația Transporturilor Suedeze. Consiliul judetean este beneficiar. Proiectul se va derula pe trei ani și patru luni (2017-08-01-2020-11-30), unde ultimele patru luni sunt rezervate pentru finalizarea și evaluarea proiectului. Proiectul își propune să dezvolte în continuare transportul public regional prin: 1.investigații și analize, 2.informare, marketing și managementul mobilității (schimbări comportamentale și impact asupra atitudinii), 3.investiții în infrastructură și 4.dezvoltarea unui nou trafic rural. Scopul este ca măsurile din proiect să conducă la: — mai multe călătorii cu autobuzul și transportul feroviar public; – cota de piață a transportului public din totalul lucrărilor de transport motorizat este în creștere;</t>
  </si>
  <si>
    <t>https://kohesio.ec.europa.eu/projects/Q2660464</t>
  </si>
  <si>
    <t>Administrația orașului neutră din punct de vedere climatic Rietberg 2022-cu motivație și inovație la obiectiv</t>
  </si>
  <si>
    <t>Stadt Rietberg</t>
  </si>
  <si>
    <t>Proiectul este o piatră de bază pentru atingerea obiectivelor municipalității neutre din punct de vedere climatic Rietberg. Măsurile depuse în strategia de implementare se concentrează pe marii consumatori ai orașului, cum ar fi Piscina exterioară a clădirii administrative a centrului școlar și vizează, printre altele, instalarea unei rețele locale de încălzire cu surse de energie regenerativă din așchii de lemn, pile de combustie și energie electrică. -la încălzire, conversia parcului municipal la vehicule electrice și măsuri de adaptare la climă.</t>
  </si>
  <si>
    <t>https://kohesio.ec.europa.eu/projects/Q3309818</t>
  </si>
  <si>
    <t>https://www.rietberg.de/</t>
  </si>
  <si>
    <t>Assar Industrial Inovation Arena</t>
  </si>
  <si>
    <t>Centrul de Dezvoltare Industrială West Sweden AB</t>
  </si>
  <si>
    <t>Assar Industrial Innovation Arena este un proiect de colaborare între IDC West Sweden AB, Universitatea din Skövde și Gothia Innovation AB. Proiectul își propune să creeze o arenă de inovare fizică și deschisă în care companiile mici și mijlocii au posibilitatea de a dezvolta competențe și sprijin în tehnologia industrială. Activitățile constau în diferite pachete de lucru care vor dezvolta și integra structuri pentru a răspunde provocărilor Smart Industry și bazate pe Inginerie Virtuală.</t>
  </si>
  <si>
    <t>Vestul Suediei_1</t>
  </si>
  <si>
    <t>https://kohesio.ec.europa.eu/projects/Q2660569</t>
  </si>
  <si>
    <t>https://idcab.se/</t>
  </si>
  <si>
    <t>Smart 4U</t>
  </si>
  <si>
    <t>Pe termen lung, proiectul înseamnă că zonele de puncte forte din Västmanland au implementat modele și instrumente pentru lucrul pe zone de dezvoltare strategică care pot fi aplicate în zonele de forță din alte părți ale Suediei de Est. Rezultatul ar trebui să fie o capacitate de inovare sporită și o competitivitate sporită a întreprinderilor mici și mijlocii.</t>
  </si>
  <si>
    <t>Suedia Centrală de Est_1</t>
  </si>
  <si>
    <t>https://kohesio.ec.europa.eu/projects/Q2660024</t>
  </si>
  <si>
    <t>Incubarea afacerilor 2020</t>
  </si>
  <si>
    <t>Inovație Skåne AB</t>
  </si>
  <si>
    <t>Inițiativa va însemna că mai mulți oameni aleg să investească în antreprenoriat, că numărul de femei și antreprenori născuți în străinătate a crescut, că mai mulți antreprenori sunt susținuți de sistemul incubator, că ritmul de dezvoltare a startup-urilor a crescut prin cooperarea sporită cu industria existenta, că au existat mai multe afaceri internaționale cu antreprenorii participanți și că antreprenorii simt că a avut loc o incubație mai eficientă datorită sprijinului incubatoarelor.</t>
  </si>
  <si>
    <t>Sudul Suediei_1</t>
  </si>
  <si>
    <t>https://kohesio.ec.europa.eu/projects/Q2659949</t>
  </si>
  <si>
    <t>Înființarea unei instalații de gestionare a deșeurilor biologice colectate separat de Eesti Keskkonnateenused AS</t>
  </si>
  <si>
    <t>Eesti Keskkonnateenused AS</t>
  </si>
  <si>
    <t>Ca parte a proiectului „Înființarea unei stații de tratare a deșeurilor biologice a Eesti Keskkonnateenused AS”, Eesti Keskkonnateenused AS dorește să investească în înființarea unei stații de tratare a deșeurilor biologice separate. Proiectul își propune să crească reciclarea deșeurilor ca urmare a digestiei anaerobe.</t>
  </si>
  <si>
    <t>https://kohesio.ec.europa.eu/projects/Q3069603</t>
  </si>
  <si>
    <t>https://www.keskkonnateenused.ee/avaleht</t>
  </si>
  <si>
    <t>Parcul Industrial Narva Kulgu</t>
  </si>
  <si>
    <t>Sihtasutus Ida-Virumaa Tööstusalade Arendus</t>
  </si>
  <si>
    <t>Investițiile în infrastructura Narva Logistika și Parcul Industrial 2 creează condițiile pentru atragerea de noi investitori străini. Proiectul prevede construirea unei infrastructuri tehnice pe teritoriul Parcului Industrial Kulgu cu o suprafață totală de 70 ha, precum și activități de marketing pentru căutarea și implicarea de noi companii în orașul Narva. Furnizarea de produse de înaltă calitate potrivite pentru investitori creează condițiile pentru crearea de locuri de muncă cu valoare adăugată mai mare în regiune.</t>
  </si>
  <si>
    <t>https://kohesio.ec.europa.eu/projects/Q3072383</t>
  </si>
  <si>
    <t>https://www.ivia.ee/</t>
  </si>
  <si>
    <t>Dezvoltarea parcului industrial mare-Jaani</t>
  </si>
  <si>
    <t>Põhja-Sakala Vallavalitsus</t>
  </si>
  <si>
    <t>Proiectul „Dezvoltarea Parcului Industrial Great-Jaani” va impulsiona viața economică a regiunii și va oferi oportunități companiilor din industria lemnului, inginerie mecanică, construcții, industria alimentară să înceapă și/sau să-și extindă afacerea într-un mod logistic. locație favorabilă în orașul Suur-Jaani. În 2030, aproximativ 15 companii vor fi active în zona de 16 ha a parcului industrial, creând în jur de 200 de noi locuri de muncă. Proiectul va dezvolta infrastructura parcului industrial (drumuri, iluminat stradal, apă și canalizare, electricitate și comunicații).</t>
  </si>
  <si>
    <t>https://kohesio.ec.europa.eu/projects/Q3072541</t>
  </si>
  <si>
    <t>https://www.pohja-sakala.ee/</t>
  </si>
  <si>
    <t>Cluster Smart City</t>
  </si>
  <si>
    <t>Mittetulundusühing Smart City Lab</t>
  </si>
  <si>
    <t>Scopul proiectului este de a crește capacitatea companiilor și organizațiilor implicate în dezvoltarea produselor și serviciilor smart city, internaționalizare și creșterea veniturilor din vânzări prin dezvoltarea clusterelor de orașe inteligente (Smart City Cluster) în perioada 2015-2018, concentrându-se pe crearea și dezvoltarea ulterioară (inclusiv producția) de servicii platforme inovatoare, durabile și deschise care acoperă diferite domenii ale vieții urbane. Atât activitățile internaționale ale companiilor participante, cât și E-ul cresc prin activitățile proiectului</t>
  </si>
  <si>
    <t>https://kohesio.ec.europa.eu/projects/Q3069364</t>
  </si>
  <si>
    <t>http://smartcitylab.eu/</t>
  </si>
  <si>
    <t>Clusterul de inginerie digitală 2.0</t>
  </si>
  <si>
    <t>Prin dezvoltarea și activitățile comune de marketing ale Clusterului de construcții digitale, scopul este de a stimula cooperarea și inovația între sectorul construcțiilor din Estonia, de a crește competența profesională, de a coopera cu universități și instituții de cercetare și de a crește veniturile din vânzări și valoarea adăugată per angajat al partenerilor Clusterului de Construcții Digitale și competitivitatea internațională a partenerilor clusterului.</t>
  </si>
  <si>
    <t>https://kohesio.ec.europa.eu/projects/Q3069434</t>
  </si>
  <si>
    <t>CECOM 4.0</t>
  </si>
  <si>
    <t>HS PRODUKT doo za proizvodnju i trgovinu</t>
  </si>
  <si>
    <t>Scopul proiectului CECOM 4.0 este de a investi în construcția și modernizarea Clusterului de Inovare creat în cadrul acordului de parteneriat dintre HS Produkt doo, FANUC Adria doo și RINF Application. Investițiile s-au concentrat pe echiparea și modernizarea centrului de dezvoltare tehnologică pentru a obține precondițiile și infrastructurile specializate necesare pentru realizarea proiectelor de cercetare în domeniile robotică, mecatronică avansată, automatizare și explorarea posibilității componentelor avansate ale Industriei 4.0.</t>
  </si>
  <si>
    <t>https://kohesio.ec.europa.eu/projects/Q2727976</t>
  </si>
  <si>
    <t>https://hs-produkt.hr/</t>
  </si>
  <si>
    <t>Proiectul va renova/reconstrui suprafața totală netă utilă de 2 195,90 m² situată chiar în Barside Center și va oferi spațiu pentru dezvoltare personală și creativă. Varietatea de programe, oameni și conținuturi combinate sub numitorul comun re-GENERATV devin un semn distinctiv în silueta orașului.</t>
  </si>
  <si>
    <t>Dezvoltarea rețelelor fixe și wireless a instituțiilor publice de învățământ</t>
  </si>
  <si>
    <t>Scopul proiectului este de a crește eficiența sistemului de învățământ prin utilizarea TIC.</t>
  </si>
  <si>
    <t>Program de Dezvoltare Economică și Inovare</t>
  </si>
  <si>
    <t>https://kohesio.ec.europa.eu/projects/Q3924873</t>
  </si>
  <si>
    <t>Cooperare între învățământul superior și industrie în industria sănătății</t>
  </si>
  <si>
    <t>DEBRECENI EGYETEM</t>
  </si>
  <si>
    <t>Acest program își propune să facă progrese semnificative în domeniul farmaceutic și al biotehnologiei în cadrul industriei sănătății, pe baza legăturilor sale anterioare, atât în ​​ceea ce privește dezvoltarea industrială universitară, cât și regională.</t>
  </si>
  <si>
    <t>https://kohesio.ec.europa.eu/projects/Q3923215</t>
  </si>
  <si>
    <t>https://unideb.hu/</t>
  </si>
  <si>
    <t>DEZVOLTAREA UNEI REȚELE DE EXPERȚI ȘI MENTORI PENTRU A AJUTA COMPANIILE STARTUP ICT PENTRU PIAȚA INTERNAȚIONALĂ</t>
  </si>
  <si>
    <t>Neumann János Nonprofit Közhasznú Korlátolt Felelősségű Társaság</t>
  </si>
  <si>
    <t>În conformitate cu obiectivele apelului, proiectul își propune să promoveze eficiența și capacitatea de generare de venituri a start-up-urilor TIC prin eliminarea barierelor din calea proceselor de piață și a vânzărilor internaționale, prin încurajarea investițiilor bazate pe piață și prin creșterea cifrei de afaceri transfrontaliere. a întreprinderilor autohtone.</t>
  </si>
  <si>
    <t>https://kohesio.ec.europa.eu/projects/Q3923268</t>
  </si>
  <si>
    <t>https://www.neum.hu/</t>
  </si>
  <si>
    <t>Centrul pentru Învățământ Superior și Cooperare Industrială de la Universitatea Széchenyi István</t>
  </si>
  <si>
    <t>Széchenyi István Egyetem</t>
  </si>
  <si>
    <t>Proiectul vizează exploatarea economică a rezultatelor C&amp;D&amp;I, rezultând o cooperare între mai mulți specialiști. Implementarea sa se bazează pe resursele intelectuale și pe infrastructura de laborator a universității, care trebuie adaptate printr-o dezvoltare conștientă pentru a satisface nevoile economiei regionale dincolo de sarcinile sale principale de educație și cercetare și pentru a realiza un transfer eficient de cunoștințe și tehnologie.</t>
  </si>
  <si>
    <t>https://kohesio.ec.europa.eu/projects/Q3923216</t>
  </si>
  <si>
    <t>https://www.uni.sze.hu/</t>
  </si>
  <si>
    <t>Dezvoltarea punctelor de acces la internet social, extinderea portofoliului lor de servicii</t>
  </si>
  <si>
    <t>Acest proiect își propune să reducă decalajul digital prin dezvoltarea de puncte de acces la internetul social. Prin furnizarea punctelor eHungary și a e-Consultantilor care lucrează acolo cu resursele necesare pentru un angajament mai activ și mai larg (infrastructură, dezvoltarea competențelor TIC, extinderea serviciilor), este posibil să se asigure accesul la instrumente IT la nivel național pentru persoanele care nu dețin încă competențe digitale în regiunile de convergență, cu o acoperire geografică largă și prin e-Consultants pentru a oferi expertiza și competența corespunzătoare.</t>
  </si>
  <si>
    <t>https://kohesio.ec.europa.eu/projects/Q3924577</t>
  </si>
  <si>
    <t>Consolidarea, capacitatea și performanța rețelelor guvernamentale și dezvoltarea accesului și conexiunilor la rețelele instituțiilor</t>
  </si>
  <si>
    <t>NISZ Nemzeti Infokommunikációs Szolgáltató Zártkörűen Működő Részvénytársaság</t>
  </si>
  <si>
    <t>Obiectivul strategic este de a se asigura că statul pune la dispoziție instituțiilor și municipalităților proprii și instituțiilor acestora o gamă largă de infrastructuri de comunicații electronice necesare îndeplinirii sarcinilor publice, utilizând cât mai pe scară largă rețelele de comunicații electronice deținute de stat. Acoperirea rețelei a instituțiilor publice este destul de eterogenă, având în vedere că un nivel mai scăzut de serviciu și lățime de bandă a conexiunii a fost suficient pentru îndeplinirea sarcinilor în perioada anterioară.</t>
  </si>
  <si>
    <t>https://kohesio.ec.europa.eu/projects/Q3924872</t>
  </si>
  <si>
    <t>https://www.nisz.hu/</t>
  </si>
  <si>
    <t>Modern Sample Plant I</t>
  </si>
  <si>
    <t>IFKA Iparfejlesztési Közhasznú Nonprofit Korlátolt Felelősségű Társaság</t>
  </si>
  <si>
    <t>În cadrul proiectului intenționăm să realizăm două proiecte pilot, care sunt „Conceptul fabricii verzi”: își propune să exploreze legăturile dintre dezvoltarea industrială și eficiența energetică și a resurselor și „Dezvoltarea navigației interioare”: scopul său este de a mapa și analiza aplicațiile (intra)logistice care pot fi folosite astăzi pentru sistemele suport pentru producție.</t>
  </si>
  <si>
    <t>https://kohesio.ec.europa.eu/projects/Q3911460</t>
  </si>
  <si>
    <t>https://www.ifka.hu/</t>
  </si>
  <si>
    <t>Centrul de competențe multidisciplinare pentru industria complexă a sănătății de la Universitatea din Debrecen pentru dezvoltarea de noi produse și tehnologii inovatoare</t>
  </si>
  <si>
    <t>Scopul proiectului este dezvoltarea unui Centru multidisciplinar complex al industriei sănătății, cu participarea Universității din Debrecen și a partenerilor industriali, pentru a dezvolta noi tehnologii și produse sanitare inovatoare. Construindu-se în jurul Universității din Debrecen ca bază de cunoștințe, proiectul colectează competențe în domeniile relevante pentru industria sănătății, pe care le consolidează prin transferul reciproc de tehnologie între partenerii industriali și Universitate.</t>
  </si>
  <si>
    <t>https://kohesio.ec.europa.eu/projects/Q3923221</t>
  </si>
  <si>
    <t>Centrul de transfer de tehnologie</t>
  </si>
  <si>
    <t>Parcul Tehnologic Torun</t>
  </si>
  <si>
    <t>Acest proiect a oferit antreprenorilor servicii de consiliere profesională într-o varietate de domenii, de la înființarea de afaceri până la finanțarea proiectelor legate de transferul de tehnologie. În contextul național și regional, modul în care Centrul de Transfer Tehnologic își abordează clienții este inovator. Personalul de la CTT analizează sistematic actorii de pe piață și, pe această bază, oferă servicii personalizate, precum consultanță și formare.</t>
  </si>
  <si>
    <t>https://ec.europa.eu/regional_policy/en/projects/best-practices/poland/1408</t>
  </si>
  <si>
    <t>https://www.technopark.org.pl/?l=en</t>
  </si>
  <si>
    <t>Infrastructură pentru transportul cu autobuzul electromobil în Offenbach</t>
  </si>
  <si>
    <t>Offenbacher Verkehrs-Betriebe GmbH</t>
  </si>
  <si>
    <t>Ca parte a proiectului, OVB intenționează să stabilească servicii de autobuze electromobile în funcționare zilnică programată cu efect de model. Scopul este reducerea emisiilor de gaze cu efect de seră dăunătoare climei și a emisiilor locale în Offenbach. În acest scop, OVB achiziționează șapte autobuze electrice precum și infrastructură de încărcare și echipează depoul și atelierul pentru exploatarea autobuzelor electrice, punând bazele unei electrificare la timp a 45% din flotă.</t>
  </si>
  <si>
    <t>https://kohesio.ec.europa.eu/projects/Q3304028</t>
  </si>
  <si>
    <t>https://www.offenbach.de/stadtwerke/mobilitaet/index.php</t>
  </si>
  <si>
    <t>Centrul de competențe pentru eficiență energetică din regiunea Stuttgart</t>
  </si>
  <si>
    <t>Wirtschaftsförderung Regiunea Stuttgart GmbH</t>
  </si>
  <si>
    <t>Centrul de Competență pentru Eficiență Energetică al Regiunii Stuttgart stabilește o platformă pentru schimbul de informații pentru eficiența energetică și a resurselor. Grupul țintă sunt companiile din industrie, meșteșuguri și servicii. Discuțiile de impuls, evenimentele de informare și mesele energetice au scopul de a încuraja companiile să-și exploateze potențialul liber. O rețea națională de părți interesate și specialiști sprijină activitățile regionale.</t>
  </si>
  <si>
    <t>https://kohesio.ec.europa.eu/projects/Q3297403</t>
  </si>
  <si>
    <t>https://wrs.region-stuttgart.de/</t>
  </si>
  <si>
    <t>Linie nouă de tramvai Hauptbahnhof — U-Bf. Drum turn</t>
  </si>
  <si>
    <t>Berliner Verkehrsbetriebe (BVG) AöR</t>
  </si>
  <si>
    <t>Linia de tramvai cu o lungime de 2,21 km între Berlin Hauptbahnhof și stația de metrou Turmstraße îmbunătățește accesibilitatea sub-zonelor dens construite din Moabit, creează noi conexiuni (Bahn-tramvai-metrou) și conectează principalele centre ale orașului. Obiectivul este de a îmbunătăți repartizarea modală cu 2 % în favoarea transportului public, combinată cu o reducere a emisiilor de gaze cu efect de seră.</t>
  </si>
  <si>
    <t>https://kohesio.ec.europa.eu/projects/Q3300442</t>
  </si>
  <si>
    <t>https://www.bvg.de/de</t>
  </si>
  <si>
    <t>Renovarea energetică a școlii și a centrului sportiv și amenajarea ecologică a mediului</t>
  </si>
  <si>
    <t>Gemeinde Alpen</t>
  </si>
  <si>
    <t>Măsura este împărțită în patru blocuri diferite: Modulul A — Reabilitarea energetică a centrului școlar Clădirea B — Renovarea energetică a sălii de sport Clădirea C — Proiectarea ecologică a mediului școlar cu adaptare la climă- Protecția climei și aspectele educației pentru mediu Bloc de construcție D — Sistem central de încălzire cu braț CO2 incl. retea locala de incalzire</t>
  </si>
  <si>
    <t>https://kohesio.ec.europa.eu/projects/Q3310167</t>
  </si>
  <si>
    <t>https://www.alpen.de/</t>
  </si>
  <si>
    <t>Construcție nouă a unei instalații de incinerare mono-nămol</t>
  </si>
  <si>
    <t>TVM Thermische Verwertung Mainz GmbH</t>
  </si>
  <si>
    <t>TVM GmbH implementează un concept inovator și stabilește standarde pentru o nouă generație de stații de tratare a nămolurilor de epurare termică, deoarece, pentru prima dată, experiența ultimei generații de instalații, precum și dezvoltarea în continuare a componentelor tehnice într-o nouă instalație, sunt combinate și combinate. Cu această tehnologie unică, eficientă din punct de vedere energetic, care economisește C02 în combinația dvs., va fi posibil să îndepliniți cerințele tot mai mari pentru reciclarea nămolului de epurare și să implementați cerințele legale în siguranță și durabil în viitor.</t>
  </si>
  <si>
    <t>https://kohesio.ec.europa.eu/projects/Q3313110</t>
  </si>
  <si>
    <t>https://www.mainz.de/microsite/tvm/</t>
  </si>
  <si>
    <t>Construcția BTZ a HWK Trier în construcția de case pasive</t>
  </si>
  <si>
    <t>Handwerkskammer Trier</t>
  </si>
  <si>
    <t>Noul centru de formare profesională și tehnologie (BTZ) al Camerei de Meșteșuguri din Trier va fi o clădire nouă funcțională, cu ateliere de formare în construcția de case pasive. Centrul de Educație va fi un proiect demonstrativ de „centru educațional din sticlă” și model pentru un concept energetic holistic în care vor fi explorate abordări metodologic-didactice de învățare cu elementele de bază tehnice ale pregătirii artizanale.</t>
  </si>
  <si>
    <t>https://kohesio.ec.europa.eu/projects/Q3312786</t>
  </si>
  <si>
    <t>https://www.hwk-trier.de/</t>
  </si>
  <si>
    <t>Protecția climei și educația pentru mediu — Leuchtturmprojekt Ökowerk</t>
  </si>
  <si>
    <t>berlinezul Forsten</t>
  </si>
  <si>
    <t>Fosta uzină de apă Teufelssee urmează să fie reabilitată energetic și funcțional. Pe lângă renovarea efectivă a clădirilor, acest proiect implementează un concept energetic inovator și remarcabil la nivel național, care într-o combinație unică leagă și ilustrează problemele viitoare de protecție a climei, apă, conservarea patrimoniului cultural și ecologie în construcții. Instalațiile și funcționarea lor sunt proiectate astfel încât să poată fi experimentate de vizitatori și sunt integrate în conceptul educațional al Ökowerk e. V.</t>
  </si>
  <si>
    <t>https://kohesio.ec.europa.eu/projects/Q3300397</t>
  </si>
  <si>
    <t>https://www.berlin.de/forsten/</t>
  </si>
  <si>
    <t>Panouri solare pentru Crucea Roșie din Malta</t>
  </si>
  <si>
    <t>Crucea Roșie din Malta</t>
  </si>
  <si>
    <t>O serie de panouri solare vor fi instalate în sediul Crucii Roșii din Malta. Acest proiect este realizat cu intenția de a genera toată energia electrică consumată de Crucea Roșie din Malta</t>
  </si>
  <si>
    <t>https://kohesio.ec.europa.eu/projects/Q3056255</t>
  </si>
  <si>
    <t>http://www.redcross.org.mt/</t>
  </si>
  <si>
    <t>Puncte regionale de mobilitate — Coordonare și evaluare de către Asociația Coordonatoare a Regiunii Stuttgart</t>
  </si>
  <si>
    <t>Verband Regiunea Stuttgart</t>
  </si>
  <si>
    <t>Obiectivul proiectului este o interconectivitate integrată a punctelor de schimb intermodal (puncte de mobilitate) din regiune, care încorporează infrastructura municipală existentă și planificată și include o promovare holistică a tuturor ofertelor rețelei de mediu. Conceptul urmează să fie proiectat în mod deschis (sistem deschis), astfel încât să poată fi integrată cea mai mare varietate posibilă de furnizori și sisteme. Acesta va asigura o interfață standardizată pentru utilizarea Stuttgart Service Card/polygoCard. Proiectul include patru implementări pilot, precum și pregătirea lansării regionale.</t>
  </si>
  <si>
    <t>https://kohesio.ec.europa.eu/projects/Q3297381</t>
  </si>
  <si>
    <t>https://www.region-stuttgart.org/</t>
  </si>
  <si>
    <t>Going Solar</t>
  </si>
  <si>
    <t>Fundatia OASI</t>
  </si>
  <si>
    <t>Trecerea la aprovizionarea cu energie solară cu emisii scăzute de carbon prin instalarea unui sistem fotovoltaic conectat la rețea pe o secțiune a acoperișurilor sediului OASI din Victoria, Gozo</t>
  </si>
  <si>
    <t>https://kohesio.ec.europa.eu/projects/Q3056256</t>
  </si>
  <si>
    <t>https://oasi.org.mt</t>
  </si>
  <si>
    <t>Renovare energetică Teatru german și jocuri de cameră</t>
  </si>
  <si>
    <t>Land Berlin - Sondervermögen Immobilien des Landes Berlin (SILB), vertreten durch die BIM Berliner Immobilien Management GmbH</t>
  </si>
  <si>
    <t>Izolarea fațadelor, reînnoirea ferestrelor precum și hidroizolarea și izolarea pereților exteriori de la subsol se asigură la casa de fațadă din curte 4. Pe fațada de sud casa 1 se preconizează renovarea ferestrelor istorice și la casele 1, 3, 4 a. este planificată reglarea hidraulică. Iluminatul din depozitele și holurile Casei 4 este parțial reînnoit.</t>
  </si>
  <si>
    <t>https://kohesio.ec.europa.eu/projects/Q3300403</t>
  </si>
  <si>
    <t>https://www.bim-berlin.de/</t>
  </si>
  <si>
    <t>Renovare energetică Deutsches Technikmuseum Berlin</t>
  </si>
  <si>
    <t>Renovarea și modernizarea ferestrelor din clădirea veche, magazia de locomotive, clădirea mijlocie și casa funcționarilor publici precum și reînnoirea ușilor de evacuare în noua clădire reduc pierderile de căldură și, prin urmare, emisiile de CO2.</t>
  </si>
  <si>
    <t>https://kohesio.ec.europa.eu/projects/Q3300361</t>
  </si>
  <si>
    <t>Renovarea energetică a Teatrului Schiller</t>
  </si>
  <si>
    <t>În Schillertheater este planificată o renovare energetică a ferestrelor, acoperișurilor și a casei 3 a fațadei precum și executarea unei echilibrări hidraulice a sistemului de încălzire. Acest lucru reduce semnificativ necesarul de încălzire și contribuie astfel la protecția climei.</t>
  </si>
  <si>
    <t>https://kohesio.ec.europa.eu/projects/Q3300420</t>
  </si>
  <si>
    <t>Renovare energetică Bürgerhaus — Cultura climatică în Erkrath</t>
  </si>
  <si>
    <t>Stadt Erkrath</t>
  </si>
  <si>
    <t>Folosind exemplul Bürgerhaus, orașul Erkrath dorește să arate cum se practică protecția climei. În acest scop, se preconizează obținerea unei reduceri anuale de GES cu 648 de tone prin renovarea energetică a clădirii și digitalizarea managementului energetic în imobilele municipale și transformarea Bürgerhaus într-un centru pentru cultura climatică.</t>
  </si>
  <si>
    <t>https://kohesio.ec.europa.eu/projects/Q3310169</t>
  </si>
  <si>
    <t>https://www.erkrath.de/</t>
  </si>
  <si>
    <t>Renovare energetică și modernizare a școlii primare Pusteblume, Kastanienallee 118</t>
  </si>
  <si>
    <t>Bezirksamt Marzahn-Hellersdorf</t>
  </si>
  <si>
    <t>Reabilitarea de bază și corectarea deficiențelor școlii primare Pusteblume, precum și adaptarea organizării spațiale (în legătură cu clădirea suplimentară) și amenajarea spațiilor pentru săli de întâlniri, întâlniri, lucrul echipei pedagogice, specifice, utilizare INKA, activități parentale și trimestriale, precum și spații de specialitate.</t>
  </si>
  <si>
    <t>https://kohesio.ec.europa.eu/projects/Q3300677</t>
  </si>
  <si>
    <t>https://www.berlin.de/ba-marzahn-hellersdorf/</t>
  </si>
  <si>
    <t>Construcția școlii gimnaziale de stat Pelgulinna din Tallinn</t>
  </si>
  <si>
    <t xml:space="preserve">
Ministerul Educației și Cercetării</t>
  </si>
  <si>
    <t>Ca urmare a proiectului, o clădire modernă a gimnaziului de stat va fi finalizată pe Bulevardul Kolde din orașul Tallinn. Noua clădire va fi dotată cu echipamentul, mobilierul și echipamentele necesare, urmând să fie comandată o operă de artă. Există piețe, suprafețe de drum, amenajări peisagistice, iluminat exterior și elemente de exterior în jurul clădirii care se construiește. Întreaga clădire este accesibilă persoanelor cu mobilitate redusă.</t>
  </si>
  <si>
    <t>https://kohesio.ec.europa.eu/projects/Q3067189</t>
  </si>
  <si>
    <t>https://www.hm.ee/et</t>
  </si>
  <si>
    <t>Construcția Gimnaziului de Stat Rapla</t>
  </si>
  <si>
    <t>Gimnaziul de Stat Rapla va fi construit ca o extindere a clădirii școlii de pe strada Kooli 8, care face parte din centrul istoric al orașului Rapla de pe malul râului Vigala. Noua clădire va fi dotată cu echipamentele necesare, mobilierul și aparatura și va fi comandată o operă de artă. În jurul clădirii vor fi construite terase, piețe, trotuare, amenajări, iluminat exterior și elemente de exterior. Întreaga clădire este accesibilă persoanelor cu mobilitate redusă.</t>
  </si>
  <si>
    <t>https://kohesio.ec.europa.eu/projects/Q3067084</t>
  </si>
  <si>
    <t>Demolarea parțială a clădirii Școlii de bază a Centrului Kohtla-Järve și construcția unei noi clădiri școlare</t>
  </si>
  <si>
    <t>Guvernul orașului Kohtla-Järve</t>
  </si>
  <si>
    <t>Pe parcursul proiectului, clădirea veche a școlii va fi demolată și va fi construită o clădire nouă care să corespundă cerințelor moderne care să permită și crearea condițiilor necesare pentru elevii HEV. Clădirea Școlii de bază a Orașului Central asigură condiții moderne de învățare și ține cont de standardele de eficiență energetică. Soluțiile spațiale și tehnologice interesante oferă o oportunitate pentru o educație selectivă și de înaltă calitate. Zona de predare a școlilor vii ale Guvernului orașului Kohtla-Järve este optimizată.</t>
  </si>
  <si>
    <t>https://kohesio.ec.europa.eu/projects/Q3067126</t>
  </si>
  <si>
    <t>Construcția grădiniței Harkujärve</t>
  </si>
  <si>
    <t>Guvernul parohiei Harku</t>
  </si>
  <si>
    <t>Obiectivul mai larg al proiectului este de a îmbunătăți disponibilitatea și calitatea serviciului de grădiniță din municipiul Harku și de a înființa o nouă grădiniță în Harkujärv. Proiectul va include intocmirea unui proiect de constructie pentru gradinita, lucrari de constructii, serviciu de supraveghere proprietar si mobilierul si utilajul necesar. Ca urmare a proiectului, va fi finalizată o grădiniță cu 6 grupe în satul Harkujärve, în imediata apropiere a clădirii școlii existente, cu toate sălile de sprijin necesare, loc de joacă și parcare.</t>
  </si>
  <si>
    <t>https://kohesio.ec.europa.eu/projects/Q3079539</t>
  </si>
  <si>
    <t>https://www.harku.ee/</t>
  </si>
  <si>
    <t>Transformarea gimnaziului Puhja într-un mediu modern de învățare și concentrare într-o singură clădire</t>
  </si>
  <si>
    <t>Guvernul parohiei Elva</t>
  </si>
  <si>
    <t>Ca urmare a proiectului, Școala Puhja va fi concentrată pe o suprafață mai mică. Blocul vechi al cantinei va fi exclus din folosirea școlii, iar clădirea principală va fi deconectată de la vechea clădire din lemn. În locul galeriei actuale, va fi creată o parte separată plină de lumină a clădirii atriumului cu două etaje, creând coeziune spațială și un mediu de învățare mai modern. În plus, partea de sud a clădirii școlii este planificată să fie echipată cu parasolare. De asemenea, modernizează parțial designul de conținut pentru a crea un mediu de lucru mai inspirator atât pentru studenți, cât și pentru profesori.</t>
  </si>
  <si>
    <t>https://kohesio.ec.europa.eu/projects/Q3067098</t>
  </si>
  <si>
    <t>https://www.elva.ee/vallavalitsus</t>
  </si>
  <si>
    <t>Îmbunătățirea mobilității multimodale în centrul urban Mobilitatea traficului ciclabil, pietonal și urban</t>
  </si>
  <si>
    <t>Municipiul Braganca/Terras de Trás-os-Montes</t>
  </si>
  <si>
    <t>Construcția de piste de biciclete sau pietoni cu eliminarea punctelor de acumulare a accidentelor care implică pietoni și bicicliști, îmbunătățirea și crearea unei rețele de interfețe de transport public, acordând o atenție deosebită accesibilității pietonilor și bicicletelor, organizării funcționale a acestora și integrării lor urbane. Consolidarea accesului la infrastructură prin transportul public și modurile soft.</t>
  </si>
  <si>
    <t>Programul Operațional Regional Norte</t>
  </si>
  <si>
    <t>https://kohesio.ec.europa.eu/en/projects/Q2895406</t>
  </si>
  <si>
    <t>https://www.cm-braganca.pt/</t>
  </si>
  <si>
    <t>Construcția Centrului de Lucru și Tehnologie al școlilor primare din orașul Rakvere</t>
  </si>
  <si>
    <t xml:space="preserve">
Guvernul orașului Rakvere</t>
  </si>
  <si>
    <t xml:space="preserve">Scopul proiectului este de a stabili un centru comun de educație pentru muncă și tehnologie pentru toate școlile primare din orașul Rakvere (trei școli primare), modernând mediul școlar și susținând dezvoltarea personalității complete a copilului pe baza acestuia sau ei. interese și abilități.
</t>
  </si>
  <si>
    <t>https://kohesio.ec.europa.eu/en/projects/Q3067127</t>
  </si>
  <si>
    <t>https://rakvere.ee/sotsosakonnakontakt</t>
  </si>
  <si>
    <t>12_2018 Eficiență energetică și căldură regenerabilă în clădiri și spații</t>
  </si>
  <si>
    <t>EnergyAgency.NRW GmbH Gsf. dr F-M. Baumann/Lo. Schneider în prealabil prin: prisma consult GmbH Kasinostraße 19-21, 42103 Wuppertal</t>
  </si>
  <si>
    <t>Prin reducerea deficitelor de informații și a barierelor în calea investițiilor, se exploatează potențialul de economisire a energiei și de exploatare economică a diferitelor surse de energie și surse de energie, cum ar fi pompele de căldură și peleții din lemn.</t>
  </si>
  <si>
    <t>https://kohesio.ec.europa.eu/en/projects/Q3312082</t>
  </si>
  <si>
    <t>https://www.iea.org/</t>
  </si>
  <si>
    <t>Eficiență energetică și căldură regenerabilă în clădiri și spații</t>
  </si>
  <si>
    <t>EnergieAgentur.NRW GmbH Gsf. Dr. FM. Baumann/Lo. Schneider zuvor über: prisma consult GmbH Kasinostraße 19-21, 42103 Wuppertal</t>
  </si>
  <si>
    <t>https://www.prisma-consult.de/</t>
  </si>
  <si>
    <t>Renovare energetică a Filarmonicii și a sălii de muzică de cameră</t>
  </si>
  <si>
    <t>În cele două case ale Filarmoniei sunt planificate construcția ferestrelor și izolarea terasei și a parcării subterane. Sistemele tehnice includ conversia echipamentelor de ventilație și iluminat precum și optimizarea sistemului de încălzire, inclusiv optimizarea controlului și echilibrarea hidraulică.</t>
  </si>
  <si>
    <t>https://kohesio.ec.europa.eu/en/projects/Q3300351</t>
  </si>
  <si>
    <t>https://immobilien.stadtlandhavel.com/?utm_source=google&amp;utm_medium=cpc&amp;utm_campaign=13727044528&amp;utm_content=123904891883&amp;utm_campaign_name=01_DE_80351_Berlin_S[&amp;utm_term_name=berlin%20immobilien&amp;utm_targetType=&amp;utm_device=c&amp;utm_channel=Search_Non_Brand&amp;gclid=CjwKCAjwoMSWBhAdEiwAVJ2ndgZTifkNWpJmDnRkIJsDXRcCKL3wFcCw0gqNn0I2vqB_Ed5CyWnQbRoCUakQAvD_BwE</t>
  </si>
  <si>
    <t>Eficiență energetică Proiecte complexe</t>
  </si>
  <si>
    <t>Stadtwerke Pirna GmbH</t>
  </si>
  <si>
    <t>Energie Komplexvorhaben: Furnizarea viitorului de termoficare cu CO2-arme — Transformarea rețelei de termoficare din Pirna conform calculului de cost conform DIN 276 din 03.06.2020 (Lotul 1 — Modernizarea rețelei în KMR prin înlocuirea unei noi construcții de canale de încălzire FW și înlocuire FW-GfK-KMR, Lot 2 — Reînnoirea stațiilor de transfer de căldură centralizată, Lot 3 — Generare de căldură printr-un sistem solar termic, Lot 4 — Management de proiect)</t>
  </si>
  <si>
    <t>Sachsen_1</t>
  </si>
  <si>
    <t>https://kohesio.ec.europa.eu/en/projects/Q3325357</t>
  </si>
  <si>
    <t>https://www.stadtwerke-pirna.de/?ConsentReferrer=https%3A%2F%2Fwww.google.com%2F</t>
  </si>
  <si>
    <t xml:space="preserve">
Noul centru energetic RBB Berlin</t>
  </si>
  <si>
    <t xml:space="preserve">
Radio Berlin Brandenburg</t>
  </si>
  <si>
    <t>Pentru a reduce cererea de căldură, Biblioteca Memorială Americii (GTC) va avea loc din secolul I până în secolul al V-lea. Og a asigurat pereții exteriori cu o izolație interioară, iar ferestrele au fost renovate energetic. Sursa de energie pentru producerea de încălzire se trece de la gaz la termoficare, întreaga distribuție a căldurii este reînnoită pentru a trece de la un sistem monotub la unul cu două tuburi. În combinație cu conversia iluminatului în LED-uri, emisiile de CO2-eq sunt reduse semnificativ și astfel contribuie la protecția climei.</t>
  </si>
  <si>
    <t xml:space="preserve"> Berlin_1</t>
  </si>
  <si>
    <t>https://kohesio.ec.europa.eu/en/projects/Q3300324</t>
  </si>
  <si>
    <t>https://www.rbb24.de/</t>
  </si>
  <si>
    <t>SPIRE - Ecosistem regenerativ post-industrial inteligent</t>
  </si>
  <si>
    <t>Baia Mare se alătură clubului Orașelor Inovatoare Europene propunând o abordare revoluționară a reutilizarii terenurilor contaminate cu metale grele din oraș, prin fitoremedierea adaptivă și crearea de noi ecosisteme urbane, ca strategie pe termen lung pentru dezvoltarea economică locală durabilă.</t>
  </si>
  <si>
    <r>
      <rPr>
        <u/>
        <sz val="11"/>
        <color rgb="FF1155CC"/>
        <rFont val="Calibri"/>
      </rPr>
      <t>http://spire.city/</t>
    </r>
    <r>
      <rPr>
        <u/>
        <sz val="11"/>
        <color rgb="FF000000"/>
        <rFont val="Calibri"/>
      </rPr>
      <t xml:space="preserve">                  </t>
    </r>
    <r>
      <rPr>
        <u/>
        <sz val="11"/>
        <color rgb="FF1155CC"/>
        <rFont val="Calibri"/>
      </rPr>
      <t>https://uia-initiative.eu/en/uia-cities/baia-mare</t>
    </r>
    <r>
      <rPr>
        <u/>
        <sz val="11"/>
        <color rgb="FF000000"/>
        <rFont val="Calibri"/>
      </rPr>
      <t xml:space="preserve"> </t>
    </r>
  </si>
  <si>
    <t>GreenQuays - Regenerare urbană a râului prin chei inclusive în natură</t>
  </si>
  <si>
    <t>Municipiul Breda</t>
  </si>
  <si>
    <t>În următorii ani, Breda se angajează pe deplin față de sustenabilitate în sensul cel mai larg al cuvântului. GreenQuays se potrivește perfect cu ambiția noastră de a fi primul oraș european într-un parc verde până în 2030. Cu contribuția europeană putem, împreună cu partenerii noștri, să elaborăm, să testăm și să implementăm soluții care au ca rezultat un râu verde Nieuwe Mark care oferă spațiu de locuit pentru o bogată floră și faună. În acest fel, râul aduce o contribuție și mai vitală la un centru locuibil al orașului.</t>
  </si>
  <si>
    <t>https://uia-initiative.eu/en/uia-cities/breda-call4</t>
  </si>
  <si>
    <t>https://www.breda.nl/en/registration-register-non-residents</t>
  </si>
  <si>
    <t>E-Co-Housing - Co-crearea unui proiect de locuințe regenerative împreună cu comunitatea</t>
  </si>
  <si>
    <t>Orașul Budapesta</t>
  </si>
  <si>
    <t>Accesibilitatea locuințelor este o problemă cheie atât în ​​Europa, cât și în districtul 14 Zugló din Budapesta, Ungaria. Furnizorii de locuințe sociale se confruntă cu multe probleme, de exemplu rezidenți cu venituri în scădere, liste lungi de așteptare, utilități scumpe, utilizare ineficientă a energiei și stiluri de viață nesustenabile care produc emisii semnificative de CO2. Districtul Zugló oferă peste două mii de unități de locuințe subvenționate, dar majoritatea sunt doar apartamente cu o cameră și, prin urmare, sunt nepotrivite pentru familii. O problemă cheie suplimentară este lipsa clădirilor de înaltă calitate. După câteva decenii de neglijare, multe unități sunt prost izolate și au probleme semnificative cu umezeala și mucegaiul.</t>
  </si>
  <si>
    <t>https://uia-initiative.eu/en/uia-cities/budapest</t>
  </si>
  <si>
    <t>https://budapest.hu/sites/english/Lapok/default.aspx</t>
  </si>
  <si>
    <t>Biblioteca Memorială pentru Renovarea Energetică a Americii (AGB)</t>
  </si>
  <si>
    <t>https://kohesio.ec.europa.eu/en/projects/Q3300365</t>
  </si>
  <si>
    <t>https://invest.uniq-berlin.de/?utm_source=google&amp;utm_medium=cpc&amp;utm_campaign=17054886635&amp;utm_content=141211997972&amp;utm_campaign_name=01_DE_INV_80337_Berlin_S[&amp;utm_term_name=immobilien%20in%20berlin&amp;utm_targetType=&amp;utm_device=c&amp;utm_channel=Search_Non_Brand&amp;gclid=CjwKCAjwoMSWBhAdEiwAVJ2ndrLANULqw1K9dMk4qmoAzXuDpDzcpHg9tSxU6iqpdTry-CdY_VMgzRoCvgMQAvD_BwE</t>
  </si>
  <si>
    <t>TMaaS - Managementul traficului ca serviciu (închis)</t>
  </si>
  <si>
    <t>Orașul Gent</t>
  </si>
  <si>
    <t>O mulțime de orașe mici și mijlocii din întreaga lume, cum ar fi Gent, doresc să controleze traficul și mobilitatea. Construirea unor centre de management al traficului tradiționale separate pentru toate aceste orașe nu este cel mai probabil răspunsul. Acestea necesită investiții uriașe și oameni care urmăresc ecranele 24/7. În plus, majoritatea călătoriilor nu sunt efectuate cu mașina, iar orașele doresc să încurajeze mersul pe jos și cu bicicleta în planurile lor de mobilitate. Cum se poate realiza acest lucru atunci când principalul accent al managementului traficului este pe mașini? Și cum se pot pregăti orașele pentru tehnologii disruptive când centrele lor de control al traficului nu s-au schimbat prea mult din anii șaptezeci?</t>
  </si>
  <si>
    <t>https://uia-initiative.eu/en/uia-cities/ghent</t>
  </si>
  <si>
    <t>https://stad.gent/en</t>
  </si>
  <si>
    <t>INNOAIR - Transport public ecologic inovator, care răspunde la cerere, pentru un aer mai curat în mediul urban</t>
  </si>
  <si>
    <t>Municipiul Sofia</t>
  </si>
  <si>
    <t>Bulgaria</t>
  </si>
  <si>
    <t xml:space="preserve">Poluarea aerului din Sofia este cu mult înapoi și, în ciuda evoluțiilor pozitive recente, orașul încă se luptă și depășește pragurile minime. Aceasta este o problemă complexă. În timp ce unii factori - cum ar fi locația geografică într-un platou înconjurat de munți înalți care provoacă inversiuni termice de iarnă - sunt dincolo de controlul uman, alte cauze sunt legate de activitatea umană. Orașul crește rapid în ceea ce privește populația și noi cartiere rezidențiale și de birouri. Numărul de vehicule înmatriculate în Sofia crește zilnic. Sunt 550-600 de mașini la 1.000 de locuitori. Bulgarii conduc unele dintre cele mai vechi mașini din UE: în 2017, o pătrime din toate vehiculele aveau mai mult de 20 de ani și încă 60% – între 10 și 20 de ani. Traficul din Sofia are cel mai mare impact în ceea ce privește poluarea aerului înconjurător. </t>
  </si>
  <si>
    <t>https://uia-initiative.eu/en/uia-cities/sofia</t>
  </si>
  <si>
    <t>https://www.sofia.bg/web/sofia-municipality</t>
  </si>
  <si>
    <t>Reabilitare termică Școală Gimnazială Smîrdan, comuna Brădeanu, Parter + Pod necirculabil</t>
  </si>
  <si>
    <t>UAT Comuna Brădeanu</t>
  </si>
  <si>
    <t>Obiectivul general al proiectului îl constituie: Creșterea eficienței energetice a Școlii Gimnaziale Smîrdan din localitatea sat Smîrdan, comuna Brădeanu județul Buzău în conformitate cu obiectivele Strategiei Europa 2020 prin execuția de lucrări de reabilitare termică, contribuind astfel la: îmbunătățirea condițiilor oferite elevilor școlii și a cadrelor didactice, reducerea consumului de energie finală, scăderea anuală a consumului de gaze cu efect de seră, gestionarea inteligentă a energiei și utilizarea unor surse regenerabile de producere a energiei.</t>
  </si>
  <si>
    <t>https://www.comuna-bradeanu.ro/anunturi/descrierea-proiectului-reabilitare-termica-scoala-gimnaziala-smirdan-comuna-bradeanu-parter-pod-necirculabil/</t>
  </si>
  <si>
    <t>https://www.comuna-bradeanu.ro/</t>
  </si>
  <si>
    <t>Reabilitare termo-energetică a pavilionului C1 (corpuri C1 și C2) din cadrul imobilului 49-273, sediul Serviciului Teritorial al Poliției de Frontieră Arad</t>
  </si>
  <si>
    <t>Inspectoratul Teritorial al Poliției de Frontieră Oradea</t>
  </si>
  <si>
    <t>Rezultatele proiectului sunt reducerea consumurilor de energie pentru încălzire și iluminat, folosirea surselor regenerabile de energie și scăderea nivelului anual specific al gazelor cu efect de seră ceea ce conduce la o îmbunatățire a calității mediului înconjurator, cu impact asupra cetățenilor și persoanelor juridice din Jud. Arad.</t>
  </si>
  <si>
    <t>https://www.politiadefrontiera.ro/files/docu/1608194808443-anuntfinalizareproiectsmis117751.pdf</t>
  </si>
  <si>
    <t>https://www.politiadefrontiera.ro/ro/structura-teritoriala-oradea/</t>
  </si>
  <si>
    <t xml:space="preserve">
Protecție împotriva inundațiilor Gunzenhausen</t>
  </si>
  <si>
    <t>Statul Liber Bavaria reprezentat de Biroul de Gospodărire a Apelor Ansbach</t>
  </si>
  <si>
    <t>GE I, HWS Gunzenhausen, Altmühl, Bauder HWS include construcția clădirii în zona de vest ca protecție împotriva unei inundații de 100 de ani a Altmühl. Se realizează 690 m de pereți, 110 m elemente mobile precum și un sistem de conducte de gunoi/pânză și un canal de evacuare pentru drenajul interioară.</t>
  </si>
  <si>
    <t xml:space="preserve"> Bayern_1</t>
  </si>
  <si>
    <t>https://kohesio.ec.europa.eu/en/projects/Q3297672</t>
  </si>
  <si>
    <t>https://www.freistaat.bayern/dokumente/behoerde/75665087340</t>
  </si>
  <si>
    <t>Înnoirea flotei de transport în comun în Municipiul Cluj-Napoca prin achiziționarea de autobuze electrice</t>
  </si>
  <si>
    <t>Primăria Municipiului Cluj-Napoca</t>
  </si>
  <si>
    <t>Obiectivul general al proiectului este reducerea emisiilor de carbon în Municipiul Cluj-Napoca, prin achiziţionarea şi darea în exploatare a 30 autobuze electrice, având la bază Planului de Mobilitate Urbană Durabilă aprobat. Acesta se realizeaza prin înlocuirea a 30 autobuze vechi, cu norme de poluare non-euro și Euro 2, utilizate în sistemului urban de transport de călători și echipate cu motoare diesel, cu autobuze noi, dotate cu grup propulsor electric.. Această măsură asigură un serviciu eficient de transport public de călători, cu confort sporit, reducerea numărului de deplasări cu transportul privat (cu autoturisme) şi pe cale de consecinţă, reducerea emisiilor de echivalent CO2 din transporturi.</t>
  </si>
  <si>
    <t>https://primariaclujnapoca.ro/informatii-publice/comunicate/345403/</t>
  </si>
  <si>
    <t xml:space="preserve">
Alimentare cu energie Scoala si district administrativ din Ravensburg</t>
  </si>
  <si>
    <t xml:space="preserve">
Administrația financiară a districtului Ravensburg</t>
  </si>
  <si>
    <t>Prin înființarea unui sistem de alimentare biohibrid (căldură și electricitate), cerințele energetice ale școlilor și clădirilor administrative ale districtului din Ravensburg vor fi îndeplinite din aproape 100 % energii regenerabile, reducând astfel semnificativ consumul de energie primară. Acest lucru ar duce la două treimi din economii de CO2. Prin introducerea monitorizării energetice și a evenimentelor școlare se urmărește conștientizarea populației și în special a elevilor din instituțiile de învățământ cu privire la economisirea energiei. Prin acest proiect, districtul Ravensburg vrea să-și îndeplinească rolul de district eea-gold.</t>
  </si>
  <si>
    <t>Baden-Württemberg 1</t>
  </si>
  <si>
    <t>https://kohesio.ec.europa.eu/en/projects/Q3297353</t>
  </si>
  <si>
    <t>https://finanzamt-bw.fv-bwl.de/fa_ravensburg</t>
  </si>
  <si>
    <t>Renovarea Castelului Thurnau</t>
  </si>
  <si>
    <t>Markt Thurnau</t>
  </si>
  <si>
    <t>Piața memorială 9 va fi folosită în viitor ca o extensie pentru hotelul castelului. Storchenbau și Kemenate din Castelul Thurnau, inclusiv Upper Schlosshof (Piața 1), vor fi renovate.</t>
  </si>
  <si>
    <t>https://kohesio.ec.europa.eu/en/projects/Q3297899</t>
  </si>
  <si>
    <t>https://www.thurnau.de/</t>
  </si>
  <si>
    <t>Modernizare şi amenajare Piaţa Unirii din municipiul Cluj-Napoca – etapa 2</t>
  </si>
  <si>
    <t>Obiectivul general al proiectului a constat în îmbunătăţirea condiţiilor pentru utilizarea modurilor nemotorizate de transport şi a celor de transport public de călători, în vederea reducerii numărului de deplasări cu transportul privat (cu autoturisme) şi reducerea emisiilor echivalent CO2 din transport, având la bază planul de mobilitate urbană.</t>
  </si>
  <si>
    <t>https://files.primariaclujnapoca.ro/anunt/2019/10/31/Comunicat-de-presa-model-NV-2-4-2-1.pdf</t>
  </si>
  <si>
    <t>Reabilitarea Școlii Gimnaziale Radu Selejan Sibiu în vederea îmbunătățirii eficienței energetice</t>
  </si>
  <si>
    <t>Primăria Municipiului Sibiu</t>
  </si>
  <si>
    <t>Obiectivul general al proiectului vizează creșterea eficienței energetice a clădirilor publice din Municipiul
Sibiu prin reabilitarea termică a clădirii Școlii Gimnaziale Radu Selejan Sibiu, str. Șoimului nr. 13. Proiectul
urmărește scăderea consumului anual de energie primară cu cel puțin 40%, creșterea ponderii consumului
anual de energie primară din surse regenerabile din total consum anual de energie la cel puțin 10%,
scăderea emisiilor anuale echivalent CO2, precum și îmbunătățirea aspectului urbanistic al clădirii și al
zonei.</t>
  </si>
  <si>
    <t>https://www.sibiu.ro/images/uploads/documente/Reabilitarea_%C8%98colii_Gimnaziale_Radu_Selejan_Sibiu_%C3%AEn_vederea_%C3%AEmbun%C4%83t%C4%83%C8%9Birii_eficien%C8%9Bei_energetice.pdf</t>
  </si>
  <si>
    <t>Restructurarea alimentării cu căldură la Vivantes Klinikum Neukölln</t>
  </si>
  <si>
    <t xml:space="preserve">
Vivantes Network for Health GmbH</t>
  </si>
  <si>
    <t xml:space="preserve">Furnizarea de căldură a celei mai importante clădiri din incintă (Casa 30 inclusiv Casa 40) va fi restructurată. În acest scop, alimentarea cu abur existentă va fi înlocuită cu 1 CET (2 MWel) și 2 cazane de sarcină de vârf pentru alimentare cu căldură la temperatură joasă și 2 cazane cu ulei termic pentru generarea secundară descentralizată de abur de sterilizare.
</t>
  </si>
  <si>
    <t>https://kohesio.ec.europa.eu/en/projects/Q3300409</t>
  </si>
  <si>
    <t>https://www.vivantes.de/</t>
  </si>
  <si>
    <t>Lucrări de creştere a eficienţei energetice la clădiri rezidenţiale din municipiul Târgu Mureş – LOT II</t>
  </si>
  <si>
    <t>Primăria Municipiului Târgu Mureș</t>
  </si>
  <si>
    <t>Obiectivul general al proiectului propus îl constituie creșterea eficienței energetice în clădirile rezidențiale din Municipiul Târgu-Mureș, acțiune cu consecințe pozitive asupra condițiilor de viață a populației, reducerea consumului de energie și a costurilor de întreținere pentru căldura. Obiectivele specifice ale proiectului fiind reducerea consumului anual specific de căldură pentru încălzire în blocuri de locuințe izolate termic la valori sub 100 kWh/mp/an, creșterea numărului gospodăriilor cu o clasificare mai bună a consumului de energiei în 302 de apartamente in urma implementării proiectului, reabilitarea termică a 7 blocuri.</t>
  </si>
  <si>
    <t>https://www.tirgumures.ro/index.php?option=com_content&amp;view=article&amp;id=7382&amp;Itemid=277&amp;lang=ro</t>
  </si>
  <si>
    <t xml:space="preserve"> Reabilitarea Şcoalii Gimnaziale Nagy Imre</t>
  </si>
  <si>
    <t>Primăria Municipiului Miercurea Ciuc</t>
  </si>
  <si>
    <t>Investiţiile propuse în cadrul proiectului „Reabilitare Şcoala Gimnazială Nagy Imre”, contractat în data de 20.06.2018, vizează următoarele lucrări: reabilitarea termică – prin termoizolaţie exterioară – a pereţilor laterali, placa subsolului şi cea a acoperişului, vor fi modernizate sistemele şi reţelele de încălzire, de apă caldă, electricitate, imobilul va fi echipat cu un sistem de aerisire şi cu un sistem fotovoltaic. Prin aceste lucrări de reabilitare termică şi modenizare, necesarul de energie a imobilului va fi mult mai mic, emisia de dioxid de carbon redusă mult, de altfel, ca şi în cazul tuturor proiectelor de acest gen, telul major este folosirea resurselor de energie regenerabilă.</t>
  </si>
  <si>
    <t>http://www.miercureaciuc.ro/#!ro/h1/136/reabilitareascoaliigimnazialenagyimre.html</t>
  </si>
  <si>
    <t>http://www.miercureaciuc.ro/#!ro</t>
  </si>
  <si>
    <t>Reabilitarea termică a blocurilor de locuinţe în vederea ridicării performanţei energetice: Bloc str. Culmei nr. 13/A, B, Bloc str. Iancu de Hunedoara nr. 35/A, B, Bloc str. Iancu de Hunedoara nr. 33/A, B, C</t>
  </si>
  <si>
    <t>Obiectivul general al proiectului este reabilitarea termică a blocurilor de locuinţe în vederea ridicării performanţei energetice, în scopul creşterii eficienţei energetice a acestora, precum şi a reducerii costurilor de întreţinere a clădirilor, creând în acelaşi timp condiţii de locuit îmbunătăţită.</t>
  </si>
  <si>
    <t>http://www.miercureaciuc.ro/#!ro/h1/140/reabilitaretermicadinfondurieuropeneblocstr.culmeinr.13abblocstr.iancudehunedoaranr.35abblocstr.iancudehunedoaranr.33abc.html</t>
  </si>
  <si>
    <t>Îmbunătățirea mediului urban din orașul Buhuși pentru zonele piața agroalimentară strada Pionierului, bloc NATO, zona Marginea</t>
  </si>
  <si>
    <t>UAT Orașul Buhuși</t>
  </si>
  <si>
    <t>Obiectivul principal al priorității de investiții la care răspunde proiectul: Reconversia si refunctionalizarea terenurilor si suprafetelor degradate, vacante sau neutilizate din orasele mici si mijlocii.
Îndeplinirea acestui obiectiv general a fost condiționată de realizarea următoarelor obiective specifice ale proiectului:
1. Extinderea suprafetei spatiilor verzi din orasul Buhusi cu o suprafata de aproximativ 4.500 metri patrati.
2. Dotarea spatiilor verzi din proiect cu mobilier urban si crearea de facilitati de agrement si petrecere a timpului liber pentru comunitate.</t>
  </si>
  <si>
    <t>https://www.primariabuhusi.ro/finalizarea-proiectului-imbunatatirea-mediului-urban-din-orasul-buhusi-pentru-zonele-piata-agroalimentara-strada-pionierului-bloc-nato-zona-marginea-cod-smis-119063-finantat-din-f/</t>
  </si>
  <si>
    <t>https://www.primariabuhusi.ro/</t>
  </si>
  <si>
    <t>Reabilitarea Grădiniţei Aranyalma</t>
  </si>
  <si>
    <t>Condiţii de învăţământ mai bune pentru micuţi, specifice nivelului Uniunii Europene, dar şi creşterea eficienţei energetice a grădiniţei, alături de reducerea costurilor de întreţinere a clădirii – sunt câteva rezultate de care va beneficia copiii, cadrele didactice şi întreaga comunitate locală prin urma contractării proiectului „Reabilitare Grădiniţa Aranyalma”.</t>
  </si>
  <si>
    <t>http://www.miercureaciuc.ro/#!ro/h1/133/reabilitareagradinieiaranyalma.html</t>
  </si>
  <si>
    <t>ÎMBUNĂTĂȚIREA CONDIȚIILOR DE DE MEDIU ȘI DE VIAȚĂ ÎN MUNICIPIUL ROMAN PRIN AMENAJAREA PARCULUI ZĂVOI</t>
  </si>
  <si>
    <t>Primăria Municipiului Roman</t>
  </si>
  <si>
    <t xml:space="preserve">Prin amenajarea parcului Zăvoi se urmărește îmbunătățirea mediului urban prin amenajarea suprafeței degradate neutilizate. Îmbunătăţirea factorilor de mediu şi a condiţiilor de viaţă în municipiul Roman prin refuncţionalizarea terenului și a suprafeței degradate neutlizate, în scopul ameliorării şi revitalizării mediului urban </t>
  </si>
  <si>
    <t>https://primariaroman.ro/imbunatatirea-conditiilor-de-de-mediu-si-de-viata-in-municipiul-roman-prin-amenajarea-parcului-zavoi/</t>
  </si>
  <si>
    <t>Îmbunătățirea mediului urban prin amenajarea unui spațiu verde în orașul Brezoi, județul Vâlcea</t>
  </si>
  <si>
    <t>Primăria Orașului Brezoi</t>
  </si>
  <si>
    <t xml:space="preserve">Obiectivul general al proiectului l-a constituit îmbunătățirea mediului urban prin reconversia funcţională a unui
teren degradat din centrul orașului Brezoi și transformarea lui într-un spațiu verde. </t>
  </si>
  <si>
    <t>https://www.primariabrezoi.ro/consiliul-local/16-primaria/comunicate-de-presa/414-finalizarea-proiectului-imbunatatirea-mediului-urban-prin-amenajarea-unui-spatiu-verde-in-orasul-brezoi-judetul-valcea.html</t>
  </si>
  <si>
    <t>https://www.primariabrezoi.ro/</t>
  </si>
  <si>
    <t xml:space="preserve">Amenajarea de spaţii verzi publice cu acces nelimitat în zona urbană degradată "Stadion Mecanica" din Municipiul Orăştie </t>
  </si>
  <si>
    <t>Primăria Municipiului Orăștie</t>
  </si>
  <si>
    <t>Principalul obiectiv al proiectului este reconversia şi refuncţionalizarea terenurilor şi suprafeţelor degradate, vacante şi neutilizate din zona "Stadion Mecanica" a municipiului Orăştie</t>
  </si>
  <si>
    <t>Programul Operațional Regional 2014-2021</t>
  </si>
  <si>
    <t>https://www.orastie.info.ro/portal/hunedoara/orastie/portal.nsf/allbyunid/35F44A092010897DC22586030045C91F?OpenDocument</t>
  </si>
  <si>
    <t>Rețea regională și descentralizată „MyEnergy Infopoints”</t>
  </si>
  <si>
    <t>MyEnergy</t>
  </si>
  <si>
    <t>Furnizarea de consultanță energetică de bază gratuită de către consilierii energetici populației luxemburgheze prin intermediul unei rețele de birouri în diferitele municipalități ale țării.</t>
  </si>
  <si>
    <t>Fondul European de Dezvoltare Regională/ Luxemburg_1</t>
  </si>
  <si>
    <t>https://kohesio.ec.europa.eu/en/projects/Q3102664</t>
  </si>
  <si>
    <t>https://www.klima-agence.lu/en</t>
  </si>
  <si>
    <t>Infopoint MyEnergy devine digital</t>
  </si>
  <si>
    <t>Proiectul propune activități de conștientizare și informare, precum și un serviciu de consultanță de bază, pentru promovarea locuințelor durabile cu promovarea multimodalității în sectorul transporturilor. Sunt prevăzute evoluții tematice semnificative în ceea ce privește mobilitatea, dezvoltarea clădirilor inteligente, digitalizarea sectorului energetic și dezvoltarea rolului consumatorului față de un prosumator (prosumator) cu subiecte relevante precum contoare inteligente, managementul datelor energetice, autogenerare de energie electrică, autoconsum, infrastructură de încărcare a vehiculelor electrice.</t>
  </si>
  <si>
    <t>https://kohesio.ec.europa.eu/en/projects/Q3102675</t>
  </si>
  <si>
    <t>Place F. Kinnen – Iluminat public urban inteligent și terminale retractabile hidraulice din centrul orașului Dudelange</t>
  </si>
  <si>
    <t>Ville de Dudelange</t>
  </si>
  <si>
    <t>Proiectul se referă la o etapă finală a dezvoltării unui „Spațiu comun” cu o suprafață de aproximativ 3.900 m² în fața bisericii din Piața Franz Kinnen. Amenajările speciale la „Locul F. Kinnen” vor consta în instalarea de terminale retractabile hidraulice pentru controlul trecerii vehiculelor, instalarea unui sistem de iluminat pentru reducerea impactului asupra solului și o distribuție optimă a fluxurilor luminose și o extindere. a sistemelor și rețelei WIFI și sono.</t>
  </si>
  <si>
    <t>https://kohesio.ec.europa.eu/en/projects/Q3102683</t>
  </si>
  <si>
    <t>https://www.dudelange.lu/</t>
  </si>
  <si>
    <t>Centrală de cogenerare cu biomasă din Mamer</t>
  </si>
  <si>
    <t>Comuna de Mamer</t>
  </si>
  <si>
    <t>Municipiul Mamer are în vedere construirea unei noi centrale electrice pe bază de biomasă pentru a furniza căldură rețelei municipale de termoficare. Unul dintre principalele obiective ale noii centrale este acela de a putea alimenta rețeaua municipală de termoficare a lui Mamer (rețea existentă + extinderi) folosind producția de căldură durabilă cu un echilibru de CO2 cât mai puțin posibil. În acest scop, s-a reținut producția de căldură pe bază de combustibil regenerabil și anume peleți de lemn. Pentru a optimiza și mai mult bilanțul CO2 al producției de căldură, în conceptul energetic a fost integrat un modul de cogenerare bazat pe gazificarea peleților de lemn, care are avantajul în plus de a produce energie electrică „verde”.</t>
  </si>
  <si>
    <t>https://kohesio.ec.europa.eu/en/projects/Q3102682</t>
  </si>
  <si>
    <t>http://www.mamer.lu/?doing_wp_cron=1657888706.8580811023712158203125</t>
  </si>
  <si>
    <t>Iluminat stradal pilot 2.0</t>
  </si>
  <si>
    <t>Parcul Natural de l'Our</t>
  </si>
  <si>
    <t>Cele 8 municipalități, membre ale Parcului Natural al Our, au decis, de la aderarea la Pactul pentru Climă, să realizeze optimizarea energetică a infrastructurii de iluminat public, îmbunătățind în același timp calitatea iluminatului propriu-zis și reducând la minimum poluarea luminoasă. În urma publicării în 2018 a ghidului național „Gutes Licht im Aussenraum” de către Ministerul Dezvoltării Durabile și Infrastructurii, municipalitățile din Parcul Natural Our și-au arătat hotărârea de a fi printre primele municipalități care au implementat recomandările recomandate în acest ghid. sub forma unui proiect pilot metodic intitulat „Pilot Streetlighting 2.0”.</t>
  </si>
  <si>
    <t>https://kohesio.ec.europa.eu/en/projects/Q3102681</t>
  </si>
  <si>
    <t>https://luxembourg.public.lu/fr/visiter/nature-et-decouverte/parc-naturel-our.html</t>
  </si>
  <si>
    <t>„Crearea panourilor EcoMedia prin implementarea eco-inovațiilor tehnologice”</t>
  </si>
  <si>
    <t>Owexx</t>
  </si>
  <si>
    <t>Cu ajutorul FEDR, Owexx a realizat panourile ECO Media folosind materii prime substanțial mai puțin nocive. Ecranele LED sunt mai eficiente energetic și sunt alimentate de panouri solare. Pe parcursul dezvoltării, compania a reușit să obțină baterii solare de calitate superioară decât se anticipa, dar încă în limita bugetului.</t>
  </si>
  <si>
    <t>https://ec.europa.eu/regional_policy/en/projects/Lithuania/ecomedia-supporting-environmentally-friendly-services-through-green-advertising</t>
  </si>
  <si>
    <t>https://www.owexx.com</t>
  </si>
  <si>
    <t>Utilizarea rețelelor sociale pentru a îmbunătăți implicarea cetățenilor în orașele europene</t>
  </si>
  <si>
    <t>Genova (partener principal)</t>
  </si>
  <si>
    <t>Rețelele sociale pot fi un mijloc puternic pentru guvernele orașelor de a se conecta, de a se implica și de a colabora cu cetățenii săi. Cheia este să știi cum să-l folosești corect. Pentru a ajuta, proiectul Orașe interactive, finanțat de URBACT, a lucrat cu 10 orașe la utilizarea instrumentelor digitale pentru îmbunătățirea guvernării urbane.</t>
  </si>
  <si>
    <t>Fondul European de Dezvoltare Regională/ Urbact</t>
  </si>
  <si>
    <t>https://ec.europa.eu/regional_policy/en/projects/Romania/using-social-media-to-improve-citizen-engagement-in-european-cities</t>
  </si>
  <si>
    <t>https://smart.comune.genova.it/</t>
  </si>
  <si>
    <t>„Green PE”</t>
  </si>
  <si>
    <t>Universitatea din Sudul Danemarcei</t>
  </si>
  <si>
    <t>Germania, Danemarca, Lituania, Polonia...</t>
  </si>
  <si>
    <t>Un proiect finanțat de UE în regiunea Mării Baltice a stimulat adoptarea energiei electrice avansate de către întreprinderile mici și mijlocii care lucrează în energia regenerabilă și mobilitatea. Tehnologia este folosită pentru conversia, transmiterea și consumul de energie și poate ajuta la tranziția către o societate mai ecologică.</t>
  </si>
  <si>
    <t>Interreg TN - Marea Baltică</t>
  </si>
  <si>
    <t>https://ec.europa.eu/regional_policy/en/projects/Lithuania/powering-the-next-generation-of-green-energy-in-the-baltic-sea-region</t>
  </si>
  <si>
    <t>https://www.sdu.dk/da/mci</t>
  </si>
  <si>
    <t>„Infopoints myenergy goes digital”</t>
  </si>
  <si>
    <t>MyEnergy GIE</t>
  </si>
  <si>
    <t>Proiectul „Infopoints myenergy goes digital” își propune să informeze cetățenii Luxemburgului despre tranziția energetică. Scopul este de a asigura promovarea ajutoarelor de stat și municipale persoanelor care doresc să realizeze un proiect de modernizare energetică sau de construcție durabilă, să instaleze tehnologii care promovează energiile regenerabile sau să implementeze mobilitatea durabilă.</t>
  </si>
  <si>
    <t>Programul Operațional FEDR Luxemburg 2014-2020</t>
  </si>
  <si>
    <t>https://ec.europa.eu/regional_policy/en/projects/Luxembourg/information-and-communication-tools-at-the-service-of-energy-transition-in-luxembourg</t>
  </si>
  <si>
    <t>http://www.myenergy.lu/</t>
  </si>
  <si>
    <t>O nouă casă pentru inovație pe Marea Baltică</t>
  </si>
  <si>
    <t>Gdynia</t>
  </si>
  <si>
    <t>Ideea înființării Parcului Științific și Tehnologic Pomeranian din Gdynia a dat substanță ideii de îmbunătățire a condițiilor de dezvoltare profesională. În 2001 au fost întreprinse studii de fezabilitate pentru noul proiect, cu participarea autorităților din Gdynia, reprezentanți ai universităților și ai întreprinderilor locale. Parcul trebuia să atingă două obiective simultan: să anime inovația tehnologică dar și să modernizeze orașul în sine</t>
  </si>
  <si>
    <t>2007PL161PO015 - PO Regional Pomeranian (2007-2013)
2007CB163PO013 - INTERREG IIIA, Programul Baltică de Sud (2007-2013)</t>
  </si>
  <si>
    <t>https://ec.europa.eu/regional_policy/en/projects/best-practices/poland/2683</t>
  </si>
  <si>
    <t>https://ppnt.pl/</t>
  </si>
  <si>
    <t>Furnizare locală de încălzire Ilsfeld pe baza căldurii apelor uzate, cogenerare și integrarea unei instalații de biogaz existente</t>
  </si>
  <si>
    <t>Gemeinde Ilsfeld</t>
  </si>
  <si>
    <t>Prin acest proiect dorim să oferim cetățenilor din Ilsfelder o aprovizionare ecologică și economică de căldură prin utilizarea apei uzate surse de căldură disponibile în mod constant. Apa uzată, care este caldă la aproximativ 10 °C, este folosită pentru încălzire prin intermediul pompelor de căldură și apoi returnată la Schozach. Utilizarea căldurii apelor uzate este completată de integrarea cogenerarii și a biomasei. În viitor, acest mix energetic oferă un grad ridicat de flexibilitate în furnizarea de căldură și un grad ridicat de economisire a CO2. Acest lucru și lipsa intențiilor de profit ale operațiunii interne au scopul de a obține o dezvoltare moderată a prețurilor pentru clientul final. În plus, valoarea adăugată regională urmărește reducerea fluxului de putere de cumpărare.</t>
  </si>
  <si>
    <t>https://kohesio.ec.europa.eu/en/projects/Q3297450</t>
  </si>
  <si>
    <t>https://www.ilsfeld.de/</t>
  </si>
  <si>
    <t>Nouă infrastructură pentru modernizarea și creșterea eficienței bazei industriale din Freiburg, Offenburg și Lahr</t>
  </si>
  <si>
    <t>Infrastruktur Trägergesellschaft mbH &amp; Co. KG</t>
  </si>
  <si>
    <t>Prin implementarea în comun de noi module de eficiență și punerea în rețea a companiilor din parcurile industriale implicate, urmează să fie construită o nouă infrastructură și baza industrială modernizată și dezvoltată în continuare. Acest lucru va consolida schimburile între părțile interesate și cu comunitățile și instituțiile de cercetare și va oferi o bază pentru dezvoltări și inovații ulterioare. Pentru a implementa aceste obiective ale proiectului, va fi înființată o companie de management al infrastructurii care, pe lângă instalațiile și rețelele existente de conversie a energiei, investește în infrastructură și elemente de comunicații proprii, noi și comune, le operează și folosește informațiile obținute prin intermediul rețelelor pentru dezvoltarea în continuare. parcuri industriale și afaceri. Companiile din regiune pot participa la compania de infrastructură în mod deschis,</t>
  </si>
  <si>
    <t>https://kohesio.ec.europa.eu/en/projects/Q3297395</t>
  </si>
  <si>
    <t>https://partner.itg-vernetzt.de/</t>
  </si>
  <si>
    <t>Crearea unor centre moderne de cunoaștere</t>
  </si>
  <si>
    <t>Polonia, Lituania</t>
  </si>
  <si>
    <t>Bibliotecile publice din Olsztyn, Polonia și Marijampole, Lituania, au deschis fiecare un centru multimedia inovator care oferă o gamă largă de cursuri individuale și de grup pentru copii și adulți. Pe lângă predarea noilor abilități într-un mediu de învățare vesel și dinamic, centrele au atras mai mulți vizitatori în biblioteci.</t>
  </si>
  <si>
    <t>https://ec.europa.eu/regional_policy/en/projects/best-practices/poland/1903</t>
  </si>
  <si>
    <r>
      <rPr>
        <u/>
        <sz val="11"/>
        <color rgb="FF1155CC"/>
        <rFont val="Calibri"/>
      </rPr>
      <t>https://www.wbp.olsztyn.pl/</t>
    </r>
    <r>
      <rPr>
        <u/>
        <sz val="11"/>
        <color rgb="FF000000"/>
        <rFont val="Calibri"/>
      </rPr>
      <t xml:space="preserve">     </t>
    </r>
    <r>
      <rPr>
        <u/>
        <sz val="11"/>
        <color rgb="FF1155CC"/>
        <rFont val="Calibri"/>
      </rPr>
      <t>http://www.marvb.lt/</t>
    </r>
  </si>
  <si>
    <t>RegioMOVE — Rețeaua regională de mobilitate inter/multimodală</t>
  </si>
  <si>
    <t>Karlsruher Verkehrsverbund GmbH KVV</t>
  </si>
  <si>
    <t>RegioMOVE aduce o contribuție semnificativă la dezvoltarea mobilității individualizate și ecologice a pasagerilor: Conceptul de mobilitate inovator, inter/multimodal conectează ofertele de mobilitate sustenabile, actualizate și orientate către clienți în zonele urbane și în special în zonele rurale. RegioMOVE va crea infrastructura tehnică și organizatorică pentru înființarea și funcționarea unei rețele de mobilitate proiectată în mod corespunzător pentru Regiunea Tehnologică Karlsruhe (TRK). Conectarea în rețea a ofertelor inovatoare și atractive în domeniul mobilității și serviciilor conexe prin companii consacrate și noi întărește atractivitatea, calitatea vieții și, prin urmare, și competitivitatea regiunii.</t>
  </si>
  <si>
    <t>https://kohesio.ec.europa.eu/en/projects/Q3297372</t>
  </si>
  <si>
    <t>https://www.kvv.de/</t>
  </si>
  <si>
    <t>Living Schools Lab: utilizarea tehnologiei în predare și învățare</t>
  </si>
  <si>
    <t>12 ministere ale educației din Europa</t>
  </si>
  <si>
    <t>Belgia, Austria, Cipru, Republica Cehă, Finlanda, Franța, Irlanda, Italia, Lituania, Norvegia, Portugalia, Regatul Unit</t>
  </si>
  <si>
    <t>Proiectul Living Schools Lab, finanțat de UE, a creat o rețea de școli primare și secundare pentru a împărtăși cele mai bune practici în integrarea cu succes a noilor tehnologii în sistemul educațional. A sprijinit oportunitățile de dezvoltare profesională pentru profesori, ajutându-i să ia contact cu parteneri externi, inclusiv industria tehnologiei și alte proiecte paneuropene, și a promovat o abordare a întregii școli a utilizării TIC, ajutându-i să ajungă la curent cu cele mai recente evoluții.</t>
  </si>
  <si>
    <t>https://digital-strategy.ec.europa.eu/en/news/living-schools-lab-using-technology-teaching-and-learning</t>
  </si>
  <si>
    <t>http://lsl.eun.org/</t>
  </si>
  <si>
    <t>„Colegiul tehnico-profesional pentru profesii din domeniul sănătății din Ettelbruck”</t>
  </si>
  <si>
    <t>Colegiul Tehnic-Profesional pentru Profesii din Sănătate (LTPS) din Ettelbrück, Luxemburg, are un obiectiv ambițios: să producă mai multă energie decât consumă, ținând cont de „energia gri” – energia necesară pentru construcția și demolarea acesteia. Clădirea este în folosință de la începutul anului universitar 2019. A fost selectat ca proiect pilot bazat pe conceptul inovator „energy-plus”. Se face o cerere pentru ca clădirea să obțină certificarea de mediu elvețiană „Minergie-A-ECO”.</t>
  </si>
  <si>
    <t>Luxemburg - FEDR</t>
  </si>
  <si>
    <t>„CityMobilNet”</t>
  </si>
  <si>
    <t>Orașul Palermo;Drumuri și verdeață în Gdańsk;Orașul Slatina;Orașul Braga;Orașul Burgos;Comitetul Regional de Sud-Est;Stadt Bielefeld (Orașul Bielefeld);Orașul Zadar;Metropole Aix-Marsilia-Provence;</t>
  </si>
  <si>
    <t>Germania;Grecia;Spania;Franţa;Croaţia;Italia;Malta;Polonia;Portugalia;România</t>
  </si>
  <si>
    <t>Planificarea mobilității este un element cheie al dezvoltării urbane durabile și una dintre cele mai importante provocări pentru orașele europene de astăzi. Proiectul CityMobilNet, finanțat prin programul URBACT al Fondului European de Dezvoltare Regională, a reunit 11 orașe europene din 10 țări pentru a pune în comun cunoștințele și experiența, pentru a învăța împreună și, în cele din urmă, pentru a stabili planuri de mobilitate urbană durabilă (SUMP) pentru fiecare oraș.</t>
  </si>
  <si>
    <t>https://ec.europa.eu/regional_policy/en/projects/Malta/citymobilnet-sustainable-urban-mobility-plans-for-11-european-cities</t>
  </si>
  <si>
    <r>
      <rPr>
        <sz val="11"/>
        <rFont val="Calibri"/>
      </rPr>
      <t>https://www.comune.palermo.it/;http://www.zdiz.gda.pl/;https://www.cjolt.ro/;http://www.cm-braga.pt/;http://www.aytoburgos.es/;http://www.regjunxlokk.org/;https://urbact.eu/citymobilnet;</t>
    </r>
    <r>
      <rPr>
        <u/>
        <sz val="11"/>
        <color rgb="FF1155CC"/>
        <rFont val="Calibri"/>
      </rPr>
      <t>https://www.zadarska-zupanija.hr/</t>
    </r>
    <r>
      <rPr>
        <sz val="11"/>
        <rFont val="Calibri"/>
      </rPr>
      <t>;</t>
    </r>
    <r>
      <rPr>
        <u/>
        <sz val="11"/>
        <color rgb="FF1155CC"/>
        <rFont val="Calibri"/>
      </rPr>
      <t>https://www.ampmetropole.fr/</t>
    </r>
    <r>
      <rPr>
        <sz val="11"/>
        <rFont val="Calibri"/>
      </rPr>
      <t>;</t>
    </r>
    <r>
      <rPr>
        <u/>
        <sz val="11"/>
        <color rgb="FF1155CC"/>
        <rFont val="Calibri"/>
      </rPr>
      <t>http://www.agankam.gov.gr/</t>
    </r>
  </si>
  <si>
    <t>Platforma regională de mobilitate</t>
  </si>
  <si>
    <t>Scopul acestui proiect este de a stabili o cooperare organizatorică regională durabilă între modurile de transport în managementul dinamic al traficului rutier pentru a crește eficiența infrastructurii de transport prin măsuri de management și control al traficului, în special în ceea ce privește transportul public. Baza este rețeaua tehnică policentrică a sistemelor de control și control al traficului. Pe baza acesteia, dezvoltarea și implementarea concretă a strategiilor coordonate regional se va desfășura într-un coridor. Procedând astfel, competențele de guvernanță ale modurilor de transport sunt păstrate. Proiectul far administrativ are un caracter model pentru spațiile policentrice.</t>
  </si>
  <si>
    <t>https://kohesio.ec.europa.eu/en/projects/Q3297369</t>
  </si>
  <si>
    <t>efeuCampus Bruchsal — Centrul de inovare pentru logistica autonomă a mărfurilor urbane —</t>
  </si>
  <si>
    <t>efeuCampus Bruchsal GmbH</t>
  </si>
  <si>
    <t>Proiectul far efeuCampus înființează un centru regional de inovare în zona mobilității urbane durabile de marfă pe Campus Bruchsal. Aici sunt dezvoltate sisteme orientate spre viitor pentru alimentarea și eliminarea autonome și eficiente din punct de vedere energetic a districtelor urbane. Acestea sunt proiectate și testate într-un trimestru de referință unic, fără emisii, prietenoase cu generația și viabile din punct de vedere economic. Acest lucru îmbunătățește semnificativ calitatea vieții în cartier.</t>
  </si>
  <si>
    <t>https://kohesio.ec.europa.eu/en/projects/Q3297341</t>
  </si>
  <si>
    <t>https://efeucampus-bruchsal.de/</t>
  </si>
  <si>
    <t>https://kohesio.ec.europa.eu/en/projects/Q3309836</t>
  </si>
  <si>
    <t>https://www.lichtenau.de/</t>
  </si>
  <si>
    <t>Renovare energetică Konzerthaus Berlin și clădire funcțională</t>
  </si>
  <si>
    <t>Optimizarea energetică a ferestrelor (reînnoire sau modernizare) în sala de concert și clădirea funcțională, modernizarea RLT și instalarea recuperatorului de căldură în sala de concert și clădirile funcționale, conversia iluminatului din clădirea funcțională la surse de lumină mai eficiente (LED).</t>
  </si>
  <si>
    <t>https://kohesio.ec.europa.eu/en/projects/Q3300415</t>
  </si>
  <si>
    <t>EHB 3S — Protecția climei, protecția mediului, protecția monumentelor</t>
  </si>
  <si>
    <t>Evangelische Hochschule Berlin</t>
  </si>
  <si>
    <t>Sunt planificate măsuri pentru reamenajarea energetică a trei clădiri (Casa AD, Casa E și Casa F). Clădirea E este clasificată ca monument, celelalte clădiri sunt sub protecția ansamblului. În funcție de clădire, renovarea ferestrelor, fațadelor din sticlă, izolarea pereților exteriori și a acoperișurilor, modernizarea sistemului de încălzire, montarea sistemelor de ventilație cu WRG în casele E și F precum și măsuri de eficiență în rețelele locale de încălzire sunt planificate în consultare cu protecția monumentală. Furnizarea de căldură va fi asigurată prin intermediul unei centrale de cogenerare de înaltă eficiență și a unui cazan caloric pe gaz. Există o schimbare energetică de la petrol la gaze naturale. Îmbunătățirea anvelopei clădirii și furnizarea de căldură realizează o creștere semnificativă a eficienței.</t>
  </si>
  <si>
    <t>https://kohesio.ec.europa.eu/en/projects/Q3300369</t>
  </si>
  <si>
    <t>„Muzeul de artă Net Zero Energy MUŻA”</t>
  </si>
  <si>
    <t>Sediul central Heritage Malta;Fostul Spital Naval Regal</t>
  </si>
  <si>
    <t>Situat în capitala malteză Valletta, istoricul Auberge d'Italie din secolul al XVI-lea a fost transformat într-o clădire ecologică, ecologică, care găzduiește Mużew Nazzjonali tal-Arti sau Muzeul Național de Artă al Comunității din Malta (MUŻA). Cu ajutorul fondurilor UE, celebra clădire a fost modernizată pentru a-și genera nevoile de energie din surse regenerabile.</t>
  </si>
  <si>
    <t>Promovarea unei economii competitive și durabile - FEDR/FC</t>
  </si>
  <si>
    <t>https://heritagemalta.org</t>
  </si>
  <si>
    <t>„ RegEnergy – Regiuni cu energie regenerabilă ”</t>
  </si>
  <si>
    <t>Alianța Climatică a orașelor europene cu popoare indigene din pădure tropicală</t>
  </si>
  <si>
    <t>Belgia;Elveţia;Germania;Franţa;Irlanda;Olanda;Regatul Unit</t>
  </si>
  <si>
    <t>Implicand parteneri din sapte tari din nord-vestul Europei, proiectul RegEnergy isi propune sa reduca emisiile de gaze cu efect de sera cu 44 200 de tone pe an prin cresterea consumului de energie regenerabila. Partenerii caută să mobilizeze peste 25 de milioane EUR în finanțare pentru dezvoltarea infrastructurii, cum ar fi panouri solare, sisteme de stocare a bateriilor, microrețele, conducte și instalații de modernizare a biogazului.</t>
  </si>
  <si>
    <t>Interreg TN - Nord-Vestul Europei</t>
  </si>
  <si>
    <t>https://ec.europa.eu/regional_policy/en/projects/Netherlands/regenergy-increasing-renewable-energy-use-in-north-west-europe-thanks-to-interreg</t>
  </si>
  <si>
    <t>climatealliance.org</t>
  </si>
  <si>
    <t>„Ikares, iluminatul inteligent este un câștig rapid pentru tranziția energetică”</t>
  </si>
  <si>
    <t>Lightronics BV</t>
  </si>
  <si>
    <t>Un proiect cu sediul în sudul Țărilor de Jos ajută municipalitățile locale să economisească energie prin introducerea de soluții de iluminat inteligent. Prin 12 inițiative pilot, Ikares furnizează echipamente de iluminat personalizate și senzori care pot oferi cantitatea potrivită de iluminare doar atunci când este necesar. Tehnologia proiectului poate ajusta cerințele de iluminare de la distanță în zone publice precum parcări, străzi, tuneluri și alte spații publice. Se așteaptă ca soluțiile Ikares să ofere economii de energie de cel puțin 60 %.</t>
  </si>
  <si>
    <t>https://ec.europa.eu/regional_policy/en/projects/Netherlands/dutch-project-shines-a-light-on-smart-sustainable-energy-use</t>
  </si>
  <si>
    <t>http://www.lightronics.nl/</t>
  </si>
  <si>
    <t>„Smart Impact”</t>
  </si>
  <si>
    <t>Regatul Unit;România;Suedia;Portugalia;Olanda;Irlanda;Croaţia;Spania;Bulgaria</t>
  </si>
  <si>
    <t>https://ec.europa.eu/regional_policy/en/projects/Netherlands/smart-impact-laying-the-foundations-for-smart-urban-development-in-europe</t>
  </si>
  <si>
    <t>Fabrica de unelte Lindau</t>
  </si>
  <si>
    <t>https://kohesio.ec.europa.eu/en/projects/Q3297676</t>
  </si>
  <si>
    <t>https://kohesio.ec.europa.eu/en/projects/Q3310167</t>
  </si>
  <si>
    <t>https://www.kreis-wesel.de/</t>
  </si>
  <si>
    <t>Energy@school - gardieni energetici</t>
  </si>
  <si>
    <t xml:space="preserve">41 școli primare și gimnaziale din 7 țări </t>
  </si>
  <si>
    <t>Italia Polonia Croația Slovenia Germania Austria și Ungaria</t>
  </si>
  <si>
    <t>Obiectivul proiectului a fost îmbunătățirea eficienței energetice în școli prin implicarea elevilor, profesorilor, personalului și experților în crearea de școli „inteligente din punct de vedere energetic”. Abordarea Energy@School garantează implicarea tuturor părților interesate, de la familii și elevi până la școli și municipalități.
Elevii și profesorii au fost numiți „gardieni energetici” juniori, respectiv, seniori și au primit responsabilitatea de a reduce consumul de energie din școlile lor.
Școlile și municipalitățile participante au primit sprijin în dezvoltarea planurilor lor de management energetic. Acestea definesc cele mai bune practici, direcțiile principale privind eficiența energetică, finanțarea, managementul și acțiunile pe care gardienii energiei le pot întreprinde.
Implicarea copiilor, părinților, profesorilor, familiilor și oficialilor a fost importantă pentru succesul proiectului. Metodologia dezvoltată de proiect încurajează comportamentul pe termen lung care poate fi replicat în alte școli.
După trei ani, timpul de derulare a proiectului, au fost finalizate 24 de programe de formare, trei aplicații pentru învățare digitală create și 241 de persoane formate ca gardieni energetici. Datorită acestor măsuri, școlile participante și-au redus consumul de energie, emisiile de carbon și povara lor asupra bugetelor municipale.</t>
  </si>
  <si>
    <t>Programul Operațional „Interreg Europa Centrală” 2014-2020</t>
  </si>
  <si>
    <t xml:space="preserve">Terafood: Un senzor inteligent pentru a reduce risipa alimentară </t>
  </si>
  <si>
    <t>CNRS Lille
VMicro SAS
Université du Littoral Côte d’Opale
Universiteit Gent
Flanders' Food</t>
  </si>
  <si>
    <t>Franța și Belgia</t>
  </si>
  <si>
    <t>TERAFOOD și-a propus să dezvolte un senzor pentru controlul calității produselor alimentare ambalate, până la nivelul unui prototip testat în condiții de funcționare. Se bazează pe așa-numita tehnologie THz, o radiație electromagnetică neionizantă care, prin integrarea sa în ambalajele „inteligente” va contribui semnificativ la reducerea deșeurilor.
Senzorul prototip integrat în ambalaj va inspecta în timp real prospețimea produsului alimentar ambalat, prevenind astfel deteriorarea alimentelor în industria alimentară.
Această tehnică de detectare se bazează pe măsurarea în timp real, la așa-numitele frecvențe terahertzi, a concentrației diferiților compuși organici volatili, găsiți în interiorul ambalajului.
O primă generație a senzorului a fost fabricată și este în curs de caracterizare în laboratorul IEMN.</t>
  </si>
  <si>
    <t>Program Interreg VA – Belgia, Franța</t>
  </si>
  <si>
    <t>https://ec.europa.eu/regional_policy/en/projects/Belgium/terafood-an-intelligent-sensor-to-reduce-food-waste-france-and-belgium</t>
  </si>
  <si>
    <r>
      <rPr>
        <sz val="11"/>
        <rFont val="Calibri"/>
      </rPr>
      <t xml:space="preserve">http://www.iemn.fr/
http://vmicro.fr/
http://lpca.univ-littoral.fr/
http://www.photonics.intec.ugent.be/
</t>
    </r>
    <r>
      <rPr>
        <u/>
        <sz val="11"/>
        <color rgb="FF1155CC"/>
        <rFont val="Calibri"/>
      </rPr>
      <t>http://www.flandersfood.com/</t>
    </r>
  </si>
  <si>
    <t>”BalkanRoad" - Ajutând agro-business din regiunea Balcanică să devină „verzi”</t>
  </si>
  <si>
    <t>Benaki Phytopathological Institute (leader parteneriat)</t>
  </si>
  <si>
    <t xml:space="preserve">Grecia
Cipru
Macedonia de Nord
Albania
Bulgaria
</t>
  </si>
  <si>
    <t>BalkanRoad ajută întreprinderile agricole din Balcani să treacă la o producție ecologică prin reducerea amprentei lor de carbon, apă și deșeuri. Proiectul are ca scop construirea unui protocol comun balcanic pentru sectorul de agro-business care va stimula produsele locale pe piețele naționale și europene.
Proiectul a creat un sistem complet automatizat și robust – Instrumentul ROAD – pentru înregistrarea, calcularea și evaluarea amprentei de mediu a produselor comercializabile la fiecare pas de producție și procesare. Instrumentul este disponibil ca aplicație bazată pe web și a fost aplicat și testat în trei scheme agro-pilot în Grecia, Bulgaria și Macedonia de Nord. BalkanRoad a implementat cinci noi tehnologii prietenoase cu mediul, legate de gestionarea apei și a deșeurilor și alte patru în domeniul prevenirii schimbărilor climatice.</t>
  </si>
  <si>
    <t>Interreg V-B Balkan-Mediterranean</t>
  </si>
  <si>
    <t>http://en.bpi.gr/</t>
  </si>
  <si>
    <t>MedTech Innovation Consortium</t>
  </si>
  <si>
    <t>Inovare și Creștere Durabilă în Afaceri - FEDR</t>
  </si>
  <si>
    <r>
      <rPr>
        <u/>
        <sz val="11"/>
        <color rgb="FF1155CC"/>
        <rFont val="Calibri"/>
      </rPr>
      <t>https://ec.europa.eu/regional_policy/en/projects/Denmark/danish-collaborations-create-innovative-solutions-for-health</t>
    </r>
    <r>
      <rPr>
        <sz val="11"/>
        <rFont val="Calibri"/>
      </rPr>
      <t xml:space="preserve"> </t>
    </r>
  </si>
  <si>
    <t>https://www.mtic.dk/</t>
  </si>
  <si>
    <t>Noua centrală solară oferă energie curată în Ungaria</t>
  </si>
  <si>
    <t>MVM Green Generation Ltd/ Felsőzsolca in Nordul Ungariei</t>
  </si>
  <si>
    <t>Scopul proiectului a fost instalarea unei centrale fotovoltaice de 20 MW în orașul Felsőzsolca din nordul Ungariei care să  furnizează suficientă energie curată pentru a satisface nevoile anuale de energie electrică pentru aproximativ 8 000 de locuințe. Noua centrală, care a primit o investiție din partea Fondului de Coeziune al UE, ajută Ungaria să își reducă dependența de combustibilii fosili și să își îndeplinească obligațiile privind schimbările climatice.
Centrala electrică este situată pe un teren de 45 de hectare în cartierul de nord Felsőzsolca, la marginea satului Onga. Proiectul a inclus instalarea a 73.720 de panouri solare, dintre care 47.000 au o capacitate de 270 W și 26.720 au o capacitate de 275 W. Construcția a inclus montarea a 466 de invertoare solare, care convertesc curentul panourilor solare astfel încât acesta să poată fi alimentat în rețeaua electrică locală.
Reducerea medie a emisiilor de gaze cu efect de seră este echivalentă cu 20.242 tone/CO2 anual. Pe o perioadă medie de 25 de ani, la Felsőzsolca vor fi generate anual 20.748.753 kWh de energie electrică.
Se preconizează că instalația solară va aduce beneficii economice regiunii. În plus, prin instalarea și exploatarea centralei electrice se va îmbunătăți gradul de conștientizare a comunității locale asupra mediului.
Centrala crește proporția de energie generată din surse regenerabile prietenoase cu mediul, ceea ce, la rândul său, ajută la reducerea emisiilor de gaze cu efect de seră produse de rețeaua electrică a Ungariei. În plus, proiectul contribuie la reducerea importurilor de energie din Ungaria și crește securitatea aprovizionării cu energie a țării.</t>
  </si>
  <si>
    <t>Mediu și Eficiență Energetică - FEDR</t>
  </si>
  <si>
    <r>
      <rPr>
        <u/>
        <sz val="11"/>
        <color rgb="FF1155CC"/>
        <rFont val="Calibri"/>
      </rPr>
      <t>https://ec.europa.eu/regional_policy/en/projects/Hungary/new-solar-power-plant-delivers-clean-energy-in-hungary</t>
    </r>
    <r>
      <rPr>
        <sz val="11"/>
        <rFont val="Calibri"/>
      </rPr>
      <t xml:space="preserve"> </t>
    </r>
  </si>
  <si>
    <t>http://mvm.hu/bemutatkozas/mvm-csoport/mvm-zold-generacio/naperomu-letesitese-felsozsolcan/</t>
  </si>
  <si>
    <t>Un parteneriat între știință și afaceri își propune să stimuleze creșterea în Bulgaria</t>
  </si>
  <si>
    <t>Technical University - Gabrovo</t>
  </si>
  <si>
    <t>Știință și Educație pentru Creștere Inteligentă - ESF/FEDR</t>
  </si>
  <si>
    <t xml:space="preserve">https://www.tugab.bg/ </t>
  </si>
  <si>
    <t>Municipalitatea Lisabona (Leader partneriat)</t>
  </si>
  <si>
    <t>Bulgaria
Cehia
Danemarca
Franța
Italia
Olanda
Polonia
Portugalia</t>
  </si>
  <si>
    <t>URBACT</t>
  </si>
  <si>
    <r>
      <rPr>
        <u/>
        <sz val="11"/>
        <color rgb="FF1155CC"/>
        <rFont val="Calibri"/>
      </rPr>
      <t>https://urbact.eu/comunitylab</t>
    </r>
    <r>
      <rPr>
        <sz val="11"/>
        <rFont val="Calibri"/>
      </rPr>
      <t xml:space="preserve"> </t>
    </r>
  </si>
  <si>
    <t>Muzeul Regional de Istorie din Burgas</t>
  </si>
  <si>
    <t>Bulgaria
Turcia</t>
  </si>
  <si>
    <t xml:space="preserve">IPA CBC - Bulgaria - Turcia </t>
  </si>
  <si>
    <r>
      <rPr>
        <u/>
        <sz val="11"/>
        <color rgb="FF1155CC"/>
        <rFont val="Calibri"/>
      </rPr>
      <t>http://www.burgasmuseums.bg/</t>
    </r>
    <r>
      <rPr>
        <sz val="11"/>
        <rFont val="Calibri"/>
      </rPr>
      <t xml:space="preserve"> </t>
    </r>
  </si>
  <si>
    <t>Două centre pentru tulburări posturale și musculo-scheletice ale copilăriei se deschid în Serbia și Bulgaria</t>
  </si>
  <si>
    <t>Asociația Sporturilor din Knjazevac (Serbia)
Municipalitatea Vidin (Bulgaria)</t>
  </si>
  <si>
    <t>Bulgaria
Serbia</t>
  </si>
  <si>
    <t>Prin proiect au fost deschise 2 centre de diagnostic în Knjazevac (Serbia) și Vidin (Bulgaria), pentru a ajuta la detectarea, prevenirea și gestionarea tulburărilor posturale și musculo-scheletice (SMPM) la școlari. Acest lucru se realizează prin proiecții regulate cu tehnologie de ultimă oră și prin încurajarea activităților fizice.
Noul echipament de diagnosticare permite pacientului să fie examinat fără expunere la raze X sau alte radiații. Este complet sigur și inofensiv. Se poate testa orice copil și se poate detecta o deformare în stadiul incipient, ceea ce ne oferă șansa de a o corecta până când copilul are 16-17 ani.
În regiunea transfrontalieră dintre Serbia și Bulgaria, în urma unor studii medicale s-a constatat o prevalență excepțional de ridicată (peste 50 %) a SMPM la școlari. Aceste anomalii au rămas anterior nedetectate din cauza lipsei programelor naționale de screening dedicate, ceea ce duce la disfuncții cronice și dizabilități permanente la vârsta adultă.
Proiectul a deschis cele două centre, care sunt echipate cu tehnologie inovatoare germană pentru screening non-invaziv, fără radiații. Screening-uri, rapoarte de diagnostic și exerciții corective recomandate sunt oferite gratuit pentru 2 000 de școlari. A fost organizată o competiție sportivă la Vidin pentru copiii care urmează tratament, precum și o conferință la Knjazevac pentru a sensibiliza publicul cu privire la SMPM pediatric.</t>
  </si>
  <si>
    <t xml:space="preserve">IPA CBC - Bulgaria - Serbia </t>
  </si>
  <si>
    <r>
      <rPr>
        <u/>
        <sz val="11"/>
        <color rgb="FF1155CC"/>
        <rFont val="Calibri"/>
      </rPr>
      <t>http://www.vidin.bg/</t>
    </r>
    <r>
      <rPr>
        <sz val="11"/>
        <rFont val="Calibri"/>
      </rPr>
      <t xml:space="preserve"> </t>
    </r>
  </si>
  <si>
    <t>Lazareti - Centrul Creativ din Dubrovnik</t>
  </si>
  <si>
    <t>Grad Dubrovnik/
Dubrovnik</t>
  </si>
  <si>
    <t xml:space="preserve">Scopul proiectului a fost renovarea unui complex istoric de clădiri din Dubrovnik, Croația, pentru a fi folosit ca loc cultural și spațiu de lucru. Faza finală a lucrărilor, care a inclus reconstrucția a trei corpuri ale complexului și săpături arheologice, a fost finalizată cu finanțare UE. Astăzi, complexul istoric găzduiește o serie de evenimente și promovează arta, cultura și moștenirea culturală în cadrul comunității locale. Dubrovnik este o atracție turistică populară în sudul Croației. Centrul de creație Lazareti este aproape de intrarea de est în orașul vechi al orașului, protejat de UNESCO, și are vedere la portul istoric al orașului.
În timpul săpăturilor pentru renovări au fost făcute mai multe descoperiri arheologice. Proiectul a fost condus de orașul Dubrovnik, care acum gestionează centrul creativ. Au fost implicate mai multe instituții publice, ONG-uri și întreprinderi private. Complexul de clădiri include patru săli care au găzduit expoziții despre istoria și cultura croate. Centrul creativ este conceput pentru a fi incluziv. Ghizii turistici au fost instruiți pentru a ghida persoanele cu dizabilități și a fost adaptat un model pentru a ajuta persoanele nevăzătoare să navigheze în incinta complexului. Toate facilitățile îndeplinesc cerințele legale pentru clădirile noi din Dubrovnik.
</t>
  </si>
  <si>
    <t>Competitivitate și Coeziune -  FEDR /CF</t>
  </si>
  <si>
    <r>
      <rPr>
        <u/>
        <sz val="11"/>
        <color rgb="FF1155CC"/>
        <rFont val="Calibri"/>
      </rPr>
      <t>https://lazaretihub.com/en/about-project</t>
    </r>
    <r>
      <rPr>
        <sz val="11"/>
        <rFont val="Calibri"/>
      </rPr>
      <t xml:space="preserve"> </t>
    </r>
  </si>
  <si>
    <t>Instalarea nodurilor de limitare a presiunii în ramurile conductelor de gaz</t>
  </si>
  <si>
    <t>AB "Amber Grid"</t>
  </si>
  <si>
    <t>Fondul European de Dezvoltare Regională/Investiții în Fondurile Structurale ale UE_1</t>
  </si>
  <si>
    <t>https://www.ambergrid.lt/en/</t>
  </si>
  <si>
    <t>Croatian Geological Survey</t>
  </si>
  <si>
    <t xml:space="preserve">Bosnia Hertegovina
Croația
Muntenegru
</t>
  </si>
  <si>
    <t>IPA CBC Croația - Bosnia and Hertegovina - Montenegru</t>
  </si>
  <si>
    <r>
      <rPr>
        <u/>
        <sz val="11"/>
        <color rgb="FF1155CC"/>
        <rFont val="Calibri"/>
      </rPr>
      <t>http://www.hgi-cgs.hr/</t>
    </r>
    <r>
      <rPr>
        <sz val="11"/>
        <rFont val="Calibri"/>
      </rPr>
      <t xml:space="preserve"> </t>
    </r>
  </si>
  <si>
    <t xml:space="preserve">Autoritățile locale din Belišće și Gorjani (Croația) și Novi Sad (Serbia) </t>
  </si>
  <si>
    <t>Croația
Serbia</t>
  </si>
  <si>
    <t>Interreg IPA CBC Croația - Serbia</t>
  </si>
  <si>
    <t>Universitatea din Cipru</t>
  </si>
  <si>
    <t>Competitivitate și Dezvoltare Durabilă -  FEDR /CF</t>
  </si>
  <si>
    <r>
      <rPr>
        <u/>
        <sz val="11"/>
        <color rgb="FF1155CC"/>
        <rFont val="Calibri"/>
      </rPr>
      <t>https://ec.europa.eu/regional_policy/en/projects/Cyprus/university-of-cyprus-new-library-benefits-everyone</t>
    </r>
    <r>
      <rPr>
        <sz val="11"/>
        <rFont val="Calibri"/>
      </rPr>
      <t xml:space="preserve"> </t>
    </r>
  </si>
  <si>
    <r>
      <rPr>
        <u/>
        <sz val="11"/>
        <color rgb="FF1155CC"/>
        <rFont val="Calibri"/>
      </rPr>
      <t>http://library.ucy.ac.cy/en</t>
    </r>
    <r>
      <rPr>
        <sz val="11"/>
        <rFont val="Calibri"/>
      </rPr>
      <t xml:space="preserve"> </t>
    </r>
  </si>
  <si>
    <t>University of Aalborg</t>
  </si>
  <si>
    <r>
      <rPr>
        <u/>
        <sz val="11"/>
        <color rgb="FF1155CC"/>
        <rFont val="Calibri"/>
      </rPr>
      <t>https://www.en.dcea.dk/</t>
    </r>
    <r>
      <rPr>
        <sz val="11"/>
        <rFont val="Calibri"/>
      </rPr>
      <t xml:space="preserve"> </t>
    </r>
  </si>
  <si>
    <t>Viața cu emisii scăzute de carbon în Finlanda</t>
  </si>
  <si>
    <t>The Designers' Association of Northern Finland</t>
  </si>
  <si>
    <t>Scopul proiectului a fost reducerea emisiilor de carbon într-o localitate din Finlanda de Nord. Locuitorii din Ii, Finlanda, au redus emisiile de CO2 mai repede decât orice altă municipalitate din țară din 2007 până în 2015, potrivit Institutului finlandez de mediu, SYKE. Această realizare a culminat cu proiectul de servicii publice inovatoare, cu emisii reduse de carbon, finanțat de UE, care a fost lansat în 2015. Cetăţenilor li s-au cerut idei şi contribuţii chiar la începutul proiectului. Fiecărui locuitor a primit o hartă a municipiului pentru a marca locul preferat din zonă, au fost realizate interviuri   și au fost organizate sesiuni cu grupuri de tineri și vârstnici pentru să obțină perspective asupra modului în care municipalitatea ar putea fi îmbunătățită.
Toate clădirile publice din Ii sunt acum încălzite cu energie regenerabilă, iar angajații municipalității circulî cu mașini electrice în călătoriile de afaceri. Se economisesc în total aproximativ 600.000 EUR /an. În plus, toate școlile și centrele de zi participă acum la programul de economisire a energiei Euronet 50/50.
Digitalizarea serviciilor publice a fost o caracteristică cheie a campaniei proiectului. Ii a creat o etichetă ecologică locală pentru a încuraja întreprinderile din regiune să economisească energia. Pentru ca o companie să primească eticheta, trebuie să promită că va fi mai eficientă din punct de vedere energetic sau că va finaliza o altă activitate ecologică. 26 de companii din regiune au primit deja etichete ecologice. 
În prezent, 15 clădiri sunt conectate digital, cu planuri de conectare a tuturor clădirilor principale ale municipiului care vor fi conectate în curând (100 de clădiri).</t>
  </si>
  <si>
    <t>Creștere Durabilă și Locuri de muncă - FEDR/ESF</t>
  </si>
  <si>
    <t>O calitate mai bună a apei pentru locuitorii din Vrchlabí, Cehia, datorită modernizării stației de epurare</t>
  </si>
  <si>
    <t>Stația de alimentare cu apă și canalizare municipală Vrchlabí (MěVaK)</t>
  </si>
  <si>
    <t>Proiectul a vizat modernizarea stației de epurare din Vechlabi, localitate din nordul Cehiei pentru a preveni lipsa apei potabile pentru cei 11.000 de locuitori. Uzina din Herlíkovice se confrunta cu probleme tehnologice serioase, fiind modernizată ultima dată în 1996.  
Tehnologia și echipamentele învechite ale fabricii au fost înlocuite. Au fost îmbunătățite cele 2 procese de amestecare rapidă, care asigură un amestec omogen de substanțe chimice de coagulare și apă de râu și de amestecare lent, pentru a permite coagularea poluanților.
S-a instalat un nou sistem de filtrare și un sistem de dozare a clorului, iar vechiul rezervor de apă potabilă de 100 mc a fost înlocuit cu unul de 440 mc. A fost instalat un sistem de analiză a calității apei potabile. 
Fabrica are acum un sistem automatizat care controlează fiecare parte a procesului de purificare a apei și face ajustări în funcție de calitatea apei tratate produsă. 
Proiectul a fost realizat între 2017 și 2019, în timp ce uzina era în plină funcționare. Rezidenților li se garantează acum acces la apă potabilă curată și sigură pentru cel puțin următorii 10 ani.</t>
  </si>
  <si>
    <t>Mediu - FEDR/CF</t>
  </si>
  <si>
    <r>
      <rPr>
        <u/>
        <sz val="11"/>
        <color rgb="FF1155CC"/>
        <rFont val="Calibri"/>
      </rPr>
      <t>http://www.mestovrchlabi.cz/</t>
    </r>
    <r>
      <rPr>
        <sz val="11"/>
        <rFont val="Calibri"/>
      </rPr>
      <t xml:space="preserve"> </t>
    </r>
  </si>
  <si>
    <t>O cale verde care facilitează circulația pietonală, promovând în același timp patrimoniul</t>
  </si>
  <si>
    <t>Mairie de Puy-Saint-Vincent</t>
  </si>
  <si>
    <t xml:space="preserve">Franța </t>
  </si>
  <si>
    <t>Scopul proiectului este dezvoltarea unei căi verzi de 2,7 km în Puy-Saint-Vincent, Alpii francezi, care leagă diferitele cătune ale satului, prezentând în același timp patrimoniul natural și cultural.
Traseul este disponibil în toate anotimpurile, deoarece iarna va deveni traseu pentru sporturi de iarnă. Proiectul este implementat în strânsă colaborare cu Parc des Ecrins, Centrul Briançonnais de Geologie Alpină, asociaţii culturale şi biroul de turism. Este un proiect de diversificare turistică, axat pe punerea în valoare a patrimoniului local. Proiectul își propune să securizeze și să atenueze modurile de transport în municipiul Puy-Saint-Vincent, un mic sat situat în departamentul Hautes-Alpes și regiunea Provence-Alpes-Côte d'Azur. Municipiul este alcătuit dintr-un grup de sate, cu intravilanele destinate turiștilor, grupate în jurul celor două stațiuni de schi. Din vale, două drumuri oferă acces la sate și la gara 1400, cu un drum care duce ulterior până la stația 1600.</t>
  </si>
  <si>
    <t>Program Regional Provence Alpes Cote d Azur</t>
  </si>
  <si>
    <r>
      <rPr>
        <u/>
        <sz val="11"/>
        <color rgb="FF1155CC"/>
        <rFont val="Calibri"/>
      </rPr>
      <t>https://ec.europa.eu/regional_policy/en/projects/France/a-greenway-that-facilitates-pedestrian-traffic-while-promoting-heritage</t>
    </r>
    <r>
      <rPr>
        <sz val="11"/>
        <rFont val="Calibri"/>
      </rPr>
      <t xml:space="preserve"> </t>
    </r>
  </si>
  <si>
    <r>
      <rPr>
        <u/>
        <sz val="11"/>
        <color rgb="FF1155CC"/>
        <rFont val="Calibri"/>
      </rPr>
      <t>http://www.mairie-puy-saint-vincent.fr/</t>
    </r>
    <r>
      <rPr>
        <sz val="11"/>
        <rFont val="Calibri"/>
      </rPr>
      <t xml:space="preserve"> </t>
    </r>
  </si>
  <si>
    <t>Hochschule für Technik und Wirtschaft/Saarland</t>
  </si>
  <si>
    <t>Saarland - FEDR</t>
  </si>
  <si>
    <r>
      <rPr>
        <u/>
        <sz val="11"/>
        <color rgb="FF1155CC"/>
        <rFont val="Calibri"/>
      </rPr>
      <t>https://ec.europa.eu/regional_policy/en/projects/Germany/kosmos-support-for-moves-towards-smart-mobility-in-saarland-germany</t>
    </r>
    <r>
      <rPr>
        <sz val="11"/>
        <rFont val="Calibri"/>
      </rPr>
      <t xml:space="preserve"> </t>
    </r>
  </si>
  <si>
    <r>
      <rPr>
        <u/>
        <sz val="11"/>
        <color rgb="FF1155CC"/>
        <rFont val="Calibri"/>
      </rPr>
      <t>http://www.htwsaar.de/</t>
    </r>
    <r>
      <rPr>
        <sz val="11"/>
        <rFont val="Calibri"/>
      </rPr>
      <t xml:space="preserve"> </t>
    </r>
  </si>
  <si>
    <t>District of Zwickau/ Germania</t>
  </si>
  <si>
    <t xml:space="preserve">Austria
Belgia
Cehia
Germania
Croația 
Italia
Polonia
Slovenia
</t>
  </si>
  <si>
    <t>Interreg TN - Central Europe</t>
  </si>
  <si>
    <r>
      <rPr>
        <u/>
        <sz val="11"/>
        <color rgb="FF1155CC"/>
        <rFont val="Calibri"/>
      </rPr>
      <t>https://ec.europa.eu/regional_policy/en/projects/Austria/inducult2-0-discovering-industrial-culture-in-central-europe</t>
    </r>
    <r>
      <rPr>
        <sz val="11"/>
        <rFont val="Calibri"/>
      </rPr>
      <t xml:space="preserve"> </t>
    </r>
  </si>
  <si>
    <r>
      <rPr>
        <u/>
        <sz val="11"/>
        <color rgb="FF1155CC"/>
        <rFont val="Calibri"/>
      </rPr>
      <t>http://www.landkreis-zwickau.de/</t>
    </r>
    <r>
      <rPr>
        <sz val="11"/>
        <rFont val="Calibri"/>
      </rPr>
      <t xml:space="preserve"> </t>
    </r>
  </si>
  <si>
    <t>Board of Education for Vienna European Office</t>
  </si>
  <si>
    <t>Austria
Cehia</t>
  </si>
  <si>
    <t>Interreg V-A Austria Cehia</t>
  </si>
  <si>
    <t>Autonome Provinz Bozen – Südtirol/provincia autonomă Bolzano</t>
  </si>
  <si>
    <t>Italia
Austria</t>
  </si>
  <si>
    <t>Interreg - V-A - Italy-Austria</t>
  </si>
  <si>
    <r>
      <rPr>
        <u/>
        <sz val="11"/>
        <color rgb="FF1155CC"/>
        <rFont val="Calibri"/>
      </rPr>
      <t>https://ec.europa.eu/regional_policy/en/projects/Austria/lichtbild-preserving-cultural-heritage-in-italy-and-austria-through-historical-photographs</t>
    </r>
    <r>
      <rPr>
        <sz val="11"/>
        <rFont val="Calibri"/>
      </rPr>
      <t xml:space="preserve"> </t>
    </r>
  </si>
  <si>
    <r>
      <rPr>
        <u/>
        <sz val="11"/>
        <color rgb="FF1155CC"/>
        <rFont val="Calibri"/>
      </rPr>
      <t>http://www.gemeinde.bruneck.bz.it/system/web/default.aspx?sprache=2</t>
    </r>
    <r>
      <rPr>
        <sz val="11"/>
        <rFont val="Calibri"/>
      </rPr>
      <t xml:space="preserve"> 
</t>
    </r>
    <r>
      <rPr>
        <u/>
        <sz val="11"/>
        <color rgb="FF1155CC"/>
        <rFont val="Calibri"/>
      </rPr>
      <t>http://www.tiroler-photoarchiv.eu/</t>
    </r>
    <r>
      <rPr>
        <sz val="11"/>
        <rFont val="Calibri"/>
      </rPr>
      <t xml:space="preserve"> </t>
    </r>
  </si>
  <si>
    <t>Universitatea de Medicină din Innsbruck
Serviciul de Sănătate din Tirolul de Sud, Spitalul Central Bolzano
Universitatea din Innsbruck</t>
  </si>
  <si>
    <t>Austria
Italia</t>
  </si>
  <si>
    <t>Interreg - V-A - Italia-Austria</t>
  </si>
  <si>
    <r>
      <rPr>
        <u/>
        <sz val="11"/>
        <color rgb="FF1155CC"/>
        <rFont val="Calibri"/>
      </rPr>
      <t>https://ec.europa.eu/regional_policy/en/projects/Austria/an-apple-a-day-keeps-birch-pollen-allergy-away</t>
    </r>
    <r>
      <rPr>
        <sz val="11"/>
        <rFont val="Calibri"/>
      </rPr>
      <t xml:space="preserve"> </t>
    </r>
  </si>
  <si>
    <r>
      <rPr>
        <u/>
        <sz val="11"/>
        <color rgb="FF1155CC"/>
        <rFont val="Calibri"/>
      </rPr>
      <t>https://dermatologie.tirol-kliniken.at/page.cfm?vpath=index</t>
    </r>
    <r>
      <rPr>
        <sz val="11"/>
        <rFont val="Calibri"/>
      </rPr>
      <t xml:space="preserve"> 
</t>
    </r>
    <r>
      <rPr>
        <u/>
        <sz val="11"/>
        <color rgb="FF1155CC"/>
        <rFont val="Calibri"/>
      </rPr>
      <t>http://www.laimburg.it/</t>
    </r>
    <r>
      <rPr>
        <sz val="11"/>
        <rFont val="Calibri"/>
      </rPr>
      <t xml:space="preserve"> 
</t>
    </r>
    <r>
      <rPr>
        <u/>
        <sz val="11"/>
        <color rgb="FF1155CC"/>
        <rFont val="Calibri"/>
      </rPr>
      <t>https://www.sabes.it/de/krankenhaeuser/bozen/dermatologie-bz.asp</t>
    </r>
    <r>
      <rPr>
        <sz val="11"/>
        <rFont val="Calibri"/>
      </rPr>
      <t xml:space="preserve"> 
</t>
    </r>
    <r>
      <rPr>
        <u/>
        <sz val="11"/>
        <color rgb="FF1155CC"/>
        <rFont val="Calibri"/>
      </rPr>
      <t>https://www.uibk.ac.at/organic/tollinger</t>
    </r>
    <r>
      <rPr>
        <sz val="11"/>
        <rFont val="Calibri"/>
      </rPr>
      <t xml:space="preserve"> 
</t>
    </r>
  </si>
  <si>
    <t>Gara Karnobat, din sud-estul Bulgariei, primește o schimbare de mult așteptată</t>
  </si>
  <si>
    <t>Compania Naţională de Infrastructură Feroviară</t>
  </si>
  <si>
    <t xml:space="preserve">Scopul proiectului a fost renovarea gării Karnobat, din estul Bulgariei, pentru a o alinia la standardele europene. Pe lângă asigurarea confortului și siguranței pasagerilor, gara modernizată ajută și la menținerea imaginii căilor ferate din Bulgaria.
Clădirea gării Karnobat și pasajul subteran pietonal au fost construite în 1986. Mai bine de trei decenii de atunci, nu s-au făcut renovări, reparații sau lucrări de construcție majore.
Proiectul face parte dintr-un plan cuprinzător de modernizare a stațiilor Iskar, Karnobat și Nova Zagora și de construire de noi stații în Obelya și Kostenet.
Clădirea gării Karnobat s-a schimbat complet. Au fost înlocuite tavanele, pardoseala, fațadele și pereții interiori. Au fost instalate sisteme inteligente de încălzire, aer condiționat, iluminat și informații, sisteme de supraveghere video, alarmă de incendiu și un sistem securizat de acces la birouri în conformitate cu standardele europene. 
Karnobat se află pe linia de cale ferată Sofia-Plovdiv-Burgas, care face parte din principala rețea feroviară TEN-T din Bulgaria și din Coridorul Orient/Estul Mediteranei, unul dintre cele nouă coridoare de transport importante din țară. Gara se află la aproximativ 2 km de centrul orașului Karnobat și la 9 km de autostrada A1 care leagă Burgas, Plovdiv și Sofia. </t>
  </si>
  <si>
    <t>Transport și Infrastructura de Transport - FEDR /CF</t>
  </si>
  <si>
    <r>
      <rPr>
        <u/>
        <sz val="11"/>
        <color rgb="FF1155CC"/>
        <rFont val="Calibri"/>
      </rPr>
      <t>https://ec.europa.eu/regional_policy/en/projects/Bulgaria/karnobat-railway-station-in-south-eastern-bulgaria-gets-a-long-overdue-makeover</t>
    </r>
    <r>
      <rPr>
        <sz val="11"/>
        <rFont val="Calibri"/>
      </rPr>
      <t xml:space="preserve"> </t>
    </r>
  </si>
  <si>
    <t>https://www.rail-infra.bg/en/1</t>
  </si>
  <si>
    <t>Stațiunea de vacanță croată își imbunătățește nivelul cazării</t>
  </si>
  <si>
    <t>Rotokor D.O.O./Rakovica</t>
  </si>
  <si>
    <t>Competitivitate și Întreprinderi Mici și Mijlocii (SMEs)</t>
  </si>
  <si>
    <r>
      <rPr>
        <u/>
        <sz val="11"/>
        <color rgb="FF1155CC"/>
        <rFont val="Calibri"/>
      </rPr>
      <t>https://ec.europa.eu/regional_policy/en/projects/Croatia/croatian-holiday-resort-takes-its-accommodation-to-the-next-level</t>
    </r>
    <r>
      <rPr>
        <sz val="11"/>
        <rFont val="Calibri"/>
      </rPr>
      <t xml:space="preserve"> </t>
    </r>
  </si>
  <si>
    <t xml:space="preserve">https://www.plitvice.com/ </t>
  </si>
  <si>
    <t>Îmbunătățirea calității vieții prin gestionarea durabilă a deșeurilor, în Šibenik-Knin, Croația</t>
  </si>
  <si>
    <t xml:space="preserve">Bikarac d.o.o./ Šibenik-Knin </t>
  </si>
  <si>
    <t>Construcția centrului de management al deșeurilor Bikarac este elementul principal al proiectului. În centru, a fost construită o stație de epurare mecanică biologică și au fost înființate două stații de transbordare a deșeurilor la Biskupija și Pirovac.
Au fost achiziționate vehicule pentru transportul deșeurilor între stațiile de transbordare și centrul de gestionare a deșeurilor. Stațiile vor reduce costurile de gestionare a deșeurilor, astfel încât un preț fix pe tonă de deșeuri să poată fi oferit tuturor unităților administrației publice locale.
A fost achiziționată tehnologie de tratare a deșeurilor, făcând posibilă crearea de materii prime secundare de înaltă calitate care pot fi utilizate în procesele de producție. Produsele obținute din gestionarea deșeurilor includ hârtie, metale, plastic, sticlă, combustibil și compost.
Stația de tratare mecanică biologică poate procesa până la 50 000 de tone de deșeuri/an și contine două unitati: una pentru tratare mecanica si biologica și una pentru compost.</t>
  </si>
  <si>
    <r>
      <rPr>
        <u/>
        <sz val="11"/>
        <color rgb="FF1155CC"/>
        <rFont val="Calibri"/>
      </rPr>
      <t>https://ec.europa.eu/regional_policy/en/projects/Croatia/improving-quality-of-life-with-sustainable-waste-management-in-sibenik-knin-county-croatia</t>
    </r>
    <r>
      <rPr>
        <sz val="11"/>
        <rFont val="Calibri"/>
      </rPr>
      <t xml:space="preserve"> </t>
    </r>
  </si>
  <si>
    <r>
      <rPr>
        <u/>
        <sz val="11"/>
        <color rgb="FF1155CC"/>
        <rFont val="Calibri"/>
      </rPr>
      <t>http://www.bikarac.hr/</t>
    </r>
    <r>
      <rPr>
        <sz val="11"/>
        <rFont val="Calibri"/>
      </rPr>
      <t xml:space="preserve"> </t>
    </r>
  </si>
  <si>
    <t>Proiect danez care oferă soluții inovatoare de sănătate și bunăstare</t>
  </si>
  <si>
    <t>Life Science Innovation North Denmark</t>
  </si>
  <si>
    <t>Prin proiect, organizațiile publice și private din regiunea Iutlanda de Nord din Danemarca au dezvoltat noi produse și servicii inovatoare pentru sectorul sănătății și bunăstării. Programul de servicii de tehnologie a sănătății, sprijinit de UE, creează cel puțin 28 de proiecte de colaborare care reunesc antreprenorii, întreprinderile și instituțiile de cercetare din regiune. S-au adus pe piață soluții care vor ajuta pacienții sau vor asista lucrătorii din domeniul sănătății și furnizorii de asistență socială, în munca lor.
Prin inovație autentică și colaborări eficiente s-au obținut următoarele rezultate:
Un sistem de sprijinire a deciziei pentru terapia cu antibiotice;
O platformă optică pentru analiza topografică a structurii pielii;
Un sistem de depozitare securizat din punct de vedere clinic, care permite pacienților să aibă lucrurile personale la ei în spital; 
Tehnologie asistată de robot care ajută la efectuarea ultrasunetelor într-un mod ergonomic, reducând astfel povara fizică asupra profesioniștilor din domeniul sănătății.
Programul de servicii de tehnologie a sănătății este administrat de Life Science Innovation North Denmark, cu sediul în Aalborg dar și de parteneriatul format din University College Northern Jutland, Universitatea din Aalborg și regiunea Northern Jutland.</t>
  </si>
  <si>
    <t>Inovare și Creștere Durabilă în Afaceri  - FEDR</t>
  </si>
  <si>
    <r>
      <rPr>
        <u/>
        <sz val="11"/>
        <color rgb="FF1155CC"/>
        <rFont val="Calibri"/>
      </rPr>
      <t>http://www.lifescienceinnovation.dk/</t>
    </r>
    <r>
      <rPr>
        <sz val="11"/>
        <rFont val="Calibri"/>
      </rPr>
      <t xml:space="preserve"> </t>
    </r>
  </si>
  <si>
    <t>Baltic Sea House/ Finlanda</t>
  </si>
  <si>
    <t>Estonia
Lituania
Finlanda</t>
  </si>
  <si>
    <t>Interreg - V-A-Finlanda- Estonia-Lituania- Suedia</t>
  </si>
  <si>
    <r>
      <rPr>
        <u/>
        <sz val="11"/>
        <color rgb="FF1155CC"/>
        <rFont val="Calibri"/>
      </rPr>
      <t>https://ec.europa.eu/regional_policy/en/projects/Estonia/senior-volunteering-shows-elderly-have-plenty-to-offer-in-baltic-region-project</t>
    </r>
    <r>
      <rPr>
        <sz val="11"/>
        <rFont val="Calibri"/>
      </rPr>
      <t xml:space="preserve"> </t>
    </r>
  </si>
  <si>
    <t xml:space="preserve">http://www.letusbeactive.eu/ </t>
  </si>
  <si>
    <t>Saiolan S.A. / Spania</t>
  </si>
  <si>
    <t>Spania
Franța</t>
  </si>
  <si>
    <t>Interreg V-A - Spania- Franța- Andorra</t>
  </si>
  <si>
    <r>
      <rPr>
        <u/>
        <sz val="11"/>
        <color rgb="FF1155CC"/>
        <rFont val="Calibri"/>
      </rPr>
      <t>https://ec.europa.eu/regional_policy/en/projects/France/orhi-towards-a-circular-economy-in-the-agro-food-sector</t>
    </r>
    <r>
      <rPr>
        <sz val="11"/>
        <rFont val="Calibri"/>
      </rPr>
      <t xml:space="preserve"> </t>
    </r>
  </si>
  <si>
    <r>
      <rPr>
        <u/>
        <sz val="11"/>
        <color rgb="FF1155CC"/>
        <rFont val="Calibri"/>
      </rPr>
      <t>https://www.saiolan.com/es/</t>
    </r>
    <r>
      <rPr>
        <sz val="11"/>
        <rFont val="Calibri"/>
      </rPr>
      <t xml:space="preserve"> </t>
    </r>
  </si>
  <si>
    <t>Un stimul pentru cooperarea internațională și autonomie pentru organizațiile de tineri voluntari</t>
  </si>
  <si>
    <t>Asociația France Volontaires/ Reunion</t>
  </si>
  <si>
    <t>Proiectul a vizat activități de voluntariat pentru tineri. Din 2003, filiala France Volontaires din Réunion sprijină politicile autorităților locale privind cooperarea regională și mobilitatea tinerilor. Câteva sute de tineri din Réunion au plecat, așadar, sub un contract de Voluntariat pentru Solidaritate Internațională (VSI) pentru a petrece timp în diferite țări din Oceanul Indian și Africa de Sud: Africa de Sud, Australia, Comore, India, Kenya, Madagascar, Mauritius, Mozambic , Seychelles și Tanzania.
În medie, voluntarii au 24 și 34 de ani și sunt tineri absolvenți (3 până la 5 ani de studii superioare). Aceștia ocupă un rol pentru o perioadă de minimum 12 luni în funcții de responsabilitate.
Cofinanțat de FEDER și de Consiliul Regional Réunion, proiectul are trei obiective:
- consolidează capacitățile structurilor de primire prin misiuni lungi întreprinse de tineri absolvenți și prin transfer de competențe;
- permite tinerilor absolvenți din Réunion să dobândească experiență profesională în zona Oceanului Indian;
- consolidează legăturile de cooperare dintre Réunion și țările din zonă.</t>
  </si>
  <si>
    <t>Interreg TN - Indian Ocean Area</t>
  </si>
  <si>
    <r>
      <rPr>
        <u/>
        <sz val="11"/>
        <color rgb="FF1155CC"/>
        <rFont val="Calibri"/>
      </rPr>
      <t>https://ec.europa.eu/regional_policy/en/projects/France/a-stimulus-for-international-cooperation-and-autonomy-for-young-reunionese-people</t>
    </r>
    <r>
      <rPr>
        <sz val="11"/>
        <rFont val="Calibri"/>
      </rPr>
      <t xml:space="preserve"> </t>
    </r>
  </si>
  <si>
    <r>
      <rPr>
        <u/>
        <sz val="11"/>
        <color rgb="FF1155CC"/>
        <rFont val="Calibri"/>
      </rPr>
      <t>http://www.france-volontaires.org/</t>
    </r>
    <r>
      <rPr>
        <sz val="11"/>
        <rFont val="Calibri"/>
      </rPr>
      <t xml:space="preserve"> </t>
    </r>
  </si>
  <si>
    <t>Protecția și dezvoltarea durabilă a zonei Sète/ Marsilia/ Franța</t>
  </si>
  <si>
    <t>Sète agglopole méditerranée</t>
  </si>
  <si>
    <t>Scopul proiectului a fost realizarea de lucrări pentru a preveni efectele eroziunii costiere. Zona de plajă din Sète/ Marsilia, situată în regiunea Occitanie, este o întindere de nisip de lângă Marea Mediterană. Are peste 12 km lungime și este un spațiu natural cheie între mare și lagună. Din cauza eroziunii costiere și a pierderii liniei țărmului s-a realizat un proiect de protecție care a permis luarea de măsuri atât pe uscat, cât și pe mare, pentru protejarea acestui spațiu.
Zonele nisipoase sunt peisaje foarte frumoase, formând ecosisteme rare de dune, cu o mare biodiversitate, inclusiv flora și fauna care se găsesc doar în spațiile de coastă. Cu toate acestea, formațiunile nisipoase sunt fragile și sunt afectate de o eroziune naturală semnificativă, accelerată de activitatea umană. Prin proiect, s-a putut reconstrui creasta  și plaja pe o porțiune de 12 km, pentru a proteja aceste zone nisipoase, care reprezintă un atu economic și ecologic major.</t>
  </si>
  <si>
    <t>Languedoc - Roussillon - FEDR/ESF/YEI</t>
  </si>
  <si>
    <r>
      <rPr>
        <u/>
        <sz val="11"/>
        <color rgb="FF1155CC"/>
        <rFont val="Calibri"/>
      </rPr>
      <t>https://ec.europa.eu/regional_policy/en/projects/France/protection-and-sustainable-development-of-the-sete-lido-in-marseillan-france</t>
    </r>
    <r>
      <rPr>
        <sz val="11"/>
        <rFont val="Calibri"/>
      </rPr>
      <t xml:space="preserve"> </t>
    </r>
  </si>
  <si>
    <r>
      <rPr>
        <u/>
        <sz val="11"/>
        <color rgb="FF1155CC"/>
        <rFont val="Calibri"/>
      </rPr>
      <t>http://www.agglopole.fr/</t>
    </r>
    <r>
      <rPr>
        <sz val="11"/>
        <rFont val="Calibri"/>
      </rPr>
      <t xml:space="preserve"> </t>
    </r>
  </si>
  <si>
    <t xml:space="preserve"> UAB „PRIOR MUSICA” oferă consultanță în problemele juridice ale show-business-ului, se angajează în acordarea de licențe pentru lucrări muzicale și publicații muzicale, reprezintă muzicieni și autori tineri și consacrați. Compilează colecții de muzică, oferă muzică companiilor de publicitate, posturilor de radio, producțiilor TV, operatorilor de servicii mobile, companiilor de divertisment mobil și editorilor de cărți audio. Întrucât compania este activă în sectorul industriilor creative, pandemia COVID-19 a avut un impact semnificativ asupra volumului vânzărilor companiei și a scăzut semnificativ. Pentru a se redresa din pandemie și a crește cifra de afaceri și competitivitatea companiei în timpul implementării proiectului „PRIOR MUSICA” intenționează să creeze un design original al serviciilor: să furnizeze servicii de licențiere mult mai rapid și mai eficient, trecând procesul de livrare a serviciilor la e. -spaţiu. În plus, pentru design inovator, compania plănuiește o campanie de e-marketing. După implementarea cu succes a proiectului și investițiile în crearea de soluții originale de design și implementarea inovațiilor de marketing, UAB „PRIOR MUSICA” va crește eficiența și atractivitatea serviciilor sale față de consumatori și, în același timp, cererea acestora, care va crește. vânzările companiei și îmbunătățesc indicatorii financiari și ajută la recuperarea din dificultățile financiare cu care se confruntă pandemia.</t>
  </si>
  <si>
    <t>http://www.priormusica.lt/lt_lt/</t>
  </si>
  <si>
    <t>Programul de cercetare iCRAG se întinde pe un spectru larg de domenii de aplicare legate de geoștiințe aplicate</t>
  </si>
  <si>
    <t>Colegiul Universitar din Dublin</t>
  </si>
  <si>
    <t>Irlanda</t>
  </si>
  <si>
    <t>Fondul European de Dezvoltare Regională/Programul Regional de Sud și de Est</t>
  </si>
  <si>
    <t>https://www.ucd.ie/</t>
  </si>
  <si>
    <t>FONDUL DE CREȘTERE DURABILĂ</t>
  </si>
  <si>
    <t>COMMISSARIO STRAORDINARIO PER L'ATTUAZIONE E IL COORDINAMENTO DELLE MISURE OCCORRENTI PER IL CONTENIMENTO E CONTRASTO DELL'EMERGENZA COVID 19</t>
  </si>
  <si>
    <t>SPRIJIN DIN FONDUL REVOLVENT PENTRU ATRIBUIREA ÎMPRUMURILOR SUBVENȚIONATE PRIN FONDUL DE GARANTARE PENTRU CREȘTERE DURABILĂ DIN RESURSE ALE PROGRAMULUI OPERAȚIONAL NAȚIONAL „AFACERI” ȘI CONCURENȚIELOR 2014-2020 — AXA I ȘI PROGRAM COMPLEMENTAR/202201</t>
  </si>
  <si>
    <t>Fondul European de Dezvoltare Regională/Întreprinderi și Competitivitate</t>
  </si>
  <si>
    <t>https://www.governo.it/it/dipartimenti/commissario-straordinario-lemergenza-covid-19/cscovid19-commissario/14419</t>
  </si>
  <si>
    <t>Schema sprijină îmbunătățirea eficienței energetice a caselor private care se confruntă cu sărăcia energetică.</t>
  </si>
  <si>
    <t>Autoritatea pentru Energie Durabilă din Irlanda</t>
  </si>
  <si>
    <t>https://www.seai.ie/</t>
  </si>
  <si>
    <t>Dezvoltați și modernizați străzile și domeniul public din centrul orașului pentru a revitaliza centrul orașului Waterford.</t>
  </si>
  <si>
    <t>Consiliul Local și Județean Waterford</t>
  </si>
  <si>
    <t>https://www.waterfordcouncil.ie/</t>
  </si>
  <si>
    <t>LIFEWATCH-ERIC — E-SCIENCE INFRASTRUCTURA EUROPEANĂ PENTRU BIODIVERSITATE ȘI CERCETAREA ECOSISTEMEI</t>
  </si>
  <si>
    <t>Consiglio Nazionale delle Ricerche</t>
  </si>
  <si>
    <t>LIFWATCH, ESCIENCE PENTRU CERCETARE PRIVIND BIOIVERSITA' SI PROIECTE DE ECOSISTEME PENTRU EXPANSIUNEA INFRASTRUCTURII MULTI A INTREGII INFRASTRUCTURII DE CERCETARE A O PĂRȚI LIMITATE A INFRASTRUCTURII DE CERCETARE ÎMBUNĂTIREA (EXTENSIREA) INFRASTRUCTURII EXISTENTE</t>
  </si>
  <si>
    <t>Fondul European de Dezvoltare Regională/Cercetare și Inovare</t>
  </si>
  <si>
    <t>https://www.cnr.it/</t>
  </si>
  <si>
    <t>EXTINDEREA PROCESULUI CIVIL ONLINE LA JUSTIȚIILE DE PACE</t>
  </si>
  <si>
    <t>MINISTERO DELLA GIUSTIZIA</t>
  </si>
  <si>
    <t>SISTEMUL DIN ZONA CIVIL PCT MEZAZĂ PE INFRASTRUCTURA CARE Își ARE FULCRUL ÎN REGISTRELE INFORMATIZATE, CARE SUNT IMPLEMENTATE GIUEUR DE FIȘERELE ELECTRONICE, SISTEMUL DE NOTIFICARE ȘI COMUNICAȚII ȘI CARE SUNT ACCESATE PRIN EDITORUL ȘI GESTIONARE; ÎN PRIVIRE LA UTILIZATORII JUDICIARII ȘI AI AVOȚILOR, CU UN SISTEM DE INFRASTRUCTURĂ CARE CREAȚI UN INTERROPEARĂ CU UTILIZATORII INTERNI (JUDECĂTORII ȘI PERSONALUL LA REGISTRĂ) ȘI UTILIZATORII EXTERNI (PROFESIONIȘTI ȘI COMPANII PRIVATE). BIROURILOR JUSTIȚILOR PĂCII PENTRU A AJUTA LA CREȘTEREA EFICIENȚEI SISTEMULUI DE JUSTIȚIE ITALIAN, ÎN CADRUL RIDIȘTERII NIVELULUI AFIDABILITĂȚII UTILIZÂND NOILE TEHNOLOGII, ÎNCEPÂND CU COMUNICAȚIILE TELEMATICE ȘI PUBLICAREA HOTĂRÂRII.</t>
  </si>
  <si>
    <t>Fondul European de Dezvoltare Regională/Guvernare și Capacitate Instituțională</t>
  </si>
  <si>
    <t>https://www.giustizia.it/giustizia/</t>
  </si>
  <si>
    <t>CONTRIBUIREA INFRASTRUCTURII NAȚIONALE DE SUD NAȚIONALĂ DE CERCETARE</t>
  </si>
  <si>
    <t>ISTITUTO NAZIONALE DI FISICA NUCLEARE</t>
  </si>
  <si>
    <t>ACTUALIZAREA INFRASTRUCTURII NAȚIONALE DE SUD LA LABORATOR NAȚIONAL DE CERCETARE PENTRU PRODUCȚIA DE GRIZE DE IONI DE INTENSITATE MARE COPORĂ O PĂRȚE LIMITĂ DIN INFRASTRUCTURĂ DE CERCETARE (CICLOTRON SUPERCONDUCTOR, SISTEM DE PRODUCȚIE DE GRAZII RADIOACTIVE, APARAT)</t>
  </si>
  <si>
    <t>https://home.infn.it/it/</t>
  </si>
  <si>
    <t>PROCEDURA PENALĂ ELECTRONICĂ</t>
  </si>
  <si>
    <t>PROIECTUL FACE PARTEA DIN STRATEGIA PPT-ULUI MAI LARGI ȘI ÎN ACEST CONTEXT ESTE IMPORTANT SĂ TRAȚI CU INTERCEPȚII ÎN FAZA DE INVESTIGARE CU CREAREA UNEI ARHIVE CONFIDENȚIALE DIGITALE. ÎN ACEST SCOP, PROIECTUL FINANȚĂȘTE CREAREA ACESTEI ARHIVE CU SCOPUL ÎMBUNĂTĂȚĂRII PROCESULUI DE ACHIZIȚIONARE, GESTIONAREA ȘI UTILIZARE A INTERCEPȚIILOR PRIN INSTALAREA COMPONENTELOR HW NECESARE PENTRU IMPLEMENTAREA ARHIVELOR DIGITALE REZERVATE PUBLICULUI.</t>
  </si>
  <si>
    <t xml:space="preserve">Centrul de Învățare și Cercetare Terra </t>
  </si>
  <si>
    <t>Franța
Belgia</t>
  </si>
  <si>
    <t>Interreg V-A-Belgium France</t>
  </si>
  <si>
    <r>
      <rPr>
        <u/>
        <sz val="11"/>
        <color rgb="FF1155CC"/>
        <rFont val="Calibri"/>
      </rPr>
      <t>https://ec.europa.eu/regional_policy/en/projects/Belgium/scientific-emulation-to-benefit-the-franco-belgian-environment</t>
    </r>
    <r>
      <rPr>
        <sz val="11"/>
        <rFont val="Calibri"/>
      </rPr>
      <t xml:space="preserve"> </t>
    </r>
  </si>
  <si>
    <r>
      <rPr>
        <u/>
        <sz val="11"/>
        <color rgb="FF1155CC"/>
        <rFont val="Calibri"/>
      </rPr>
      <t>http://www.smartbiocontrol.eu/</t>
    </r>
    <r>
      <rPr>
        <sz val="11"/>
        <rFont val="Calibri"/>
      </rPr>
      <t xml:space="preserve"> </t>
    </r>
  </si>
  <si>
    <t>Conversia bisericii din Flandra oferă noi facilități comunitare</t>
  </si>
  <si>
    <t>DOIC vzw</t>
  </si>
  <si>
    <t>FLANDERS - ERDF</t>
  </si>
  <si>
    <r>
      <rPr>
        <u/>
        <sz val="11"/>
        <color rgb="FF1155CC"/>
        <rFont val="Calibri"/>
      </rPr>
      <t>https://ec.europa.eu/regional_policy/en/projects/Belgium/flanders-church-conversion-provides-new-community-facilities</t>
    </r>
    <r>
      <rPr>
        <sz val="11"/>
        <rFont val="Calibri"/>
      </rPr>
      <t xml:space="preserve"> </t>
    </r>
  </si>
  <si>
    <r>
      <rPr>
        <u/>
        <sz val="11"/>
        <color rgb="FF1155CC"/>
        <rFont val="Calibri"/>
      </rPr>
      <t>http://www.blaisantkerk.be/</t>
    </r>
    <r>
      <rPr>
        <sz val="11"/>
        <rFont val="Calibri"/>
      </rPr>
      <t xml:space="preserve"> </t>
    </r>
  </si>
  <si>
    <t>Noul centru de cercetare din Vorarlberg/ Austria, sprijină transformarea digitală a IMM-urilor</t>
  </si>
  <si>
    <t>Fachhochschule Vorarlberg GmbH/ Vorarlberg</t>
  </si>
  <si>
    <t>Investiții în creștere și ocuparea forței de muncă - FEDR</t>
  </si>
  <si>
    <r>
      <rPr>
        <u/>
        <sz val="11"/>
        <color rgb="FF1155CC"/>
        <rFont val="Calibri"/>
      </rPr>
      <t>https://ec.europa.eu/regional_policy/en/projects/Austria/new-research-centre-in-vorarlberg-austria-supports-digital-transformation-of-smes</t>
    </r>
    <r>
      <rPr>
        <sz val="11"/>
        <rFont val="Calibri"/>
      </rPr>
      <t xml:space="preserve"> </t>
    </r>
  </si>
  <si>
    <r>
      <rPr>
        <u/>
        <sz val="11"/>
        <color rgb="FF1155CC"/>
        <rFont val="Calibri"/>
      </rPr>
      <t>http://www.fhv.at/forschung/digital-factory-vorarlberg/</t>
    </r>
    <r>
      <rPr>
        <sz val="11"/>
        <rFont val="Calibri"/>
      </rPr>
      <t xml:space="preserve"> </t>
    </r>
  </si>
  <si>
    <t>Inagro vzw</t>
  </si>
  <si>
    <r>
      <rPr>
        <u/>
        <sz val="11"/>
        <color rgb="FF1155CC"/>
        <rFont val="Calibri"/>
      </rPr>
      <t>https://ec.europa.eu/regional_policy/en/projects/Belgium/belgian-project-takes-urban-farming-to-new-heights</t>
    </r>
    <r>
      <rPr>
        <sz val="11"/>
        <rFont val="Calibri"/>
      </rPr>
      <t xml:space="preserve"> </t>
    </r>
  </si>
  <si>
    <r>
      <rPr>
        <u/>
        <sz val="11"/>
        <color rgb="FF1155CC"/>
        <rFont val="Calibri"/>
      </rPr>
      <t>http://www.inagro.be/agrotopia</t>
    </r>
    <r>
      <rPr>
        <sz val="11"/>
        <rFont val="Calibri"/>
      </rPr>
      <t xml:space="preserve"> </t>
    </r>
  </si>
  <si>
    <t xml:space="preserve">Consilii de educație și formare  </t>
  </si>
  <si>
    <t>Consilii de educație și /Localități din Irlanda</t>
  </si>
  <si>
    <t>Prin proiect s-a oferit o gamă largă de cursuri de formare profesională pentru a răspunde nevoilor șomerilor sau altor persoane în căutarea unui loc de muncă, din mai multe localități din Irlanda, inclusiv prin inițiative locale de angajare și sprijin pentru mobilitatea forței de muncă.</t>
  </si>
  <si>
    <t>Ireland</t>
  </si>
  <si>
    <r>
      <rPr>
        <u/>
        <sz val="11"/>
        <color rgb="FF1155CC"/>
        <rFont val="Calibri"/>
      </rPr>
      <t>https://kohesio.ec.europa.eu/en/projects/Q2547990</t>
    </r>
    <r>
      <rPr>
        <sz val="11"/>
        <rFont val="Calibri"/>
      </rPr>
      <t xml:space="preserve"> </t>
    </r>
  </si>
  <si>
    <r>
      <rPr>
        <u/>
        <sz val="11"/>
        <color rgb="FF1155CC"/>
        <rFont val="Calibri"/>
      </rPr>
      <t>https://kohesio.ec.europa.eu/en/beneficiaries/Q2614777</t>
    </r>
    <r>
      <rPr>
        <sz val="11"/>
        <rFont val="Calibri"/>
      </rPr>
      <t xml:space="preserve"> </t>
    </r>
  </si>
  <si>
    <r>
      <rPr>
        <u/>
        <sz val="11"/>
        <color rgb="FF1155CC"/>
        <rFont val="Calibri"/>
      </rPr>
      <t>https://kohesio.ec.europa.eu/en/projects/Q2548068</t>
    </r>
    <r>
      <rPr>
        <sz val="11"/>
        <rFont val="Calibri"/>
      </rPr>
      <t xml:space="preserve"> </t>
    </r>
  </si>
  <si>
    <t xml:space="preserve">https://kohesio.ec.europa.eu/en/beneficiaries/Q261477  </t>
  </si>
  <si>
    <t>Serviciile de sprijin pentru angajarea tinerilor /Irlanda</t>
  </si>
  <si>
    <r>
      <rPr>
        <u/>
        <sz val="11"/>
        <color rgb="FF1155CC"/>
        <rFont val="Calibri"/>
      </rPr>
      <t>https://kohesio.ec.europa.eu/en/projects/Q2548093</t>
    </r>
    <r>
      <rPr>
        <sz val="11"/>
        <rFont val="Calibri"/>
      </rPr>
      <t xml:space="preserve"> </t>
    </r>
  </si>
  <si>
    <r>
      <rPr>
        <u/>
        <sz val="11"/>
        <color rgb="FF1155CC"/>
        <rFont val="Calibri"/>
      </rPr>
      <t>https://kohesio.ec.europa.eu/en/beneficiaries/Q2614769</t>
    </r>
    <r>
      <rPr>
        <sz val="11"/>
        <rFont val="Calibri"/>
      </rPr>
      <t xml:space="preserve"> </t>
    </r>
  </si>
  <si>
    <t>Provincia Florența/Italia</t>
  </si>
  <si>
    <t>Orașe Metropolitane</t>
  </si>
  <si>
    <r>
      <rPr>
        <u/>
        <sz val="11"/>
        <color rgb="FF1155CC"/>
        <rFont val="Calibri"/>
      </rPr>
      <t>https://kohesio.ec.europa.eu/en/projects/Q4082491</t>
    </r>
    <r>
      <rPr>
        <sz val="11"/>
        <rFont val="Calibri"/>
      </rPr>
      <t xml:space="preserve"> </t>
    </r>
  </si>
  <si>
    <r>
      <rPr>
        <u/>
        <sz val="11"/>
        <color rgb="FF1155CC"/>
        <rFont val="Calibri"/>
      </rPr>
      <t>https://kohesio.ec.europa.eu/en/beneficiaries/Q4060269</t>
    </r>
    <r>
      <rPr>
        <sz val="11"/>
        <rFont val="Calibri"/>
      </rPr>
      <t xml:space="preserve"> </t>
    </r>
  </si>
  <si>
    <t xml:space="preserve">Servicii de asistență și proiectare pentru finalizarea sistemelor SBE și AVM și noul sistem tarifar integrat </t>
  </si>
  <si>
    <t>Regiunea Autonomă Sardinia/Italia</t>
  </si>
  <si>
    <t>Proiectul vizează operațiunea de finalizare a implementării sistemului electronic de ticketing pentru toți operatorii care fac parte din sistemul regional de transport calatori și monitorizarea flotei. De asemenea, s-a realizat implementarea sistemului integrat de tarifare la nivel regional, pentru o mai bună interoperabilitate.
Rezultatele finale ale proiectului au fost sisteme inteligente de transport (inclusiv introducerea de management al cererii, sisteme de taxare, sisteme informatice de monitorizare, control și informații).</t>
  </si>
  <si>
    <t>Sardegna_1</t>
  </si>
  <si>
    <r>
      <rPr>
        <u/>
        <sz val="11"/>
        <color rgb="FF1155CC"/>
        <rFont val="Calibri"/>
      </rPr>
      <t>https://kohesio.ec.europa.eu/en/beneficiaries/Q258318</t>
    </r>
    <r>
      <rPr>
        <sz val="11"/>
        <rFont val="Calibri"/>
      </rPr>
      <t xml:space="preserve"> </t>
    </r>
  </si>
  <si>
    <t xml:space="preserve">Actualizarea secțiunii existente Polul Nord cu noua secțiune Chei Nord, aflată în curs de implementare </t>
  </si>
  <si>
    <t xml:space="preserve">Autoritatea portuară Gioia Tauro Calabria </t>
  </si>
  <si>
    <t xml:space="preserve">Proiectul s-a implementat într-o zonă situată în portul Gioia Tauro și vizează ajustarea structurală a elementelor digului de nord. S-au executat lucrări de finalizare a cheiului levant. </t>
  </si>
  <si>
    <t>Infrastructuri și Rețele</t>
  </si>
  <si>
    <r>
      <rPr>
        <u/>
        <sz val="11"/>
        <color rgb="FF1155CC"/>
        <rFont val="Calibri"/>
      </rPr>
      <t>https://kohesio.ec.europa.eu/en/projects/Q2017471</t>
    </r>
    <r>
      <rPr>
        <sz val="11"/>
        <rFont val="Calibri"/>
      </rPr>
      <t xml:space="preserve"> </t>
    </r>
  </si>
  <si>
    <r>
      <rPr>
        <u/>
        <sz val="11"/>
        <color rgb="FF1155CC"/>
        <rFont val="Calibri"/>
      </rPr>
      <t>https://kohesio.ec.europa.eu/en/beneficiaries/Q276800</t>
    </r>
    <r>
      <rPr>
        <sz val="11"/>
        <rFont val="Calibri"/>
      </rPr>
      <t xml:space="preserve"> </t>
    </r>
  </si>
  <si>
    <t>Producător austriac de paleți folosește înaltă tehnologie cu finanțare UE</t>
  </si>
  <si>
    <t>Josef Speckner GmbH</t>
  </si>
  <si>
    <t xml:space="preserve">Austria </t>
  </si>
  <si>
    <t>Scopul proiectului a fost construirea unei noi fabrici de producție de către compania austriacă Josef Speckner GmbH, o companie care produce paleți și lăzi din lemn. Prin implementarea proiectului mica afacere locală s-a transformat într-o poveste de succes internațională. Situată în Schwand im Innkreis, în regiunea Oberösterreich din Austria, această companie cu o cifră de afaceri anuală de 12 mil. Euro, exportă acum peste 50 % din produsele sale și asigură locuri de muncă în oraș.
A fost înființată o nouă fabrică de producție cu constructori specialiști, a fost achizionată o mașină de ultimă generație care a redus la jumătate timpul de producție.
Compania și-a redus consumul de energie cu până la 35% și totodată a redus impactului asupra mediului.
Pe lângă crearea a două noi locuri de muncă, noua tehnologie a sporit și diversificat abilitățile angajaților existenți, permițându-le să desfășoare o muncă mai diversificată și mai provocatoare.</t>
  </si>
  <si>
    <r>
      <rPr>
        <u/>
        <sz val="11"/>
        <color rgb="FF1155CC"/>
        <rFont val="Calibri"/>
      </rPr>
      <t>https://ec.europa.eu/regional_policy/en/projects/Austria/austrian-pallet-producer-goes-high-tech-with-eu-funding</t>
    </r>
    <r>
      <rPr>
        <sz val="11"/>
        <rFont val="Calibri"/>
      </rPr>
      <t xml:space="preserve"> </t>
    </r>
  </si>
  <si>
    <r>
      <rPr>
        <u/>
        <sz val="11"/>
        <color rgb="FF1155CC"/>
        <rFont val="Calibri"/>
      </rPr>
      <t>http://www.speckner.at/</t>
    </r>
    <r>
      <rPr>
        <sz val="11"/>
        <rFont val="Calibri"/>
      </rPr>
      <t xml:space="preserve"> </t>
    </r>
  </si>
  <si>
    <t>Extinderea hotelului austriac stimulează starea de bine și turismul de afaceri</t>
  </si>
  <si>
    <t>Lebensquell Bad Zell/regiunea Oberösterreich</t>
  </si>
  <si>
    <t>Proiectul a vizat lucrări privind îmbunătățirea serviciilor și facilităților Hotelului Lebensquell, situat în stațiunea balneară Bad Zell din regiunea Oberösterreich din Austria. Rezultatul implementării proiectului este o creștere semnificativă a afacerii și o mai mare satisfacție a clienților. Pe lângă crearea de noi locuri de muncă, succesul hotelului a avut efecte pozitive asupra economiei regionale.
Ca parte a transformării, s-a extins zona restaurantului, s-au construit două saune noi și o piscină în aer liber și s-a amenajat o nouă zonă de relaxare, exclusiv pentru oaspeții hotelului.
Hotelul s-a bucurat de o creștere a cifrei de afaceri cu 350.000 Euro chiar în prima jumătate a anului 2018, hotelul fiind finalizat in 2017.</t>
  </si>
  <si>
    <r>
      <rPr>
        <u/>
        <sz val="11"/>
        <color rgb="FF1155CC"/>
        <rFont val="Calibri"/>
      </rPr>
      <t>https://ec.europa.eu/regional_policy/en/projects/Austria/austrian-hotels-expansion-boosts-wellness-business-visitors</t>
    </r>
    <r>
      <rPr>
        <sz val="11"/>
        <rFont val="Calibri"/>
      </rPr>
      <t xml:space="preserve"> </t>
    </r>
  </si>
  <si>
    <r>
      <rPr>
        <u/>
        <sz val="11"/>
        <color rgb="FF1155CC"/>
        <rFont val="Calibri"/>
      </rPr>
      <t>http://www.hotel-katamaran.at/</t>
    </r>
    <r>
      <rPr>
        <sz val="11"/>
        <rFont val="Calibri"/>
      </rPr>
      <t xml:space="preserve"> </t>
    </r>
  </si>
  <si>
    <t>Piscina de la Universitatea Liberă din Bruxelles renovată și extinsă</t>
  </si>
  <si>
    <t>Vrije Universiteit Brussel</t>
  </si>
  <si>
    <t>Scopul proiectului a fost renovarea piscinei din campusul universității Libere Vrije din Bruxelles (VUB) din Etterbeek. Piscina are acum cinci benzi și o adâncime de la 1 m până la 3 m. A fost adăugată o piscină de instruire cu podea mobilă și o scară largă pentru acces ușor. Alte facilitati includ zone de dus, toalete pentru bărbați, femei și persoane cu dizabilități, cabine de schimb,  vestiare pentru grupuri și persoane cu dizabilități.
Proiectul a utilizat materiale și tehnologii durabile, în conformitate cu obiectivele stabilite de Regiunea Bruxelles-Capitală și UE și cu propria viziune de sustenabilitate a VUB.
Pentru a minimiza consumul de energie, clădirea piscinei este compactă, bine izolată și dotată cu lumini LED și un sistem de climatizare care recuperează energia și umiditatea. Aceasta, împreună cu căldura extrasă din apa de la duș, este folosită pentru cogenerarea căldurii și a energiei electrice.
În plus, colectarea și tratarea a aproximativ 70 % din apele uzate din complex și a 40 % din apa de ploaie de pe acoperișul acestuia înseamnă că piscina consumă cu 70 % mai puțină apă decât piscina publică medie – o economie anuală de 10 milioane de litri.</t>
  </si>
  <si>
    <t>Brussel Capitala Regiunii - FEDR</t>
  </si>
  <si>
    <r>
      <rPr>
        <u/>
        <sz val="11"/>
        <color rgb="FF1155CC"/>
        <rFont val="Calibri"/>
      </rPr>
      <t>https://ec.europa.eu/regional_policy/en/projects/Belgium/swimming-pool-at-free-university-of-brussels-renovated-and-extended</t>
    </r>
    <r>
      <rPr>
        <sz val="11"/>
        <rFont val="Calibri"/>
      </rPr>
      <t xml:space="preserve"> </t>
    </r>
  </si>
  <si>
    <r>
      <rPr>
        <u/>
        <sz val="11"/>
        <color rgb="FF1155CC"/>
        <rFont val="Calibri"/>
      </rPr>
      <t>https://www.vub.be/</t>
    </r>
    <r>
      <rPr>
        <sz val="11"/>
        <rFont val="Calibri"/>
      </rPr>
      <t xml:space="preserve"> </t>
    </r>
  </si>
  <si>
    <t>ULiège
Interface Entreprises</t>
  </si>
  <si>
    <t>Belgia
Olanda</t>
  </si>
  <si>
    <t>Interreg V -A Belgia, Germania, Olanda</t>
  </si>
  <si>
    <r>
      <rPr>
        <u/>
        <sz val="11"/>
        <color rgb="FF1155CC"/>
        <rFont val="Calibri"/>
      </rPr>
      <t>https://ec.europa.eu/regional_policy/en/projects/Belgium/real-time-medical-monitoring-device-promises-to-improve-patient-care-in-belgium-netherlands</t>
    </r>
    <r>
      <rPr>
        <sz val="11"/>
        <rFont val="Calibri"/>
      </rPr>
      <t xml:space="preserve"> </t>
    </r>
  </si>
  <si>
    <r>
      <rPr>
        <u/>
        <sz val="11"/>
        <color rgb="FF1155CC"/>
        <rFont val="Calibri"/>
      </rPr>
      <t>http://www.wearit4health.com/</t>
    </r>
    <r>
      <rPr>
        <sz val="11"/>
        <rFont val="Calibri"/>
      </rPr>
      <t xml:space="preserve"> </t>
    </r>
  </si>
  <si>
    <t>Fostul circ de iarnă din Ghent/Belgia - un nou punct de atracție urbană</t>
  </si>
  <si>
    <t>Sogent/Ghent/ Belgia</t>
  </si>
  <si>
    <r>
      <rPr>
        <u/>
        <sz val="11"/>
        <color rgb="FF1155CC"/>
        <rFont val="Calibri"/>
      </rPr>
      <t>https://ec.europa.eu/regional_policy/en/projects/Belgium/wintercircus-ghent-a-new-urban-hotspot</t>
    </r>
    <r>
      <rPr>
        <sz val="11"/>
        <rFont val="Calibri"/>
      </rPr>
      <t xml:space="preserve"> </t>
    </r>
  </si>
  <si>
    <r>
      <rPr>
        <u/>
        <sz val="11"/>
        <color rgb="FF1155CC"/>
        <rFont val="Calibri"/>
      </rPr>
      <t>https://sogent.be/</t>
    </r>
    <r>
      <rPr>
        <sz val="11"/>
        <rFont val="Calibri"/>
      </rPr>
      <t xml:space="preserve"> </t>
    </r>
  </si>
  <si>
    <t xml:space="preserve">Universitatea Ghent </t>
  </si>
  <si>
    <r>
      <rPr>
        <u/>
        <sz val="11"/>
        <color rgb="FF1155CC"/>
        <rFont val="Calibri"/>
      </rPr>
      <t>https://ec.europa.eu/regional_policy/en/projects/Belgium/belgian-project-proves-the-importance-of-being-resourceful</t>
    </r>
    <r>
      <rPr>
        <sz val="11"/>
        <rFont val="Calibri"/>
      </rPr>
      <t xml:space="preserve"> </t>
    </r>
  </si>
  <si>
    <r>
      <rPr>
        <u/>
        <sz val="11"/>
        <color rgb="FF1155CC"/>
        <rFont val="Calibri"/>
      </rPr>
      <t>http://www.ugent.be/</t>
    </r>
    <r>
      <rPr>
        <sz val="11"/>
        <rFont val="Calibri"/>
      </rPr>
      <t xml:space="preserve"> </t>
    </r>
  </si>
  <si>
    <t xml:space="preserve">Regiunea Krapina 
Zagorje </t>
  </si>
  <si>
    <t>Resurse Umane Eficiente/ ESF/YEI</t>
  </si>
  <si>
    <r>
      <rPr>
        <u/>
        <sz val="11"/>
        <color rgb="FF1155CC"/>
        <rFont val="Calibri"/>
      </rPr>
      <t>https://ec.europa.eu/regional_policy/en/projects/Croatia/teaching-assistants-boost-inclusion-of-pupils-with-disabilities-in-croatia</t>
    </r>
    <r>
      <rPr>
        <sz val="11"/>
        <rFont val="Calibri"/>
      </rPr>
      <t xml:space="preserve"> </t>
    </r>
  </si>
  <si>
    <r>
      <rPr>
        <u/>
        <sz val="11"/>
        <color rgb="FF1155CC"/>
        <rFont val="Calibri"/>
      </rPr>
      <t>https://www.kzz.hr/</t>
    </r>
    <r>
      <rPr>
        <sz val="11"/>
        <rFont val="Calibri"/>
      </rPr>
      <t xml:space="preserve"> </t>
    </r>
  </si>
  <si>
    <t>Institutul BioSensе - Institut de Cercetare pentru Informații Tehnologice in Biosisteme</t>
  </si>
  <si>
    <t>IPA-CBC- Croația-Serbia</t>
  </si>
  <si>
    <r>
      <rPr>
        <u/>
        <sz val="11"/>
        <color rgb="FF1155CC"/>
        <rFont val="Calibri"/>
      </rPr>
      <t>https://ec.europa.eu/regional_policy/en/projects/Croatia/realforall-combatting-pollen-allergies-with-modern-tools-in-serbia-croatia-cross-border-area</t>
    </r>
    <r>
      <rPr>
        <sz val="11"/>
        <rFont val="Calibri"/>
      </rPr>
      <t xml:space="preserve"> </t>
    </r>
  </si>
  <si>
    <r>
      <rPr>
        <u/>
        <sz val="11"/>
        <color rgb="FF1155CC"/>
        <rFont val="Calibri"/>
      </rPr>
      <t>http://biosens.rs/</t>
    </r>
    <r>
      <rPr>
        <sz val="11"/>
        <rFont val="Calibri"/>
      </rPr>
      <t xml:space="preserve"> </t>
    </r>
  </si>
  <si>
    <t>Municipalitatea Northern Tzoumerka</t>
  </si>
  <si>
    <t>Cipru
Grecia</t>
  </si>
  <si>
    <t>Interreg TN - Balkan-Mediterranean</t>
  </si>
  <si>
    <r>
      <rPr>
        <u/>
        <sz val="11"/>
        <color rgb="FF1155CC"/>
        <rFont val="Calibri"/>
      </rPr>
      <t>https://ec.europa.eu/regional_policy/en/projects/Cyprus/phygital-community-workshops-in-balkan-med-countries-deliver-smart-open-access-solutions-thanks-to-interreg</t>
    </r>
    <r>
      <rPr>
        <sz val="11"/>
        <rFont val="Calibri"/>
      </rPr>
      <t xml:space="preserve"> </t>
    </r>
  </si>
  <si>
    <r>
      <rPr>
        <u/>
        <sz val="11"/>
        <color rgb="FF1155CC"/>
        <rFont val="Calibri"/>
      </rPr>
      <t>http://www.voreiatzoumerka.gr/</t>
    </r>
    <r>
      <rPr>
        <sz val="11"/>
        <rFont val="Calibri"/>
      </rPr>
      <t xml:space="preserve"> </t>
    </r>
  </si>
  <si>
    <t xml:space="preserve">Creșa Lily - Clădire industrială transformată în unitate de îngrijire a copiilor </t>
  </si>
  <si>
    <t>municipiul Bruxelles/ cartierul St. Gilles</t>
  </si>
  <si>
    <t xml:space="preserve">Scopul proiectului a fost transformarea/renovarea unui depozit abandonat din Bruxelles într-un nou centru de zi (creșa Lily) pentru copii mici. Centrul oferă până la 24 de locuri pentru copiii din cartierul St Gilles al orașului și este o binefacere pentru localnici - mulți dintre ei părinți singuri. Creșa Lily ajută la satisfacerea cererii puternice din partea locuitorilor din St. Gilles pentru locuri în centre pentru copii mici. Această structură de educație formează lucrători și primește copii din toate mediile, permițând diversitatea socială și culturală.
Vechiul depozit extins și renovat, transformat in centru pentru copii este o clădire cu consum redus de energie, contribuind la reducerea facturilor la electricitate și încălzire. Două secțiuni ale centrului asigură cazarea copiilor. Există, de asemenea, săli de echipamente, toalete, o bucătărie și facilități de depozitare și personal.
Creșa pregătește 4 persoane pentru a lucra cu copiii mici. Scopul este de a stimula economia locală și de a încuraja inovația socială, cu sprijinul CPAS (centrul public de servicii sociale) locale.
O treime din locurile creșei sunt rezervate pentru familiile care caută de lucru, familii care beneficiază și de taxe sociale mai mici. </t>
  </si>
  <si>
    <t>Programul Operațional - Bruselles Capital Region</t>
  </si>
  <si>
    <r>
      <rPr>
        <u/>
        <sz val="11"/>
        <color rgb="FF1155CC"/>
        <rFont val="Calibri"/>
      </rPr>
      <t>https://ec.europa.eu/regional_policy/en/projects/Belgium/industrial-building-converted-into-much-needed-childcare-facility</t>
    </r>
    <r>
      <rPr>
        <sz val="11"/>
        <rFont val="Calibri"/>
      </rPr>
      <t xml:space="preserve"> </t>
    </r>
  </si>
  <si>
    <t>Crearea unor condiții de muncă echitabile în regiunea transfrontalieră Burgenland (Austria) - Ungaria de Vest</t>
  </si>
  <si>
    <t>Federația Sindicatelor din Austria</t>
  </si>
  <si>
    <t>Austria 
Ungaria</t>
  </si>
  <si>
    <t>Scopul proiectului a fost crearea un mediu de lucru sigur și echitabil pentru cei aproape 20.000 de navetiști din regiunea Burgenland (Austria) – vestul Ungariei, prin cooperare transfrontalieră și o campanie de conștientizare. În fiecare zi, până la 20.000 de maghiari fac naveta în Austria pentru muncă. De fapt, unul din patru lucrători din regiunea Burgenland din Austria este un navetist transfrontalier și este rezident în Ungaria. Mulți dintre ei nu numai că lucrează în Austria, ci dețin afaceri și acolo.
Probleme lingvistice și culturale, securitatea socială, impozitele și asistența medicală în două sisteme diferite sunt provocări pentru autorități. Pentru a contribui la reducerea acestor probleme, acest proiect asigură o cooperare transfrontalieră mai strânsă și pe termen lung. S-a efectuat o analiză transfrontalieră cuprinzătoare a tiparelor de navetă din regiune. Apoi, s-au folosit aceste informații pentru a înțelege mai bine nevoile navetiștilor, pentru a identifica oportunitățile de îmbunătățire și pentru a dezvolta o foaie de parcurs pentru implementarea soluțiilor.
Foaia de parcurs a servit drept bază pentru discuțiile dintre autorități și grupurile de lucru, în urma cărora a rezultat un acord de cooperare transfrontalieră. In baza acestui acord, organizațiile care reprezintă lucrătorii sunt instruite pentru a ajuta lucrătorii care fac naveta.</t>
  </si>
  <si>
    <t>Interreg V - A Austria-Ungaria</t>
  </si>
  <si>
    <r>
      <rPr>
        <u/>
        <sz val="11"/>
        <color rgb="FF1155CC"/>
        <rFont val="Calibri"/>
      </rPr>
      <t>https://ec.europa.eu/regional_policy/en/projects/Austria/creating-fair-working-conditions-in-the-burgenland-western-hungary-cross-border-region</t>
    </r>
    <r>
      <rPr>
        <sz val="11"/>
        <rFont val="Calibri"/>
      </rPr>
      <t xml:space="preserve"> </t>
    </r>
  </si>
  <si>
    <r>
      <rPr>
        <u/>
        <sz val="11"/>
        <color rgb="FF1155CC"/>
        <rFont val="Calibri"/>
      </rPr>
      <t>http://www.oegb.at/cms/S06/S06_0/home</t>
    </r>
    <r>
      <rPr>
        <sz val="11"/>
        <rFont val="Calibri"/>
      </rPr>
      <t xml:space="preserve"> </t>
    </r>
  </si>
  <si>
    <t>CPAS (La Louvière)</t>
  </si>
  <si>
    <t>Wallonia - FEDR</t>
  </si>
  <si>
    <r>
      <rPr>
        <u/>
        <sz val="11"/>
        <color rgb="FF1155CC"/>
        <rFont val="Calibri"/>
      </rPr>
      <t>https://ec.europa.eu/regional_policy/en/projects/Belgium/une-epicerie-sociale-pour-lutter-contre-lexclusion</t>
    </r>
    <r>
      <rPr>
        <sz val="11"/>
        <rFont val="Calibri"/>
      </rPr>
      <t xml:space="preserve"> </t>
    </r>
  </si>
  <si>
    <r>
      <rPr>
        <u/>
        <sz val="11"/>
        <color rgb="FF1155CC"/>
        <rFont val="Calibri"/>
      </rPr>
      <t>http://www.cpas.lalouviere.be/les-magasins-citoyens</t>
    </r>
    <r>
      <rPr>
        <sz val="11"/>
        <rFont val="Calibri"/>
      </rPr>
      <t xml:space="preserve"> </t>
    </r>
  </si>
  <si>
    <t xml:space="preserve">Asociația Inițiativa Civilă pentru Dezvoltare Socială și Integrare/ Bulgaria
Satul Camlica / Turcia </t>
  </si>
  <si>
    <t xml:space="preserve">IPA CBC - Bulgaria -Turcia </t>
  </si>
  <si>
    <r>
      <rPr>
        <u/>
        <sz val="11"/>
        <color rgb="FF1155CC"/>
        <rFont val="Calibri"/>
      </rPr>
      <t>https://ec.europa.eu/regional_policy/en/projects/Bulgaria/turkish-bulgarian-artistic-collaboration-puts-regional-heritage-on-the-map</t>
    </r>
    <r>
      <rPr>
        <sz val="11"/>
        <rFont val="Calibri"/>
      </rPr>
      <t xml:space="preserve"> </t>
    </r>
  </si>
  <si>
    <t>Pasta Fidli s.r.o.</t>
  </si>
  <si>
    <t>Program Regional Integrat - ERDF</t>
  </si>
  <si>
    <r>
      <rPr>
        <u/>
        <sz val="11"/>
        <color rgb="FF1155CC"/>
        <rFont val="Calibri"/>
      </rPr>
      <t>https://ec.europa.eu/regional_policy/en/projects/Czechia/pasta-promotes-social-inclusion-in-central-bohemia-czechia</t>
    </r>
    <r>
      <rPr>
        <sz val="11"/>
        <rFont val="Calibri"/>
      </rPr>
      <t xml:space="preserve"> </t>
    </r>
  </si>
  <si>
    <t xml:space="preserve">Pasta Fidli s.r.o. </t>
  </si>
  <si>
    <t>Universitatea din Zagreb</t>
  </si>
  <si>
    <t>Competitivitate și Coeziune / EDRF/CF</t>
  </si>
  <si>
    <t xml:space="preserve">https://ciuk.hr/en/ </t>
  </si>
  <si>
    <t>Municipalitatea Pinarhisar, Turcia
Municipalitatea Sredets, Bulgaria</t>
  </si>
  <si>
    <t>Bulgaria,
Turcia</t>
  </si>
  <si>
    <t>IPA CBC Bulgaria-Turcia</t>
  </si>
  <si>
    <r>
      <rPr>
        <u/>
        <sz val="11"/>
        <color rgb="FF1155CC"/>
        <rFont val="Calibri"/>
      </rPr>
      <t>https://ec.europa.eu/regional_policy/en/projects/Bulgaria/going-green-on-the-turkish-bulgarian-border</t>
    </r>
    <r>
      <rPr>
        <sz val="11"/>
        <rFont val="Calibri"/>
      </rPr>
      <t xml:space="preserve"> </t>
    </r>
  </si>
  <si>
    <t xml:space="preserve">http://sredets.bg/ </t>
  </si>
  <si>
    <t>Serviciul Special "Autoritatea de Management pentru Programele de Cooperare Teritorială Europeană„ 
Ministerul Dezvoltării și al Investițiilor din Grecia</t>
  </si>
  <si>
    <t>Bulgaria,
Grecia</t>
  </si>
  <si>
    <t>Interreg VA - Grecia - Bulgaria</t>
  </si>
  <si>
    <r>
      <rPr>
        <u/>
        <sz val="11"/>
        <color rgb="FF1155CC"/>
        <rFont val="Calibri"/>
      </rPr>
      <t>https://ec.europa.eu/regional_policy/en/projects/Bulgaria/enhancing-hospitals-cooperation-on-emergencies</t>
    </r>
    <r>
      <rPr>
        <sz val="11"/>
        <rFont val="Calibri"/>
      </rPr>
      <t xml:space="preserve"> </t>
    </r>
  </si>
  <si>
    <t>Un proiect de cercetare privind degenerescenta maculara legata de varsta, realizat la Universitatea din Liège</t>
  </si>
  <si>
    <t>Universitatea din Liege</t>
  </si>
  <si>
    <t>Condus de Universitatea din Liège și CER Groupe (centru de cercetare din Marche-en-Famenne, Belgia), proiectul își propune să dezvolte cercetări în domeniul anticorpilor pentru tratarea degenerescenței maculare asociate cu vârsta (DMLA). 
DMLA este cauza principala a orbirii la persoanele cu varsta peste 50 de ani. Provocarea acestui proiect este de a dezvolta un nou tratament eficient, inovator care sa fie administrat singur sau concomitent cu un tratament existent.
Incidența acestei patologii continuă să crească odată cu îmbătrânirea populației, constituind astfel o adevărată problemă de sănătate publică. Tratamentele existente au adesea eficacitate tranzitorie și unii pacienți nu răspund la aceste tratamente sau dezvoltă rezistență la acestea. Un consorțiu care reunește GIGA Cancer și CER Groupe a fost înființat la nivel regional pentru a reuni toată expertiza necesară.</t>
  </si>
  <si>
    <r>
      <rPr>
        <u/>
        <sz val="11"/>
        <color rgb="FF1155CC"/>
        <rFont val="Calibri"/>
      </rPr>
      <t>https://ec.europa.eu/regional_policy/en/projects/Belgium/a-research-project-on-age-related-macular-degeneration-conducted-at-the-university-of-liege</t>
    </r>
    <r>
      <rPr>
        <sz val="11"/>
        <rFont val="Calibri"/>
      </rPr>
      <t xml:space="preserve"> </t>
    </r>
  </si>
  <si>
    <r>
      <rPr>
        <u/>
        <sz val="11"/>
        <color rgb="FF1155CC"/>
        <rFont val="Calibri"/>
      </rPr>
      <t>https://www.uliege.be/</t>
    </r>
    <r>
      <rPr>
        <sz val="11"/>
        <rFont val="Calibri"/>
      </rPr>
      <t xml:space="preserve"> </t>
    </r>
  </si>
  <si>
    <t>Active Youths/Bulgaria
Technopolis – International Educational Institute/ Salonic</t>
  </si>
  <si>
    <r>
      <rPr>
        <u/>
        <sz val="11"/>
        <color rgb="FF1155CC"/>
        <rFont val="Calibri"/>
      </rPr>
      <t>https://ec.europa.eu/regional_policy/en/projects/Bulgaria/thessaloniki-s-market-reduces-food-waste-helps-the-needy</t>
    </r>
    <r>
      <rPr>
        <sz val="11"/>
        <rFont val="Calibri"/>
      </rPr>
      <t xml:space="preserve"> </t>
    </r>
  </si>
  <si>
    <r>
      <rPr>
        <u/>
        <sz val="11"/>
        <color rgb="FF1155CC"/>
        <rFont val="Calibri"/>
      </rPr>
      <t>http://www.borino.bg/</t>
    </r>
    <r>
      <rPr>
        <sz val="11"/>
        <rFont val="Calibri"/>
      </rPr>
      <t xml:space="preserve"> </t>
    </r>
  </si>
  <si>
    <t xml:space="preserve">Forumul Economic - Bulgaria  </t>
  </si>
  <si>
    <t>Bulgaria 
Cipru
Grecia</t>
  </si>
  <si>
    <t>Interreg TN - Balkan Mediteranean</t>
  </si>
  <si>
    <r>
      <rPr>
        <u/>
        <sz val="11"/>
        <color rgb="FF1155CC"/>
        <rFont val="Calibri"/>
      </rPr>
      <t>http://www.biforum.org/</t>
    </r>
    <r>
      <rPr>
        <sz val="11"/>
        <rFont val="Calibri"/>
      </rPr>
      <t xml:space="preserve"> </t>
    </r>
  </si>
  <si>
    <t>Reabilitare Gara centrală din Praga - revenire la strălucirea de odinioară</t>
  </si>
  <si>
    <t>Správa Železnic, Státní Organizace (Administrația Infrastructurii Feroviare)</t>
  </si>
  <si>
    <t>Scopul proiectului a fost reconstrucția și restaurarea celei mai mari gări din Praga. Lucrările au îmbunătățit semnificativ infrastructura stației, făcând-o mai sigură pentru navetiști și i-au sporit atractivitatea vizuală. 
Prin implementarea proiectului s-a îmbunătățit imaginea căilor ferate din țară și călătoriile cu trenul au devenit mai atractive. Activitățile derulate prin proiect au vizat sistemul de drenaj al halei pentru a opri coroziunea, uzura pereților și ferestrelor, pasarelele și balustradele gării. Luminatoarele din acoperiș au fost curățate sau înlocuite, acoperișul a fost înlocuit pentru a-și îmbunătăți rezistența la intemperii. 
Cu o istorie care datează din a doua jumătate a secolului al XIX-lea, gara din Praga este cea mai mare și mai importantă gară a orașului și servește atât ca legătură cu orașele mai mari ale țării, cât și ca poartă de intrare către Austria, Germania, Polonia și Republica Slovacă.</t>
  </si>
  <si>
    <t>Transport - FEDR /CF</t>
  </si>
  <si>
    <r>
      <rPr>
        <u/>
        <sz val="11"/>
        <color rgb="FF1155CC"/>
        <rFont val="Calibri"/>
      </rPr>
      <t>https://ec.europa.eu/regional_policy/en/projects/Czechia/prague-s-central-station-restored-to-its-former-glory</t>
    </r>
    <r>
      <rPr>
        <sz val="11"/>
        <rFont val="Calibri"/>
      </rPr>
      <t xml:space="preserve"> </t>
    </r>
  </si>
  <si>
    <r>
      <rPr>
        <u/>
        <sz val="11"/>
        <color rgb="FF1155CC"/>
        <rFont val="Calibri"/>
      </rPr>
      <t>http://www.szdc.cz/</t>
    </r>
    <r>
      <rPr>
        <sz val="11"/>
        <rFont val="Calibri"/>
      </rPr>
      <t xml:space="preserve"> </t>
    </r>
  </si>
  <si>
    <t>Noul adăpost pentru animale din Rožnov/ Cehia - abordează șomajul pe termen lung</t>
  </si>
  <si>
    <t>Psi Útulek Rožnovsko s.r.o.</t>
  </si>
  <si>
    <t xml:space="preserve">Scopul proiectului a fost crearea de noi locuri de muncă în microregiunea Rožnovsko din estul Cehiei, în special pentru persoanele expuse riscului de excluziune socială, prin construirea unui nou adăpost pentru animale, în orașul Rožnov.
Cu ajutorul finanțării UE, noul adăpost construit a înlocuit un adăpost mai vechi care se afla într-o stare avansată de deteriorare. Renovarea vechii clădiri ar fi fost mai dificilă din punct de vedere tehnic și mai costisitoare decât construirea uneia noi.
Noua clădire este administrată de „Adăpostul pentru câini Rožnovsko” și oferă îngrijire și adăpost pentru animalele de companie fără stăpân sau abandonate, pe de o parte iar pe de altă parte contribuie la reducerea șomajului pe termen lung din regiune, în special în rândul unor grupuri precum persoanele cu dizabilități și persoanele care se confruntă cu excluziunea socială (persoanele fără adăpost). </t>
  </si>
  <si>
    <r>
      <rPr>
        <u/>
        <sz val="11"/>
        <color rgb="FF1155CC"/>
        <rFont val="Calibri"/>
      </rPr>
      <t>https://ec.europa.eu/regional_policy/en/projects/Czechia/new-animal-shelter-in-roznov-czechia-addresses-long-term-unemployment</t>
    </r>
    <r>
      <rPr>
        <sz val="11"/>
        <rFont val="Calibri"/>
      </rPr>
      <t xml:space="preserve"> </t>
    </r>
  </si>
  <si>
    <r>
      <rPr>
        <u/>
        <sz val="11"/>
        <color rgb="FF1155CC"/>
        <rFont val="Calibri"/>
      </rPr>
      <t>https://psiutulekroznovsko.cz/</t>
    </r>
    <r>
      <rPr>
        <sz val="11"/>
        <rFont val="Calibri"/>
      </rPr>
      <t xml:space="preserve"> </t>
    </r>
  </si>
  <si>
    <t>Kindervereinigung Chemnitz e.V.
House of Children and Youth and Facilities for Further Education of Pedagogical Staff</t>
  </si>
  <si>
    <t>Cehia,
Germania</t>
  </si>
  <si>
    <t>Interreg  V - A Germany/Sachsen-Czech Republic</t>
  </si>
  <si>
    <r>
      <rPr>
        <u/>
        <sz val="11"/>
        <color rgb="FF1155CC"/>
        <rFont val="Calibri"/>
      </rPr>
      <t>http://www.ddmchodov.cz/</t>
    </r>
    <r>
      <rPr>
        <sz val="11"/>
        <rFont val="Calibri"/>
      </rPr>
      <t xml:space="preserve"> </t>
    </r>
  </si>
  <si>
    <t>Îmbunătățirea infrastructurii educaționale prin reconstrucție/renovare, renovare și introducere de măsuri de eficiență energetică în școli și grădinițe din Haskovo</t>
  </si>
  <si>
    <t>municipiul Obshtina Haskovo</t>
  </si>
  <si>
    <t>CONTRACTUL DE DEZVOLTARE — SAXA GRESTONE SPA</t>
  </si>
  <si>
    <t>SAXA GRESTONE SPA</t>
  </si>
  <si>
    <t>SAXA GRESTONE SPA, O FIRMĂ MICĂ CU SEDIUL SOCIAL ÎN VIA SAN VITO SNC ROCCASECCA (FR), ACTIVEAZĂ ÎN „PRODUCEREA PLĂCILOR CERAMICE PENTRU PLACI ȘI PLACI” ȘI CONTROLATĂ LA 1000/0 DE SAXA GRES SPA. PROIECTUL DE INVESTITII PRODUCTIVE VIZTESTE REACTIVAREA SI RELANSAREA COMPLEXULUI INDUSTRIAL EX IDEAL STANDARD INDUSTRIAL SRL IN MUNICIPIUL ROCCASECCA (FR) IN PENTRU DENCEPEREA PRODUSELOR DE GRES PORCELANA DE NOUA GENERATIE PENTRU MOBILIER URBAL.</t>
  </si>
  <si>
    <t>Lazio_1</t>
  </si>
  <si>
    <t>https://opencoesione.gov.it/it/progetti/4misecds000643/</t>
  </si>
  <si>
    <t>https://www.saxagres.it/</t>
  </si>
  <si>
    <t>NOUL SISTEM DE INTELIGENTĂ DE AFACERI</t>
  </si>
  <si>
    <t>INPS - ISTITUTO NAZIONALE DELLA PREVIDENZA SOCIALE</t>
  </si>
  <si>
    <t>INTERVENȚIA IMPLICĂ INSTALAREA UNUI SISTEM DE BUSINESS INTELLIGENCE CARE, PRIN DEZVOLTAREA DATELOR DE MASĂ PROVENITE DIN INPS ȘI ALTE PROCEDURI DE ADMINISTRARE PUBLICĂ, FACE POSIBILĂ IDENTIFICAREA RISCURILOR POTENȚIALE DE FRAUDE, PENTRU OPERAREA PUBLICIILOR PUBLICE DE FRAUDE VERIFICAȚI FRAUDELE SAVITEȘTE ȘI PENTRU A PROCEDE CU RECUPERAREA SUMELOR EVALUATE SAU PLĂTITE GRES.</t>
  </si>
  <si>
    <t>Legalitate</t>
  </si>
  <si>
    <t>https://kohesio.ec.europa.eu/en/projects/Q2001667</t>
  </si>
  <si>
    <t>https://www.inps.it/</t>
  </si>
  <si>
    <t>PROCES PENAL ELECTRONIC</t>
  </si>
  <si>
    <t>PENTRU A PERMITERE GESTIONAREA UNUI DOSAR PENAL DIGITAL ȘI INTEGRAREA SISTEMELOR DE MANAGEMENT EXISTENTE. ÎN ACEST CONTEXT, PROIECTUL ESTE IMPORTANT.</t>
  </si>
  <si>
    <t>Guvernare și Capacitate Instituțională</t>
  </si>
  <si>
    <t>https://kohesio.ec.europa.eu/en/projects/Q1901109</t>
  </si>
  <si>
    <t>Modernizarea drumului Bochov – Kozlov</t>
  </si>
  <si>
    <t>Krajská správa a údržba silnic Karlovarského kraje, příspěvková organizace</t>
  </si>
  <si>
    <t>Regiunea Karlovy Vary, Cehia</t>
  </si>
  <si>
    <t>Obiectul proiectului este modernizarea drumului II/198 între municipiile Bochov și Kozlov. Drumul este o parte importantă a rețelei rutiere din regiunea Karlovy Vary, care transformă traficul în direcția sud-nord și este o legătură importantă între drumurile I/6 Karlovy Vary – Praga și drumul I/20 Karlovy Vary – Plzeň dinspre municipiul Toužim. Tronsonul Toužim – Bochov servește și ca traseu pentru închiderile drumului I/20 în tronsonul Toužim – Karlovy Vary. Traseul servește și pentru transportul supracosturilor.</t>
  </si>
  <si>
    <t>https://kohesio.ec.europa.eu/en/projects/Q74901</t>
  </si>
  <si>
    <t>https://www.ksusk.cz/</t>
  </si>
  <si>
    <t>Bohuslavice – Orașul Nou nad Metují</t>
  </si>
  <si>
    <t>Regiunea Hradec Králové, Cehia</t>
  </si>
  <si>
    <t>Proiectul tratează reconstrucția comunicației II/308 în tronsonul Bohuslavice (de la joncțiunea cu II/304) – Nové Město nad Metují la Nové Město nad Metují (după joncțiunea cu III/30821). Lungimea totală a secțiunii reconstruite este de aproximativ 6033 m. Secțiunea reconstruită este situată pe rețeaua prioritară IROP selectată. Implementarea proiectului va crește mobilitatea regională și va dezvolta rețeaua de infrastructură rutieră regională care se conectează la rețeaua TEN-T</t>
  </si>
  <si>
    <t>https://kohesio.ec.europa.eu/en/projects/Q75135</t>
  </si>
  <si>
    <t>SERVICIUL DE ASISTENȚĂ DE PROIECTARE ȘI EXPERT PENTRU FINALIZAREA SISTEMELOR SBE ȘI AVM ȘI NOUL SISTEM TARIFAT INTEGRAT EXCLUSIV</t>
  </si>
  <si>
    <t>REGIONE AUTONOMA SARDEGNA</t>
  </si>
  <si>
    <t>ACEASTA OPERAȚIUNE SE INCADRE ÎN DOMENIUL DOMENIULUI DE POLITICĂ DENUMIT „FINALIZAREA SISTEMELOR ELECTRONICE DE BILETE SBE ȘI MONITORIZAREA FLOTEI”, FINANȚAT ÎN PRIMUL POR FEDER 2014-2020 — AXA IV — ACȚIUNEA 4.6. /12 AL EXECUTIVULUI REGIONAL NR DIN 16.6.2016, ÎN VIZITĂ REALIZAREA URmăMĂTOARELOR OBIECTIVE: Â SĂ COMPLETEAZĂ SISTEME ELECTRONICE DE BILETE (SBE) PENTRU TOȚI OPERATORII CARE FAC PARTE DIN SISTEMUL REGIONAL ȘI MONITORIZAREA COMPLETĂ A SISTEMULUI INTERSISTEMULUI PENTRU TOȚI OPERATORII DIN SISTEMUL REGIONAL ȘI CENTRUL REGIONAL DE MONITORIZARE — CMR Â' IMPLEMENTAREA MODELULUI TARIFAR INTEGRAT EXCLUSIV PENTRU VIITORUL INTEGRAREA TARIFARĂ A SERVICIILOR DE TRANSPORT PUBLIC LOCAL LA SCĂRĂ REGIONALĂ, PREVĂZUT DE DECIZIA REGIONALĂ NR.206 12.4.2016.</t>
  </si>
  <si>
    <t>https://kohesio.ec.europa.eu/en/projects/Q2051603</t>
  </si>
  <si>
    <t>https://www.regione.sardegna.it/</t>
  </si>
  <si>
    <t>CONTRACTUL DE DEZVOLTARE -ALTERGON ITALIA SRL</t>
  </si>
  <si>
    <t>ALTERGON ITALIA SRL</t>
  </si>
  <si>
    <t>CDS ÃŠ PROMOVAT DE ALTERGON ITALIA SRL, ACTIVĂ ÎN FABRICAREA PRODUSELOR MEDICINALE ȘI A ALTE PREPARATE FARMACEUTICE. DAMOR SPA, ACTIVĂ ÎN FABRICAREA PRODUSELOR MEDICINALE ȘI A ALTE PREPARATE FARMACEUTICE, DERMOFARMA ITALIA SRL, ACTIVĂ ÎN DOMENIUL FABRICAȚII DE PARFUMURI ȘI COSMETICE, ALFA INSTRUMENTS SRL, ACTIVĂ ÎN DOMENIUL FABRICAȚII MEDICALE ȘI V-MACTERINAGICE. TECHNO-BIOS SRL, ACTIVĂ ÎN DOMENIUL TESTĂRII ȘI ANALIZĂRII TEHNICE A PRODOTTI.PROGRAMUL DE DEZVOLTARE PREVizează REALIZAREA A 4 PROIECTE DE INVESTIȚII DE PRODUCȚIE, SI 1 PRISS.</t>
  </si>
  <si>
    <t>https://kohesio.ec.europa.eu/en/projects/Q4148632</t>
  </si>
  <si>
    <t>https://www.altergon.it/</t>
  </si>
  <si>
    <t>CONSOLIDAREA CENTRULUI DE DATE REGIONAL AL ​​PALAZZO LYBRA</t>
  </si>
  <si>
    <t>REGIONE DEL VENETO GIUNTA REGIONALE</t>
  </si>
  <si>
    <t>ACEST PROIECT ESTE UN PAS FUNDAMENTAL ȘI PREGĂTITOR PENTRU TRANSFORMAREA DIGITALĂ PE CARE REGIUNEA VENETO A INIȚIAT-O, ÎN PREGĂTIREA REALIZĂRII A DOUĂ OBIECTIVE FUNDAMENTALE; PRIMUL ESTE ANGAJAT ÎN O CALE DE CALIFICARE CU — AGENȚIA PENTRU ITALIA DIGITALĂ PENTRU A FI RECUNOSCUT CA HUB NAȚIONAL STRATEGIC (PSN) ȘI FURNIZOR DE SERVICII CLOUD (CSP), AL DOILEA ÎNVĂDEAZĂ UN PROCES DE CONVERGENȚĂ IT GRADATĂ A INFRASTRUCTURII. A ORGANIZARILOR SOCIOSANITATE, INSTRUMENTALE SI TERITORIALE.</t>
  </si>
  <si>
    <t>Veneto_1</t>
  </si>
  <si>
    <t>https://kohesio.ec.europa.eu/en/projects/Q4243060</t>
  </si>
  <si>
    <t>https://www.regione.veneto.it/giunta-regionale</t>
  </si>
  <si>
    <t>MOVE TO CLOUD CULTURAL INFORMATION SYSTEM — ECOSISTEM DIGITAL PENTRU CULTURĂ</t>
  </si>
  <si>
    <t>Campania</t>
  </si>
  <si>
    <t>PROIECTUL SE ÎNREGISTREAZĂ BINE ÎN STRATEGIA REGIONALĂ DE PROGRAMARE PENTRU PROMOVAREA CREȘTERII DIGITALE (DIGITAL AGENDA CAMPANIA 2020 — CAMPANIA FELICS) ȘI CERCETĂRII ȘI INOVAȚII PENTRU SPECIALIZARE INTELIGENTĂ (RIS3). ÎN CONTEXTUL PROGRAMĂRII DE MAI SUS, OBIECTIVUL SETAT PENTRU O MAI MARE FRUBILITATE A REGIUNII CAMPANIA, CHIAR DACĂ ESTE REPREZENTAT PRIN CREAREA SERVICIILOR ACCESIBILE CĂTRE CETĂȚENI ORIUNDE SUNT, NU NUMAI DE LA CALCULATORUL DE ACASĂ, CI ȘI DE LA TABLETĂ. TELEFONELE, EXPLOATÂND MARE POTENȚIAL AL ​​NOULUI SISTEM DE CORELARE. ACESTE SERVICII CONTRIBUIE LA ÎMBUNĂTĂȚIREA PROMOVĂRII PATRIMONIULUI CULTURAL ȘI TURISTIC REGIONAL.</t>
  </si>
  <si>
    <t>Campania_1</t>
  </si>
  <si>
    <t>https://kohesio.ec.europa.eu/en/projects/Q2023807</t>
  </si>
  <si>
    <t>http://www.regione.campania.it/</t>
  </si>
  <si>
    <t>SATIN</t>
  </si>
  <si>
    <t>BIOGEM IRGS ISTITUTO DI RICERCHE GENETICHE;ENGINEERING - INGINERIA INFORMATICA - SPA</t>
  </si>
  <si>
    <t>Obiectivul general al acestui R&amp;S é acela de a găsi soluții la problema rezistenței convenționale convenționale la tratamente. DESI ACEASTA ESTE O PROBLEMA GENERALA CU MULTE TIPURI DIFERITE DE CANCER, ACCENTUL ACESTUI PROIECT VA FI PE CANCERUL DE SAN. ACEST OBIECTIV VA FI AURMARIT PRIN IMPLEMENTAREA UNEI PLATFORME DE PROIECT BELL PENTRU TRESTELE PRE-ȘI CLINICE ȘI TREVILE CLINICE INOVAtoare PENTRU TRATAMENTE ANTINEOPLASICE. PROGRAMUL SE VA CONCAX ÎN PRIMIAL PE DEZVOLTAREA UNOR ABORDĂRI TERAPEUTICE INOVATIVE (VACCIUNI RECOMBINANTE, ANTICORPI MONOCLONALI, PEPTIDE ȘI APTAMERI, MOLECULE MICI) ÎN PARALEL CU IMPLEMENTAREA PLATFORMELOR DE LUCRU (Plateforme și sisteme de modelare, PROGRAME ȘI BANDE DE LUCRU) DE BIOPSII LICHIDE, EFECTUAREA STUDIILOR CLINICE DE FAZA I) NECESARE PENTRU OPTIMIZAREA ACTIVITĂȚILOR.</t>
  </si>
  <si>
    <t>https://kohesio.ec.europa.eu/en/projects/Q2023741</t>
  </si>
  <si>
    <t>https://www.biogem.it/index.php/it/;https://www.eng.it/en/</t>
  </si>
  <si>
    <t>ARGOPAANPLES — GIANT</t>
  </si>
  <si>
    <t>MINISTERO DELL'INTERNO</t>
  </si>
  <si>
    <t>INTERVENȚIA IMPLICĂ INSTIREA UNUI SISTEM DE INVESTIGAȚIE AVANSAT CARE PERMITĂ INTEGRAREA BAZURILOR DE DATE MULTIMEDIA DE LA AUTORITĂȚI PUBLICE ȘI PRIVATE PENTRU ÎMBUNĂTĂȚIREA ACTIVITĂȚII PREVENTIVĂ ȘI INVESTIGATIVĂ DESFĂȘURĂ DE PENTRU PUTERILE PENTRU PUTERILE PUBLICE.</t>
  </si>
  <si>
    <t>https://kohesio.ec.europa.eu/en/projects/Q2001516</t>
  </si>
  <si>
    <t>https://www.interno.gov.it/it</t>
  </si>
  <si>
    <t>CONTRACTUL DE DEZVOLTARE — GRUP ALIMENTE CONGELATE GIAS</t>
  </si>
  <si>
    <t>GIAS - GRUPPO INDUSTRIALE ALIMENTARI SURGELATI SPA</t>
  </si>
  <si>
    <t>PROGRAMUL DE INVESTIȚII PREZENTAT PENTRU EL ESTE ALcatuit DIN TREI PROIECTE CONEXE ȘI FUNCȚIONALE ÎNTRE ELE: — DOUĂ PROIECTE INDUSTRIALE, DE EXTINDERE A CAPACITĂȚII UNITĂȚILOR DE PRODUCȚIE EXISTENTE, LEGATE EXCLUSIV DE PRELUCRAREA ȘI COMERCIAREA PRODUCTII AGRICOLE ȘI INDUSTRIALE, EXISTENTE ȘI INDUSTRIALE. DEZVOLTARE CU AMBELE COMPANII. SCOPUL ESTE DE A CONSOLIDAR SI DEZVOLTARE SECTORUL AGROINDUSTRIAL CREAT DE CELE DOUA FIRME SI DE EXTINDEREA ACTIVITATILOR DE PRODUCTIE, PRIN ALOCAREA DE NOI INSTALAȚII, MAȘINI ȘI ECHIPAMENTE.</t>
  </si>
  <si>
    <t>https://kohesio.ec.europa.eu/en/projects/Q2017610</t>
  </si>
  <si>
    <t>http://www.giasspa.com/it/</t>
  </si>
  <si>
    <t>E-GOV 2 SERVICII INTERACTIVE PENTRU ORAȘUL BARI</t>
  </si>
  <si>
    <t>COMUNE DI BARI</t>
  </si>
  <si>
    <t>PROIECTUL VA VIZITĂ IMPLEMENTAREA SERVICIILOR COMPLET INTERACTIVE PRIN ACHIZIȚIA ȘI OPERAȚIONAREA DE SISTEME TEHNOLOGICE ÎN DOMENIILE ASISTENȚEI ȘI SPRIJINULUI SOCIAL, CONSTRUCȚII ȘI CADRUL FUNIER, TAXELE LOCALE, MEDIUL ȘI MEDIUL. ACESTE SERVICII VOR FIE DISPONIBILE PRIN PLATFORME DESCHISE, INTEGRATE ȘI INTEROPERABILE CAPACATE DE A OFERITA ACCES LA O REȚEA DE SERVICII ȘI PROCEDURI ADMINISTRATIVE PRIN UTILIZAREA UNEI IDENTITATE DIGITALĂ UNICICIO. ACȚIUNILE PE CELE 7 ZONE TEMATICE VOR FI DEZVOLTATE PE DOUĂ DIRECȚII DE ACȚIUNE: 1) CONFORTAREA SERVICIILOR DIGITALE FRONT-END EXISTENTE, ÎMPREUNĂ CU INTEGRAREA ȘI INTEGRAREA INTEROPERABILITĂȚII MAI CREȘTE CU SISTEME DE MANAGEMENT BACK-END ALE NOILOR SISTEME DE MANAGEMENT AL APLICAȚILOR DOMENILOR.</t>
  </si>
  <si>
    <t>Metrolitan Cities</t>
  </si>
  <si>
    <t>https://kohesio.ec.europa.eu/en/projects/Q2002429</t>
  </si>
  <si>
    <t>COLABORATOR_1.2.2.A</t>
  </si>
  <si>
    <t>SARDEGNA RICERCHE</t>
  </si>
  <si>
    <t>PROCEDURA PUBLICA COMPARATIVA PENTRU CALIFICARI SI TESTE PENTRU ATRIBUIREA MISURILOR COORDONATE SI DE COLABORARE CONTINUA IN IMPLEMENTAREA ACTIUNILOR PRIVIND CERCETAREA STIINTIFICA, DEZVOLTAREA TEHNOLOGICA SI INOVARE IN SCOPUL POR FEDER 20204-20201.</t>
  </si>
  <si>
    <t>https://kohesio.ec.europa.eu/en/projects/Q2154840</t>
  </si>
  <si>
    <t>https://www.sardegnaricerche.it/</t>
  </si>
  <si>
    <t>Achiziția de instrumente de urmărire penală pentru Serviciul Vamal al Autorității Independente pentru Venituri Publice (IAPR) pentru combaterea contrabandei</t>
  </si>
  <si>
    <t>AUTORITATE DE VENITURI INDEPENDENTE</t>
  </si>
  <si>
    <t>Scopul Serviciului Vamal Grec este de a facilita comerțul legitim și de a promova antreprenoriatul, aplicând în același timp nivelul adecvat de controale necesare pentru securitatea cetățenilor și protecția sănătății publice, a mediului și a intereselor financiare atât ale țării, cât și ale Uniunii Europene. Tehnologia și echipamentele sunt pietre de temelie care permit administrațiilor vamale moderne să facă față provocărilor în schimbare rapidă ale mediului de afaceri din secolul 21. Utilizarea mijloacelor moderne de persecuție este un instrument puternic pentru a proteja în mod eficient interesele economice ale țării și pentru a proteja împotriva comerțului ilegal, susținând în același timp activitatea comercială legitimă, protecția sănătății și siguranței publice.</t>
  </si>
  <si>
    <t>https://kohesio.ec.europa.eu/en/projects/Q3127716</t>
  </si>
  <si>
    <t>https://www.aade.gr/</t>
  </si>
  <si>
    <t>Dezvoltarea infrastructurii de bandă largă în zonele albe rurale ale teritoriului grecesc și servicii de exploatare</t>
  </si>
  <si>
    <t>ΚΟΙΝΩΝΙΑ ΤΗΣ ΠΛΗΡΟΦΟΡΙΑΣ Α.Ε. (KOINoNIA TiS PLiROFORIAS AE)</t>
  </si>
  <si>
    <t>Operațiunea este un parteneriat între sectorul public și cel privat sub formă de BOT (Build, Operate, Transfer) pentru furnizarea de servicii angro de bandă largă către furnizorii de telecomunicații care utilizează infrastructura (rețeaua) care va fi dezvoltată în cadrul operațiunii. Obiectivul său este de a acoperi zonele (petele) „albe” din harta de bandă largă a țării, prin înființarea și modernizarea infrastructurii de telecomunicații de mare viteză în regiunile Macedonia de Est și Tracia, Epir, Tesalia, Insulele Ionice, Vestul Greciei, Peloponez, Nord. Marea Egee și Creta. .Crearea/modernizarea infrastructurii de bandă largă va îmbunătăți calitatea vieții locuitorilor acestor zone prin asigurarea pe cale electronică a unui nivel adecvat de sănătate, educație și aplicații comerciale. Infrastructura de acces de mai sus este considerată necesară, de asemenea, în vederea modernizării și îmbunătățirii activităților de afaceri ale regiunilor, menținerii și creării de noi locuri de muncă. Această intervenție publică urmărește:1)să ofere o acoperire adecvată în bandă largă (populațional și geografic) în zonele de intervenție în conformitate cu obiectivele Agendei Digitale 2020. 2) furnizarea de servicii de interconectare satisfăcătoare pentru utilizatorii finali din punct de vedere al vitezei, calității și prețului comparabile cu cele din regiunile deja privilegiate, pentru a reduce riscul lărgirii decalajului digital. 3) să dezvolte o infrastructură de rețea puternică, pregătită pentru viitor, care poate sprijini obiectivele pe termen mediu și lung ale Agendei Digitale 2020. 4) creșterea concurenței efective și prevenirea posibilității ca un furnizor să obțină un avantaj față de ceilalți.</t>
  </si>
  <si>
    <t>https://kohesio.ec.europa.eu/en/projects/Q3128558</t>
  </si>
  <si>
    <t>https://www.ktpae.gr/</t>
  </si>
  <si>
    <t>ΑΝΕΞΑΡΤΗΤΗ ΑΡΧΗ ΔΗΜΟΣΙΩΝ ΕΣΟΔΩΝ (ANEXARTiTi ARCHI DIMOSION ESODoN)</t>
  </si>
  <si>
    <t>Extinderea portului Pireu pentru serviciul croazierei</t>
  </si>
  <si>
    <t>ΟΡΓΑΝΙΣΜΟΣ ΛΙΜΕΝΟΣ ΠΕΙΡΑΙΩΣ - ΟΛΠ (ORGANISMOS LIMENOS PEIRAIoS - OLP)</t>
  </si>
  <si>
    <t>Proiectul se referă la extinderea portului de pasageri Pireu cu construirea a două noi cheiuri care vor permite compararea navelor de croazieră de „nouă generație” cu o lungime de peste 280 m. Include construirea infrastructurii de bază, inclusiv piercing-uri de aproximativ 2300 m lungime, o suprafață de teren de 150.000 m² și rețele de canalizare a apei, fibră optică și alimentare cu energie electrică și alimentare cu apă.</t>
  </si>
  <si>
    <t>https://kohesio.ec.europa.eu/en/projects/Q2808785</t>
  </si>
  <si>
    <t>https://www.olp.gr/el/</t>
  </si>
  <si>
    <t>Construcția tronsonului Lamia</t>
  </si>
  <si>
    <t>Ευδε κατασκευης συγκοινωνιακων εργων με συμβαση παραχωρησης (ευδε/κσεσπ) (Eude Kataskeuis sugkoinoniakon ergon me sumvasi parachorisis (eude/ksesp))</t>
  </si>
  <si>
    <t>Proiectul include construcția completă a tronsonului Lamia Xynada al autostrăzii Greciei Centrale (E65), cu o lungime de 32,5 km, cu o secțiune transversală de 2 benzi și o bandă de urgență (LEA) pe sens. Cele 2 ramuri sunt separate printr-o friză medie formată din 2 benzi de ghidare și o insuliță centrală. Proiectul include și construcția unei rețele de drumuri paralele și verticale pentru refacerea rețelei de drumuri întrerupte și deservirea proprietăților tradiționale, precum și precum costurile necesare pentru expropriere, proiecte de arheologie, deplasări ale rețelelor de Organizații de Utilitate Publică (OKO) și furnizarea de servicii de consultanță.</t>
  </si>
  <si>
    <t>Infrastructura de transport Mediu și Dezvoltare Durabilă</t>
  </si>
  <si>
    <t>https://kohesio.ec.europa.eu/en/projects/Q2791645</t>
  </si>
  <si>
    <t>https://www.ggde.gr/index.php?option=com_k2&amp;view=item&amp;id=2177:%CF%80%CF%81%CF%8C%CF%83%CE%BA%CE%BB%CE%B7%CF%83%CE%B7-%CF%84%CE%B7%CF%82-%CE%B5%CE%B9%CE%B4%CE%B9%CE%BA%CE%AE%CF%82-%CF%85%CF%80%CE%B7%CF%81%CE%B5%CF%83%CE%AF%CE%B1%CF%82-%CE%B4%CE%B7%CE%BC%CE%BF%CF%83%CE%AF%CF%89%CE%BD-%CE%AD%CF%81%CE%B3%CF%89%CE%BD-%CE%BA%CE%B1%CF%84%CE%B1%CF%83%CE%BA%CE%B5%CF%85%CE%AE%CF%82-%CF%83%CF%85%CE%B3%CE%BA%CE%BF%CE%B9%CE%BD%CF%89%CE%BD%CE%B9%CE%B1%CE%BA%CF%8E%CE%BD-%CE%AD%CF%81%CE%B3%CF%89%CE%BD-%CE%BC%CE%B5-%CF%83%CF%8D%CE%BC%CE%B2%CE%B1%CF%83%CE%B7-%CF%80%CE%B1%CF%81%CE%B1%CF%87%CF%8E%CF%81%CE%B7%CF%83%CE%B7%CF%82-%CF%80%CF%81%CE%BF%CE%BA%CE%B5%CE%B9%CE%BC%CE%AD%CE%BD%CE%BF%CF%85-%CE%BD%CE%B1-%CF%83%CF%85%CE%BD%CE%AC%CF%88%CE%B5%CE%B9-%CF%83%CF%8D%CE%BC%CE%B2%CE%B1%CF%83%CE%B7-%CF%85%CF%80%CE%B7%CF%81%CE%B5%CF%83%CE%B9%CF%8E%CE%BD-%CF%84%CE%B5%CF%87%CE%BD%CE%B9%CE%BA%CE%BF%CF%8D-%CF%83%CF%85%CE%BC%CE%B2%CE%BF%CF%8D%CE%BB%CE%BF%CF%85&amp;Itemid=217</t>
  </si>
  <si>
    <t>Construcția autostrăzii Patras</t>
  </si>
  <si>
    <t>SERVICIUL SPECIAL PENTRU LUCRĂRI PUBLICE CONSTRUCȚIE ȘI ÎNTREȚINERE INFRASTRUCTURĂ DE COMUNICARE</t>
  </si>
  <si>
    <t>Proiectul se referă la construcția autostrăzii Patras Pyrgos, în lungime de 74,8 km, din care aproximativ 13 km se lărgește și se îmbunătățește gravura Drumului Național Patras – Pyrgos existent, în timp ce restul de 61,8 km sunt modelați cu o nouă gravură. Autostrada este prevazut cu o sectiune transversala din patru piese cu o latime de 21,30 m formata din 2 benzi pe sens si Banda de urgenta (LEA). Proiectul include construirea a 8 Noduri Upland, rețea de drumuri laterale și verticale, alte proiecte însoțitoare, precum și un sistem de control-supraveghere, control și transfer de date de operare al Autostrăzii Patras Pyrgos (SCADA). Pe lângă lucrările de construcție de mai sus, mai includ și exproprieri, cercetări și lucrări arheologice, ture/restaurări ale rețelelor de Organizații de Utilitate Publică (OKO) și conexiuni cu acestea,</t>
  </si>
  <si>
    <t>https://kohesio.ec.europa.eu/en/projects/Q2800524</t>
  </si>
  <si>
    <t>https://www.vrisko.gr/details/d71_3j2i6ab__e4h132j_67_d07j5023</t>
  </si>
  <si>
    <t>Infrastructură de bandă largă ultra-înaltă</t>
  </si>
  <si>
    <t>EYDE DEPARTAMENTUL DE TEHNOLOGII INFORMAȚII ȘI COMUNICAȚII INFORMAȚII ȘI COMUNICAȚII (EYDION) (EYDION)</t>
  </si>
  <si>
    <t>Acțiunea UFBB este principala intervenție publică în contextul implementării Planului național de acces în bandă largă de generație următoare 2014-2020 pentru implementarea infrastructurii de bandă largă de generație următoare în vederea creșterii disponibilității serviciilor de telecomunicații în mediul rural, periurban și urban. zone fără acces la internet de mare viteză. Obiectivul acțiunii este de a dezvolta o rețea capabilă să ofere utilizatorilor finali o bandă largă de ultra-înaltă viteză cu viteze de cel puțin 100Mbps sau de cel puțin 100Mbps — upgradabil la 1 Gbps. Intervenția va fi implementată în zone specifice într-o manieră complementară infrastructurii similare dezvoltate de furnizori privați. Proiectul va fi implementat în așa fel încât să nu interfereze și să denatureze funcționarea pieței și fără a împiedica investițiile private planificate,</t>
  </si>
  <si>
    <t>https://kohesio.ec.europa.eu/en/projects/Q3127732</t>
  </si>
  <si>
    <t xml:space="preserve">lipsa site </t>
  </si>
  <si>
    <t>SMART CITY CONTROL SALA INTERVENȚIE PROIECTUL COD LOCAL FI_2.2.1F2</t>
  </si>
  <si>
    <t>COMUNE DI FIRENZE</t>
  </si>
  <si>
    <t>Provincia Florența, Italia</t>
  </si>
  <si>
    <t>CONSTRUIREA BAZEI DE DATE NECESARĂ PENTRU FUNCȚIONAREA SCCR ȘI ÎN DEPARTEA CEA A CADASTRULUI Drumurilor MUNICIPIULUI FLORENTĂ CA PENTRU INFORMAȚII DE BAZĂ COMUN PENTRU GESTIONAREA TUTUROR OPERAȚIUNILOR ȘI SERVICIILOR REFERENTE ȘOSULUI COMUN.</t>
  </si>
  <si>
    <t>https://kohesio.ec.europa.eu/en/projects/Q4082491</t>
  </si>
  <si>
    <t>site ul nu poate fi accesat</t>
  </si>
  <si>
    <t>ACTIVAREA ȘI ACTUALIZAREA PLATFORMELOR IT CU ACCES UNIFICAT PENTRU CETĂȚENI ȘI INPRISE</t>
  </si>
  <si>
    <t>Provincia Perugia, Italia</t>
  </si>
  <si>
    <t>FURNIZAREA, CONFIGURAREA ȘI ÎNCĂRCAREA UNUI SISTEM PENTRU GESTIONAREA PROPRIETĂȚII ȘI A FACILITY MANAGEMENT AL MUNICIPIULUI ORAȘUL CASTELULUI. DETERMINARE DE ÎNCHEIAREA CONTRACTULUI ȘI ATRIBUIREA DIRECTĂ PRIN ACORD DIRECT ÎN MEPA CONSIP. 510116. CIG Z4423F5D8F</t>
  </si>
  <si>
    <t>Umbria_1</t>
  </si>
  <si>
    <t>https://kohesio.ec.europa.eu/en/projects/Q2072158</t>
  </si>
  <si>
    <t>https://www.umbriatourism.it/citta-di-castello?gclid=CjwKCAjwyaWZBhBGEiwACslQozhnu489Et7y7NnU81V0S2YKeUYMnJV6wcaTSwvmD8o5chBV6iaLHBoCW-8QAvD_BwE</t>
  </si>
  <si>
    <t>ITINERARI NA-BA, DUBLARE RUTA CANCELO-BENVENT, PRIMUL LOT FUNCTIONAL CAUCLLO-FRASSO TELEXINO</t>
  </si>
  <si>
    <t>Rete Ferroviaria Italiana</t>
  </si>
  <si>
    <t>PRIMUL LAT FUNCTIONAL Â DEVINE MAI RAPID DECAT POARTA DINTRE POARTA SI STATIA DUTURENTA FRASSO, PENTRU O EXTENSIUNE TOTALA DE Aproximativ 16,5 KM, PENTRU O EXTENSIUNE TOTALA DE Aproximativ KM. ACEASTA AR ARE URMĂTOARELE OBIECTIVE: Â ÎMBUNĂTĂȚIREA TRANSPORTULUI FERROVIAR PRIN DEPĂȘIREA NIVELURILOR DE PERFORMANȚĂ; Â ÎMBUNĂTĂȚIREA LEGĂTURII DE MARFĂ ÎNTRE ZONA DE NORD-EST ȘI AEROPORTUL MADDALONI-MARCIANISE, CARE SE REALIZĂ ACUM PRIN LINIA BENEVENTO — CASERTA ȘI LINIA CASERTA-CANELLO, CU O INVERSARE A CROAZIEREI CU TRENURI CU CASERTA; Â SĂ ELIMINAM MULTE MODIFICĂRI ÎN LINIA ACTUALĂ PE LINIA ACTUALĂ ȘI ÎMBUNĂTĂȚAREA ULTERIORĂ A STANDARDELOR DE SECURITATE ȘI A AFIDABILITĂȚII ACESTEI INFRASTRUCTURĂ; Â PENTRU A ÎMBUNĂTĂȚI INTEGRAREA LINIEI FERATE CU FACILITĂȚI DEDICATE Â ÎN LOGISTICĂ ȘI LOGISTICA,</t>
  </si>
  <si>
    <t>https://kohesio.ec.europa.eu/en/projects/Q2017423</t>
  </si>
  <si>
    <t>https://www.omio.it/lps/ferrovie-italia?id=ZnJvbnRfcGFnZS5pdA==&amp;utm_source=google&amp;utm_medium=cpc&amp;utm_campaign=SEM_IX_IT_Train_All_All_%5BTrain_03_Gen%7CPro_0%5D_P%3AFERROVIE&amp;utm_term=ferrovie+italia&amp;adgroup=SEM_IX_IT_Train_All_All_%5BTrain_03_Gen%7CPro_0%5D_P%3AFERROVIE_%7BCountries_4%7D&amp;content=basic&amp;h=bHBzLmguc2VtLi5nZW4udHJhaW5fMDMuLg==&amp;gclid=CjwKCAjwyaWZBhBGEiwACslQo2kmzUik2WOQ_zda0Y6x_7n6FEvmQJ0WwmPYnK_niDo5DoKkcHhZQhoCc0IQAvD_BwE</t>
  </si>
  <si>
    <t>AXA FERROVIARĂ PALERMO -CATANIA — MALESSINA. DUBLAREA SECTIUNEA BIOOCCA-CATENANUOVA</t>
  </si>
  <si>
    <t>PROIECTUL PREVizează O DUBLARE A LINII ÎNTRE STAȚIA BICOCCA ȘI CATENANOVA PENTRU O RAȚĂ DE Aproximativ 38 KM LUNGIME. SENIA DUBLĂ VA FI REALIZATĂ PARȚIAL ÎN CONJUNȚIE CU ACEASTA ZONE ȘI ÎN UNELE SECȚIUNI PRIN CONSTRUIREA UNEI SENII DUBLE. ACEASTA S-A FĂCUT CU SCOPUL ÎMBUNĂTĂȚĂRII COMPETITIVITĂȚII TRANSPORTULUI FEROVIAR, SĂ MĂRĂȘTEREA NUMĂRULUI DE SERVICII FEROVIARĂ ȘI ÎMBUNĂTĂȚIREA STANDARDELOR DE AFIDABILITATE-MIȘCARE. SE Așteaptă CĂ: Â O SINGURĂ DESCHIDERE RAPIDĂ; Â — DESCHIDEREA A DOILEA PIENA CU ȘTERGEREA TUTUROR TRĂCĂRILOR DE NIVEL.</t>
  </si>
  <si>
    <t>https://kohesio.ec.europa.eu/en/projects/Q2017407</t>
  </si>
  <si>
    <t>https://www.omio.it/lps/ferrovie-italia?id=ZnJvbnRfcGFnZS5pdA==&amp;utm_source=google&amp;utm_medium=cpc&amp;utm_campaign=SEM_IX_IT_Train_All_All_%5BTrain_03_Gen%7CPro_0%5D_P%3AFERROVIE&amp;utm_term=ferrovie+italia&amp;adgroup=SEM_IX_IT_Train_All_All_%5BTrain_03_Gen%7CPro_0%5D_P%3AFERROVIE_%7BCountries_4%7D&amp;content=basic&amp;h=bHBzLmguc2VtLi5nZW4udHJhaW5fMDMuLg==&amp;gclid=CjwKCAjwyaWZBhBGEiwACslQo5sf_ILbm3SX33G5SvzAFnVYK4WioWExKcLwTnbf-CqOj52EQ3LxxRoCIbAQAvD_BwE</t>
  </si>
  <si>
    <t>Valorificarea coridoarelor TEN-T pentru dezvoltare regională și logistică</t>
  </si>
  <si>
    <t>Ministerul de Stat Saxon pentru Dezvoltare Regionala</t>
  </si>
  <si>
    <t>Germania, Cehia, Slovacia, Ungaria</t>
  </si>
  <si>
    <t>Coridorul TEN-T Est-Med conectează Europa Centrală și de Sud-Est. Un blocaj crucial de relevanță emergentă este tronsonul Dresda-Praga, care trebuie extins cu o nouă linie de cale ferată pentru a îmbunătăți conectivitatea dintre porturile maritime germane și destinațiile în special din Republica Cehă, Slovacia și Ungaria. Procesul de planificare detaliată a noii linii de cale ferată va începe în 2018 și este de așteptat să fie finalizat până în The Orient/2023. Pentru a valorifica oportunitățile investiției în infrastructură pentru transportul multimodal de mărfuri ecologic, Statul Liber Saxonia a făcut echipă cu parteneri din Germania, Republica Cehă, Slovacia și Ungaria. Realizarea de activități care vizează o mai bună coordonare între părțile interesate din domeniul transporturilor și amenajării teritoriului, partenerii vor contribui la crearea unui mediu pentru un transport feroviar de marfă mai eficient în Europa Centrală. Pentru a atinge obiectivul, partenerii vor dezvolta „Planuri de capitalizare a coridorului” pentru a facilita interacțiunea dintre dezvoltarea regională și dezvoltarea infrastructurii de transport în regiunile participante. Având în vedere cerințele operaționale ale locațiilor logistice multimodale și ale serviciilor de transport, aceste planuri sunt de valoare adăugată pentru toate coridoarele TEN-T. În plus, se vor lua măsuri practice către un transport de marfă mai durabil prin îmbunătățirea calității și o mai bună utilizare a infrastructurii existente. Prin îmbunătățirea conectivității nodurilor intermodale și a porturilor interioare și prin investigarea noilor servicii intermodale vor fi furnizate beneficii tangibile pentru un transport de marfă mai eficient. Abordarea transnațională a proiectului va sprijini gestionarea eficientă a fluxurilor de transport transfrontaliere și transnaționale și va extinde funcționalitatea coridoarelor TEN-T. Acesta va stimula guvernanța pe mai multe niveluri la toate nivelurile și va consolida capacitățile regionale în domeniul transporturilor și logisticii, amenajării teritoriului și dezvoltării regionale.</t>
  </si>
  <si>
    <t>Interreg VB - Europa Centrală</t>
  </si>
  <si>
    <t>https://kohesio.ec.europa.eu/en/projects/Q4295990</t>
  </si>
  <si>
    <t>https://www.interreg-central.eu/Content.Node/SMR2.html#:~:text=The%20SMR%20is%20part%20of,Territorial%20State%20Development%20and%20Survey%E2%80%9D.</t>
  </si>
  <si>
    <t>METAPONTO — SIBARI — PAOLA (CRUCE ANTONELLO): FAZĂ PRIORITARĂ</t>
  </si>
  <si>
    <t>Provincia Cosenza, Italia</t>
  </si>
  <si>
    <t>INTERVENȚIA S-A REALIZAT ÎN FAZA A 2-A A CATEGORIEI A LU-LEA A PROIECTULUI DE AMPLICAȚĂ Â PENTRU IMPULSAREA METAVAILA-SIZANA — PAOLA (RĂSCUPĂ ANTONELLO): FAZĂ PREGĂTITORIE Â. ESTE IMPARTIT ÎN 4 LOURI FUNCȚIONALE. DETERMINAREA PROIECTULUI MAJOR: (1) ÎNFORTAREA LINIEI DE CONTACT (TREBISACISCE Â DEVENE Â CĂTRE CASTIGLIONE — COSENTINO) PENTRU UN TOTAL DE 59,8 KM. ÎN RELATIE CU TOTALUL 74,1 KM AI MĂSURII DE ACTUALIZARE, 14,3 KM REFERIȚI LA VARIANTE DE RUTE ÎN CARE SUNTEȚI ȘI UPGRADAT (VEZI PUNCTUL URMĂTOR); (2) VARIANTE DE ALINIERE (CASSANO, TARSIA, TORANO SI ACRES) PENTRU UN TOTAL DE 14,3 KM; 3) ALUNGIRE LA 740 M A 2 PLANTE (TORANO SI AMENDOLAR).</t>
  </si>
  <si>
    <t>https://kohesio.ec.europa.eu/en/projects/Q2017429</t>
  </si>
  <si>
    <t>https://www.omio.it/lps/ferrovie?id=ZnJvbnRfcGFnZS5pdA==&amp;utm_source=google&amp;utm_medium=cpc&amp;utm_campaign=SEM_IX_IT_Train_All_All_%5BTrain_03_Gen%7CPro_0%5D_P%3AFERROVIE&amp;utm_term=ferrovie&amp;adgroup=SEM_IX_IT_Train_All_All_%5BTrain_03_Gen%7CPro_0%5D_P%3AFERROVIE&amp;content=basic&amp;h=bHBzLmguc2VtLi5nZW4udHJhaW5fMDMuLg==&amp;gclid=CjwKCAjwyaWZBhBGEiwACslQo6ZZOA_IYOq-xN43tN1YUE8iKzVBIRh00CgI0k8hW7X8n6utmHR03BoCSx4QAvD_BwE</t>
  </si>
  <si>
    <t>CONTRACTUL DE DEZVOLTARE — APA SICILA — SIA.M. S.R.L</t>
  </si>
  <si>
    <t>SICIL ACQUE MINERALI - SI.AM SRL</t>
  </si>
  <si>
    <t>SI.AM SRL, O FIRMA MEDII INFIIMITA IN 1992, INFIINDATA IN RAGUSA (RG) SI ACTIVAT IN MODICA (RG), ACTIVEAZĂ ÎN SECTORUL APELE MINERALE. SOCIETATEA A FOST PROPRIETAREA UNEI CONCESIONI MINIERE DEnumita SANTA MARIA ZAPPULLA IN MUNICIPIUL MODICA (RG) SI, PANA IN AZI, 3 PUNTURI, PRODUSUL FINAL SE VINDE PRIN TREI MARCI DIFERITE: SANTA MARIA, RUSCELLA SI ROVERLLA.PROIECTUL DE INVESTITIE. SE INTENȚIONează EXTINDEREA SANTIULUI DE PRODUCȚIE SITUAT ÎN CONTRADA SANTA MARIA ZAPPULA MODICA (RG), PREVĂZIND, ÎN PARTICULAR, INTRODUCEREA UNEI NOI LINII DE PRODUCȚIE ȘI ÎMBUTELIERARE, PE LUPĂ SCHIMBAREA SPAȚIALĂ A LINII DE PRODUCȚIE EXISTENTE PENTRU ÎMBUNĂTĂȚIREA FLUXURI LOGISTICE ȘI ÎN VEDEREA NOII INSTALAȚII. ÎN PARALEL, CREȘTEREA CAPACITĂȚII DE PRODUCȚIE VA FI ÎNSOȘITĂ DE PRODUCȚIA UNUI DEPOZIT PENTRU PRODUSE FINALITATE ȘI SEMIFABRITATE. NOI INVESTIȚII VOR PERMITA COMPANIEI, PE LĂGĂ EFECTELE POZITIVE</t>
  </si>
  <si>
    <t>https://kohesio.ec.europa.eu/en/projects/Q2017604</t>
  </si>
  <si>
    <t>https://www.acquasantamaria.it/it/</t>
  </si>
  <si>
    <t>CONTRACTUL DE DEZVOLTARE — PRINCE DAIRY</t>
  </si>
  <si>
    <t>CASEIFICIO PRINCIPE SRL</t>
  </si>
  <si>
    <t>CONTRACTUL DE DEZVOLTARE ÃŠ PROMOVAT DE PRINCE DAIRY SRL ȘI PRINCIPĂ UN PROGRAM DE DEZVOLTARE INDUSTRIALĂ CONSTITUIT DIN UN SINGUR PROIECT DE INVESTIȚII, CARE VIZIT ÎNTÂRIREA CAPACITĂȚII DE PRODUCȚIE PRIN INTRODUCEREA DE MAȘINI NOI ÎN ACTUALUL INSTRUCȚIE DE PRODUCȚIE ȘI DE ACTIVITATE DE PRODUCȚIE. COMPANY SRL, O FIRMĂ MICĂ CU SEDIUL SOCIAL ÎN QUALIANO (NA) ACTIVEAZĂ ÎN SECTORUL DE PRELUCRARE A DERIVATELOR LACTICE PENTRU PRODUCȚIA DE MOZZARELLA DOP ȘI A ALTE PRODUSE. PROIECTUL DE INVESTIȚII PRODUCTIVĂ VORȚEȘTE ÎNȚĂRIREA CAPACITĂȚII DE PRODUCȚIE A COMPANIEI PRIN INTRODUCEREA DE MAȘINI NOI ÎN ACTUALĂ STABINA DE PRODUCȚIE SITUATĂ ÎN MUNICIPIUL QUALIANO (NA) ȘI CREAREA SIMULTANĂ A UNUI NOU SANTIER DE PRODUCTIE, ÎN PASTORANO.</t>
  </si>
  <si>
    <t>https://kohesio.ec.europa.eu/en/projects/Q4148627</t>
  </si>
  <si>
    <t>https://www.caseificioprincipe.com/</t>
  </si>
  <si>
    <t>CONTRACTUL DE DEZVOLTARE — CMD SPA</t>
  </si>
  <si>
    <t>CMD SPA - COSTRUZIONI MOTORI DIESEL</t>
  </si>
  <si>
    <t>PROIECTUL DE CERCETARE ȘI DEZVOLTARE ȘI INOVAȚIE, CUNOSCUT CA „SIMPA”, CONDUCAT DE CMD, ÎN COLABORAREA CU UNIVERSITATEA MEMBRU DE STUDII BASILICATA (UNIBAS), PROIECTUL ȚINE SĂ: SISTEMUL DE BOOST ÎN DOI TIMPIE PENTRU DOI TIMPURI. SISTEME DE Aprindere prin compresiune în cursă, — ELECTRIFICAREA UNUI SISTEM DE PROPULSIUNE A AERONAVEI PENTRU AVIONELE UȘOARE, — SISTEM DE DIAGNOSTICĂ PREDICTIVĂ LA MOTOARELE PISTON-PISTON;</t>
  </si>
  <si>
    <t>https://kohesio.ec.europa.eu/en/projects/Q2017696</t>
  </si>
  <si>
    <t>https://www.cmdengine.com/</t>
  </si>
  <si>
    <t>ACT 181 — METAL IRPINA SPA</t>
  </si>
  <si>
    <t>METALLURGICA IRPINA SPA</t>
  </si>
  <si>
    <t>PROGRAMUL DE INVESTIȚII INDUSTRIALE PREVEDEAZA INSTALAREA O NOUA UNITATE DE PRODUCȚIE, CU ACHIZIȚIA UNEI FABRICI DEZUTATE LA FIUMERI (AV), PE CARE SE INSTALEAZĂ NOI INSTALAȚII ȘI MAȘINARI ÎN FUNCȚIONARE LA NOILE LINII ALE NOILOR GHID DE INIȚIE.</t>
  </si>
  <si>
    <t>https://kohesio.ec.europa.eu/en/projects/Q2021544</t>
  </si>
  <si>
    <t>http://metallurgicairpinagroup.com/</t>
  </si>
  <si>
    <t>PORTUL MESSINA Â AL PLATFORMEI LOGISTICE TREMECRAFT CU PORT APELAT ATAȘAT</t>
  </si>
  <si>
    <t>AUTORITA' DI SISTEMA PORTUALE DELLO STRETTO</t>
  </si>
  <si>
    <t>Provincia Messina, Italia</t>
  </si>
  <si>
    <t>REALIZARE PLACĂ INTERMODALA CU POSIBILITATE DE ACCES DIRECT DE PE AUTOSTRADA TREMEKLANDS RONCIA, UN TIR (30.000 mp) SI UN PARCARE (5 mp) SI NOUL SISTEM PORTUAR IN PRELUNGIRE LA NOUA ATRIBUIRE A SISTEMULUI PORTUAR EXISTENT. PENTRU NAVE RO-RO. PROIECTUL INCLUDE ATAT RESTABILIREA LIBERĂ, ȘI PROTEJATĂ A COTORULUI DIN NORD CA LUCRĂRI DE ATENTIE (FOLOSIRE SEDIMENTE DRENATE ÎN ZONA PORTULUI), ȘI RESTAURAREA RENATURIZĂRII ÎN PARTEA SUPERIOARĂ A CELOR TREI RUSII.</t>
  </si>
  <si>
    <t>https://kohesio.ec.europa.eu/en/projects/Q2017459</t>
  </si>
  <si>
    <t>https://adspstretto.it/</t>
  </si>
  <si>
    <t>Cuburi de gheață cu consum redus de energie</t>
  </si>
  <si>
    <t>SARL SMIG CRISTAL</t>
  </si>
  <si>
    <t>Proiectul constă în înlocuirea liniei de producere a gheții existente cu o linie nouă, mai eficientă din punct de vedere energetic și mai eficient din punct de vedere al apei. Această nouă mașină de design modular va face posibil să fiți la curent cu noile tehnologii ale viitorului prin schimbul sau înlocuirea modulelor de producție de gheață.</t>
  </si>
  <si>
    <t>Mayotte</t>
  </si>
  <si>
    <t>https://kohesio.ec.europa.eu/en/projects/Q3700762</t>
  </si>
  <si>
    <t>Centrul de competențe Smart Cities</t>
  </si>
  <si>
    <t>SMART RI doo</t>
  </si>
  <si>
    <t>Obiectivul general al acestui proiect este de a crea o nouă platformă de cercetare și dezvoltare pentru tehnologiile Smart City și de a stimula investițiile antreprenorilor în cercetare, dezvoltare și inovare prin furnizarea de „Transport și mobilitate” și „Energie și mediu durabil”. &amp;D proiecte care vor avea ca rezultat noi produse și servicii cu potențial comercial ridicat, cu colaborarea a 17 antreprenori și a 3 organizații de cercetare și diseminare a cunoștințelor.</t>
  </si>
  <si>
    <t>https://kohesio.ec.europa.eu/en/projects/Q2727971</t>
  </si>
  <si>
    <t>https://smart-ri.hr/</t>
  </si>
  <si>
    <t>Centrul de Inovare – Incubator de afaceri al Regiunii Liberec</t>
  </si>
  <si>
    <t>Regiunea Liberec</t>
  </si>
  <si>
    <t>Scopul proiectului este de a crea o nouă infrastructură comună de inovare a Centrului de Inovare – incubatorul antreprenorial al Regiunii Liberec (IC-PILK) cu o capacitate de 3767,74 m², ca instrument pentru dezvoltarea în continuare a afacerilor locale în Regiunea Liberec. cu servicii care vizează în mod explicit sprijinirea start-up-urilor și a companiilor mici și mijlocii înființate. Locul de implementare a proiectului este clădirea nr. p 525/4 în satul Liberec IV – Perštýn, în strada U Jezu, care este înregistrat în baza de date a zonelor dezafectate. A.</t>
  </si>
  <si>
    <t>https://kohesio.ec.europa.eu/en/projects/Q11850</t>
  </si>
  <si>
    <t>https://www.visitczechrepublic.com/en-US/321e60f1-f2be-497a-b0ad-da109cbf24d4/place/t-liberec</t>
  </si>
  <si>
    <t>Accesul cetățenilor italieni la servicii digitalizate - Axa 1, OT 11</t>
  </si>
  <si>
    <t>Agenția pentru Digitalizare/Italia</t>
  </si>
  <si>
    <t xml:space="preserve">Proiectul a vizat creșterea investițiilor în capacitatea instituțională, eficiența administrațiilor publice și a serviciilor publice la nivel național, regional și local în vederea adoptării reformelor/reglementărilor și a unei mai bune guvernări.
Scopul proiectului a fost integrarea serviciilor publice digitale și facilitarea accesului cetățenilor la acestea. Prin realizarea proiectului s-a creat un ecosistem digital prin care cetățeanul, prin profilul său unic și cu ajutorul unei interfețe prietenoasă, simplificată și accesibilă de pe dispozitive digitale personale (telefon, computer etc) poate să primească, trimită, acceseze notificări, registre electronice, documente, comunicări, plăți și chiar să stocheze evidența cronologică a acestora. Astfel, administrația comunică mai ușor cu cetățenii iar aceștia beneficiază de servicii publice la ei acasa. 
Digitalizarea serviciilor publice și facilitarea accesului cetățenilor la acestea are un rol important atât în comunicarea dintre administrația publică și cetățeni cât și pentru creșterea calității vieții.  
</t>
  </si>
  <si>
    <t>Guvernanță și Capacitate Instituțională</t>
  </si>
  <si>
    <t>https://kohesio.ec.europa.eu/en/projects/Q2120936</t>
  </si>
  <si>
    <r>
      <rPr>
        <u/>
        <sz val="11"/>
        <color rgb="FF1155CC"/>
        <rFont val="Calibri"/>
      </rPr>
      <t>https://kohesio.ec.europa.eu/en/beneficiaries/Q252799</t>
    </r>
    <r>
      <rPr>
        <sz val="11"/>
        <rFont val="Calibri"/>
      </rPr>
      <t xml:space="preserve"> </t>
    </r>
  </si>
  <si>
    <t>Formare/Instruire - sisteme pentru politici active de ocupare</t>
  </si>
  <si>
    <t>ANPAL SERVIZI SPA PESCARA</t>
  </si>
  <si>
    <t xml:space="preserve">Scopul proiectului a fost înființarea unui hub național pentru furnizorii de servicii sociale de formare. Furnizorii de servicii sociale de formare și ocupare au acces la informații privind politicile active de ocupare care promovează dezvoltarea și diseminarea aptitidinilor necesare pentru sprijinirea inovării. Acest sistem de instruire se dorește a fi un centru de diseminare și transfer de metodologii și tehnici operaționale în domeniul ocupării active.
</t>
  </si>
  <si>
    <t>Sisteme pentru politici active de ocupare</t>
  </si>
  <si>
    <r>
      <rPr>
        <u/>
        <sz val="11"/>
        <color rgb="FF1155CC"/>
        <rFont val="Calibri"/>
      </rPr>
      <t>https://kohesio.ec.europa.eu/en/projects/Q2102797</t>
    </r>
    <r>
      <rPr>
        <sz val="11"/>
        <rFont val="Calibri"/>
      </rPr>
      <t xml:space="preserve"> </t>
    </r>
  </si>
  <si>
    <r>
      <rPr>
        <u/>
        <sz val="11"/>
        <color rgb="FF1155CC"/>
        <rFont val="Calibri"/>
      </rPr>
      <t>https://kohesio.ec.europa.eu/en/beneficiaries/Q252890</t>
    </r>
    <r>
      <rPr>
        <sz val="11"/>
        <rFont val="Calibri"/>
      </rPr>
      <t xml:space="preserve"> </t>
    </r>
  </si>
  <si>
    <t>Consolidarea capacităților administrative</t>
  </si>
  <si>
    <t>Basilicata/Provincia Potenza, Italia</t>
  </si>
  <si>
    <t>Scopul proiectului a vizat creșterea investițiilor în capacitatea instituțională și eficiența administrațiilor publice și a serviciilor publice la nivel național, regional și local în vederea adoptării și implementării unor reforme care să conducă la o mai bună guvernanță. Prin proiect au fost implementate măsuri privind coordonarea și continua colaborare dintre instituțiile administrative regionale pentru accelerarea și creșterea eficacității intervențiilor la nivel regional, aferente perioadei de programare 2007-2013 și 2014-2020.</t>
  </si>
  <si>
    <t>Basilicata</t>
  </si>
  <si>
    <r>
      <rPr>
        <u/>
        <sz val="11"/>
        <color rgb="FF1155CC"/>
        <rFont val="Calibri"/>
      </rPr>
      <t>https://kohesio.ec.europa.eu/en/projects/Q629546</t>
    </r>
    <r>
      <rPr>
        <sz val="11"/>
        <rFont val="Calibri"/>
      </rPr>
      <t xml:space="preserve"> </t>
    </r>
  </si>
  <si>
    <r>
      <rPr>
        <u/>
        <sz val="11"/>
        <color rgb="FF1155CC"/>
        <rFont val="Calibri"/>
      </rPr>
      <t>https://kohesio.ec.europa.eu/en/beneficiaries/Q2451</t>
    </r>
    <r>
      <rPr>
        <sz val="11"/>
        <rFont val="Calibri"/>
      </rPr>
      <t xml:space="preserve"> </t>
    </r>
  </si>
  <si>
    <t>Turismul în Sardinia</t>
  </si>
  <si>
    <t>Regiunea Autonomă Sardinia</t>
  </si>
  <si>
    <t>Scopul proiectului a fost îmbunătățirea proceselor organizaționale, a calității și integrarea datelor platformei tehnologice de date turistice Sardinia. Proiectul este complementar Agendei digitale a Regiunii Sardinia. Cadrul de referință este alcatuit din componentele platformei de turism Sardinia, Observatorul de turism, meșteșuguri și comerț și asigură dezvoltarea abilităților digitale și capacitatea de a gestiona procesele de deschidere și exploatare a patrimoniului turistic informațional public.</t>
  </si>
  <si>
    <t>Sardegna</t>
  </si>
  <si>
    <r>
      <rPr>
        <u/>
        <sz val="11"/>
        <color rgb="FF1155CC"/>
        <rFont val="Calibri"/>
      </rPr>
      <t>https://kohesio.ec.europa.eu/en/projects/Q921879</t>
    </r>
    <r>
      <rPr>
        <sz val="11"/>
        <rFont val="Calibri"/>
      </rPr>
      <t xml:space="preserve"> </t>
    </r>
  </si>
  <si>
    <r>
      <rPr>
        <u/>
        <sz val="11"/>
        <color rgb="FF1155CC"/>
        <rFont val="Calibri"/>
      </rPr>
      <t>https://kohesio.ec.europa.eu/en/beneficiaries/Q258397</t>
    </r>
    <r>
      <rPr>
        <sz val="11"/>
        <rFont val="Calibri"/>
      </rPr>
      <t xml:space="preserve"> </t>
    </r>
  </si>
  <si>
    <t>CENTRU INTELIGENT DE ENERGIE</t>
  </si>
  <si>
    <t>SMART ENERGY CENTRUM sro</t>
  </si>
  <si>
    <t>Proiectul SMART ENERGY CENTRUM (SEC) reprezintă construirea unui centru de cercetare industrială pentru cercetarea tehnologiilor eficiente din punct de vedere energetic. Proiectul este concentrat într-o zonă nefolosită (fostul siloz agricol) din Písek (Jihočeský kraj), unde clădirea va fi reconstruită într-un centru de cercetare industrială. Solicitantul este o societate mixtă SMART ENERGY CENTRUM sro, ai cărei fondatori sunt companii care operează în diverse domenii ale tehnologiilor eficiente din punct de vedere energetic. A.</t>
  </si>
  <si>
    <t>https://kohesio.ec.europa.eu/en/projects/Q11491</t>
  </si>
  <si>
    <t>Benchmarking internațional și raportare</t>
  </si>
  <si>
    <t xml:space="preserve">Proiectul vizează susținerea cooperării internaționale la nivel european și non-european prin promovarea comparațiilor și a benchmarking-ului cu modele avansate și expertiză, prin participarea la programe internaționale și diseminarea experiențelor, a a know-how-ului serviciilor și specialiștilor ANPAL.
</t>
  </si>
  <si>
    <t>https://kohesio.ec.europa.eu/en/projects/Q2103061</t>
  </si>
  <si>
    <r>
      <rPr>
        <u/>
        <sz val="11"/>
        <color rgb="FF1155CC"/>
        <rFont val="Calibri"/>
      </rPr>
      <t>https://kohesio.ec.europa.eu/en/beneficiaries/Q252890</t>
    </r>
    <r>
      <rPr>
        <sz val="11"/>
        <rFont val="Calibri"/>
      </rPr>
      <t xml:space="preserve"> </t>
    </r>
  </si>
  <si>
    <t>Introducerea de inovații în compania nopes</t>
  </si>
  <si>
    <t>NOPEK, ca</t>
  </si>
  <si>
    <t>Subiectul proiectului este inovarea cuprinzătoare a producției în nopek, ca, care constă în inovarea proceselor în producția și pregătirea produselor pentru distribuție, precum și în inovarea produselor și a liniilor de produse. Subiectul inovației de produs este introducerea în producție. a unei noi generații de produse – un produs nou în domeniul patiseriei fine. Subiectul inovației de proces este eficientizarea procesului de producție de optimizare a rutelor de transport și a proceselor de producție. Codul produsului este: 1905 90 – Bufniță, brutărie, patiserie, gazde etc.</t>
  </si>
  <si>
    <t>https://kohesio.ec.europa.eu/en/projects/Q9860</t>
  </si>
  <si>
    <t>https://www.nopek.cz/</t>
  </si>
  <si>
    <t>FOND DE GARANTARE A ÎNTREPRINDERILOR COVID</t>
  </si>
  <si>
    <t>ELLiNIKi ANAPTUXIAKi TRAPEZA AE</t>
  </si>
  <si>
    <t>Fondul de garantare a întreprinderilor COVID 19 își propune să sprijine întreprinderile în toate etapele de dezvoltare și dimensiune, de la individual la mare, pentru a le ajuta să facă față impactului pandemiei de coronavirus. Resursele Fondului sunt cofinanțate de Fondul European de Dezvoltare Regională (FEDR) și de Statul Grec și sunt contribuite de Programul Operațional Competitivitate, Antreprenoriat și Inovare (OPANEK).</t>
  </si>
  <si>
    <t>https://kohesio.ec.europa.eu/en/projects/Q3127897</t>
  </si>
  <si>
    <t>https://hdb.gr/</t>
  </si>
  <si>
    <t>Înființarea unui Fond pentru antreprenoriat II</t>
  </si>
  <si>
    <t>Fondul pentru Antreprenoriat II are ca scop crearea de instrumente financiare (Fond de Împrumut, Fond de Garantare etc.) pentru a sprijini întreprinderile mijlocii, mici și microîntreprinderi viabile din punct de vedere economic. Se adresează companiilor de orice formă juridică, care se află în orice stadiu de funcționare (existente, înființate și în curs de înființare). Instrumentele financiare ale Fondului vizează acordarea de împrumuturi și garanții în condiții favorabile întreprinderilor pentru acoperirea costurilor. de înființare și/sau dezvoltare de afaceri, realizarea de investiții, acoperirea nevoilor de lichiditate, creșterea extrovertirii și crearea de noi produse și servicii competitive.</t>
  </si>
  <si>
    <t>https://kohesio.ec.europa.eu/en/projects/Q3127892</t>
  </si>
  <si>
    <t>Subvenție de dobândă la împrumuturile existente pentru întreprinderile mici și mijlocii afectate de măsurile pandemiei de COVID</t>
  </si>
  <si>
    <t>Ε.Υ.Δ. &amp; ΕΦΑΡΜΟΓΗΣ ΤΟΜΕΩΝ ΒΙΟΜΗΧΑΝΙΑΣ, ΕΜΠΟΡΙΟΥ &amp; ΠΡΟΣΤΑΣΙΑΣΝ</t>
  </si>
  <si>
    <t>Consolidarea companiilor afectate de pandemie sub forma acoperirii dobanzii la obligatiile lor de imprumut de afaceri pe o perioada de 3 luni. Această măsură va fi inclusă în lista măsurilor care urmează să fie transmise UE până la 31.12.2020 în cadrul schemelor aprobate în temeiul 19-3-2020/C(2020) 1863 Comunicarea Comisiei privind cadrul temporar pentru măsurile de ajutor de stat pentru sprijinirea economie în actualul focar de COVID-19. Cui se adresează: Întreprinderi mici și mijlocii, indiferent de forma lor juridică, care funcționează legal în țară. Perioada de depunere: de la 15.04.2020 la 30.06.2020 ( 17.00) Cererea de finanțare se depune electronic la Sistemul Informațional de Ajutoare de Stat (PSKE) pus la dispoziție de Ministerul Dezvoltării și Investițiilor la adresa http://www.ependyseis.gr/ cu indicația: Beneficiarul potențial depune o cerere de finanțare pentru fiecare instituție financiară care se referă la totalul datoriilor sale eligibile față de aceasta.</t>
  </si>
  <si>
    <t>https://kohesio.ec.europa.eu/en/projects/Q3127898</t>
  </si>
  <si>
    <t>http://eysed.gge.gov.gr/</t>
  </si>
  <si>
    <t xml:space="preserve">OPL - 2020 - Biblioteci publice deschise </t>
  </si>
  <si>
    <t>Provincia Di Sondrio</t>
  </si>
  <si>
    <t xml:space="preserve">Scopul proiectului a fost stabilirea criteriilor pentru investiții în rețeaua teritorială a bibliotecilor publice, pe niveluri de guvernanță (provincii, sisteme, biblioteci) și dirijarea /stabilirea cheltuielilor pentru incluziune socială, învățare digitală și pe tot parcursul vieții.
Obiectivele specifice au fost: îmbunătățirea țintelor de investiții la nivel de regiuni, îmbunătățirea sistemului de management și control al bibliotecilor publice, creșterea transparenței în ceea ce privește investițiile publice și raportările privind rezultatele managementului către cetățeni. Propunerea proiectului a fost ca bibliotecile Sondrio și Mantua să fie disponibile rețelelor de biblioteci publice  pentru sistemul de management și control al provinciei Brescia. De asemenea, prin accesul la rețeaua de biblioteci publice se transferă și diseminează bunele practici și rezultate.  </t>
  </si>
  <si>
    <t xml:space="preserve">Guvernanță și Capacitate Instituțională </t>
  </si>
  <si>
    <t>https://kohesio.ec.europa.eu/en/projects/Q1901103</t>
  </si>
  <si>
    <r>
      <rPr>
        <u/>
        <sz val="11"/>
        <color rgb="FF1155CC"/>
        <rFont val="Calibri"/>
      </rPr>
      <t>https://kohesio.ec.europa.eu/en/beneficiaries/Q252810</t>
    </r>
    <r>
      <rPr>
        <sz val="11"/>
        <rFont val="Calibri"/>
      </rPr>
      <t xml:space="preserve"> </t>
    </r>
  </si>
  <si>
    <t>Restaurarea castelului arhiepiscopal și a grădinii Podzámecký din Kroměříž – Moștenirea puterii, gloriei și generozității</t>
  </si>
  <si>
    <t xml:space="preserve">Arcibiskipstvi olomoucke/Regiunea Olomouc </t>
  </si>
  <si>
    <t>Scopul proiectului a fost restaurarea Castelului Arhiepiscopal și a grădinii Podzámecký din Kroměříž care reprezintă o oportunitate unică de a păstra moștenirea culturală națională de importanță mondială chiar și pentru generațiile viitoare. 
După finalizarea reconstrucției, părți noi, acum închise, vor fi puse la dispoziția publicului. Și mai presus de toate, revitalizarea castelului și a grădinii va aduce o prezentare demnă a monumentului, care se află sub protecția patrimoniului cultural și natural mondial al UNESCO.</t>
  </si>
  <si>
    <t>https://kohesio.ec.europa.eu/en/projects/Q60413</t>
  </si>
  <si>
    <r>
      <rPr>
        <u/>
        <sz val="11"/>
        <color rgb="FF1155CC"/>
        <rFont val="Calibri"/>
      </rPr>
      <t>https://kohesio.ec.europa.eu/en/beneficiaries/Q231165</t>
    </r>
    <r>
      <rPr>
        <sz val="11"/>
        <rFont val="Calibri"/>
      </rPr>
      <t xml:space="preserve"> </t>
    </r>
  </si>
  <si>
    <t xml:space="preserve">Centrul Cesky Krumlov s.a./Praga </t>
  </si>
  <si>
    <t>Scopul proiectului a fost restaurarea/revitalizarea părților degradate și neglijate ale fostei fabrici de bere Eggenberg din Český Krumlov. 
Fabrica de bere Eggenberg este monument cultural iar prin proiect s-au restaurat cele mai valoroase părți ale acesteia, din punct de vedere arhitectural. S-a construit astfel o nouă și modernă expoziție care vizează istoria orașului Podlocks în secolele 19 și 20, istoria fabricii de bere și a industriei berii. De asemenea prin proiect s-au construit și dotat săli pentru evenimente culturale și educaționale. Clădirile restaurate vor fi accesibile pe tot parcursul anului pentru vizitatori și rezidenți ai orașului.</t>
  </si>
  <si>
    <r>
      <rPr>
        <u/>
        <sz val="11"/>
        <color rgb="FF1155CC"/>
        <rFont val="Calibri"/>
      </rPr>
      <t>https://kohesio.ec.europa.eu/en/projects/Q59940</t>
    </r>
    <r>
      <rPr>
        <sz val="11"/>
        <rFont val="Calibri"/>
      </rPr>
      <t xml:space="preserve"> </t>
    </r>
  </si>
  <si>
    <r>
      <rPr>
        <u/>
        <sz val="11"/>
        <color rgb="FF1155CC"/>
        <rFont val="Calibri"/>
      </rPr>
      <t>https://kohesio.ec.europa.eu/en/beneficiaries/Q231154</t>
    </r>
    <r>
      <rPr>
        <sz val="11"/>
        <rFont val="Calibri"/>
      </rPr>
      <t xml:space="preserve"> </t>
    </r>
  </si>
  <si>
    <t>ACCELERAREA RUTEI — RUTA BIOCOCCA-ARGUS</t>
  </si>
  <si>
    <t>INTERVENȚIA S-A ALcatuit DIN LOTUL FUNCTIONAL 1 ^ BICOCCA — AUGUSTA — CARE CORRESPONDE FAZEI 2 A PG. IMPLEMENTAREA BICOCCA Â VIIAUGUSTA PREVĂ URMĂTOARELE PRINCIPALE MĂSURI: Â DEVINE 7 VARIANTE; Â — ADAPTĂRI LA LUCRĂRI EXISTENTE PENTRU A ASIGURA CĂ LUCRĂRILE SUNT REALIZATE PENTRU A SE ASIGURA CĂ LUCRĂRILE SUNT REALIZATE ELECTRONIC (SANțURI DE SECURITATE, DETALII DE CONTACT, ETC.); Â DE STABILIZARE A PANTURILOR (COVOLARE, PERETI DE FURGERE, DEZAGOGARE BLOC DE PIATRA ETC); Â A PASULUI SUBTERNAI, SCĂRI, RAMPE ÎN STAȚIA LENTINI; Â SE REALIZĂ ÎN STAȚII PENTRU INELE DE SIGURANȚĂ; Â DEVINE UN ATASA DE TEHNOLOGIE NICCHIPNOHIPRONICA LA INTERIORUL TUNELULUI VALSAVOIA; Â SĂ SE ADAPTEAZĂ CERINȚELE MINIME PREVĂZUTE ÎN DECRET MINISTERIAL NR. 28/10/2005 Â ÎN RÂMUL FERROVIES AL TUNELELOR VALSAVAI EXISTENTE DE 1 519 M LUNGIME. Â PENTRU REALIZAREA N. 3 NOI SINE SI N. 2 PODURI CANAL. VOR FI INTERVENȚII ȘI LA URMĂTOARELE PLANTE: S</t>
  </si>
  <si>
    <t>https://kohesio.ec.europa.eu/en/projects/Q2017425</t>
  </si>
  <si>
    <t>https://www.rfi.it/</t>
  </si>
  <si>
    <t>Youthreach</t>
  </si>
  <si>
    <t>Se adresează nevoilor de dezvoltare personală și socială ale tinerilor șomeri care părăsesc școala cu vârsta cuprinsă între 15 și 20 de ani. Programul urmărește să insufle un model de învățare pe tot parcursul vieții și să integreze participanții în oportunitățile de educație și formare continuă și pe piața muncii.</t>
  </si>
  <si>
    <t>https://kohesio.ec.europa.eu/en/projects/Q2548068</t>
  </si>
  <si>
    <t>https://ec.europa.eu/regional_policy/opempl/detail.cfm?cci=2014IE05M9OP001&amp;lan=en</t>
  </si>
  <si>
    <t>PORTUL PALERMO — LUCRĂRI DE CABLARE PENTRU PATURI ALE BAZINULUI CRISI CRISI N. 3 ȘI RFIORAREA ASOCIATĂ A DOCURILOR FABRICA FORANEA</t>
  </si>
  <si>
    <t>ADSP DEL MARE DI SICILIA OCCIDENTAL</t>
  </si>
  <si>
    <t>Provincia Palermo, Italia</t>
  </si>
  <si>
    <t>DRAGARE ÎN VEDERE LA RESTAURAREA FUNDULUI MĂRII ÎN BAZINUL CRISPI N.3 AL PORTULUI COMERCIAL PENTRU A PERMITĂ AMARAREA NAVELOR LA ACOSĂ ȘI A ÎMBUNĂTĂȚI FUNCȚIA PORTULUI PALERMO, ȘI NU VA FI UTILIZAT CA CONDIȚIE DE PERFECTARE A MANTELELOR MANTELEI DOCULUI INDUSTRIAL AL ​​ACEȘI PORT.</t>
  </si>
  <si>
    <t>https://kohesio.ec.europa.eu/en/projects/Q2017451</t>
  </si>
  <si>
    <t>https://www.adsppalermo.it/</t>
  </si>
  <si>
    <t>PORTUL SALERNO — DRAGAREA FUNDULUI MĂRII EXTRACT (14,5 MT)</t>
  </si>
  <si>
    <t>ADSP DEL MAR TIRRENO CENTRALE</t>
  </si>
  <si>
    <t>Provincia Salerno, Italia</t>
  </si>
  <si>
    <t>ACEASTA S-A FACUT PENTRU A PERMITA SECURITATEA NOII GENERATII DE NAVE PENTRU URMATOAREA GENERATIE DE NAVE (CARACTERIZAT DE ASEMENEA PENTRU UN IMPACTUL MAI BUN CU MEDIUL ÎN CONDIȚIUNI DE CONSUM REDUCUT DE COMBUSTIBIL ȘI NIVEL MINUT DE EMISII), PENTRU TRAFICUL DE PASAGERI (CROAZIERE) SI PENTRU TRAFICUL DE MARFURI UNITE (EX. CONTAINERE/RO-RO/MARFICA GENERALA).</t>
  </si>
  <si>
    <t>https://kohesio.ec.europa.eu/en/projects/Q2017461</t>
  </si>
  <si>
    <t>https://adsptirrenocentrale.it/</t>
  </si>
  <si>
    <t>PORT DE TERMENI IMERESE — LUCRĂRI DE DRAGARE A PORTULUI LA ALTITUDINE — 10,00 L</t>
  </si>
  <si>
    <t>În urma dragării fundului mării ÎN PORTUL DE TERMENI PORTULUI PORTULUI IMERESE LA ALTITUDINEA DE — 10,00 M s.l.m., PRIMUL PAS ÎN PROCESUL DE DRAGARE, ÎNDEPARTAREA MATERIALULUI NEPOT PENTRU APEA DE MARE DE PE MARE, ÎN A DOUA FAZA DRAGAREA CLASEI DE CALITATE A2 ȘI A1E RESULTATĂ VA FI EFECTUATĂ DE SANTIERUL DE POZARE VERSAMENTOEL REZULTAT. PENTRU PARTEA CONTAMINATĂ METODA DE DRAGARE VA FI SELECTIVĂ ÎN MOD SELECTIV. DRAGAREA PĂRȚII RETITINȚE, TREBUIE EFECTUATĂ DUPĂ TERMINAREA SEDIMENTELOR NEIMMERSIVE PE MARE, IMPULSAT PRIN UTILIZAREA UNEI DRAGURI DE TRAULE AUTOPROPULSATE CU O ÎNCĂRCURĂ PENTRU CALITATE, TIP DE OPERAȚIUNE DRAGĂ PENTRU HOPFOR</t>
  </si>
  <si>
    <t>https://kohesio.ec.europa.eu/en/projects/Q2017475</t>
  </si>
  <si>
    <t>NOD BARI: ACC BARI NORD PARCUL SI INTRARE IN VARIANTA IN CENTRUL BARI</t>
  </si>
  <si>
    <t>Provincia Bari, Italia</t>
  </si>
  <si>
    <t>PROIECTUL PREVAVE CONSTRUCȚIA NOULUI SISTEM CENTRAL DE INFORMATICĂ ACC AL PARCULUI DE NORD BARI ȘI DUBLAREA INTRARII PARALELE LA BARI C.LINIA DE CĂLĂTORI BARI — TARANTO. INTERVENȚIA VA CONTRIBUIE LA ÎNFORTAREA GLOBALĂ A LINIEI BARI-TARANTO PRIN: — SIMBOLUL CREȘTERII CAPACITĂȚII DE TRAFIC; — CREȘTEREA REGLEMENTĂRII CĂLĂTORII; — RAȚIONALIZAREA PROCESELOR DE CIRCULARE. ÎN PARTICULE, IMPLEMENTAREA VARIANTEI DE INTRARE ÎN BARI CENTRAL CONTRIBUIE LA SEPARAREA FLUXURILOR DE MARFĂ ȘI A CĂLĂTORILOR.</t>
  </si>
  <si>
    <t>https://kohesio.ec.europa.eu/en/projects/Q2017405</t>
  </si>
  <si>
    <t>Ajutor sub forma unui avans rambursabil pentru companiile afectate financiar de izbucnirea și răspândirea coronavirusului COVID</t>
  </si>
  <si>
    <t>Γενικη διευθυνση οικονομικων υπηρεσιων υπουργειου οικονομικων</t>
  </si>
  <si>
    <t>Acțiunea vizează al doilea ciclu de sprijinire a întreprinderilor, indiferent de sectorul afectat de pandemie, sub forma unui avans rambursabil. Beneficiarii finali vor fi Întreprinderile Mici și Mijlocii, indiferent de forma lor juridică, care operează legal în țară și care au fost afectate de pandemia COVID-19. Întreprinderile active în producția primară de produse agricole și în sectorul pescuitului și acvaculturii nu sunt eligibile. Pentru perioada până la 31 decembrie 2021 se prevede o perioadă de grație fără dobândă în care întreprinderea beneficiară nu va fi obligată să ramburseze nicio parte. de capital sau dobândă. La sfârșitul perioadei de grație, suma ajutorului primit se rambursează în 40 de rate lunare egale, fiecare dintre acestea urmând să fie plătită în ultima zi a lunii. Cuantumul ajutorului se percepe la o rată de referință corespunzătoare ratei de bază stabilite de Comisia Europeană pentru Grecia și în vigoare la data intrării în vigoare a Deciziei ministeriale comune nr. 148 (GG II 2729/3.7.2020), în conformitate cu comunicarea sa nr. 2008/C 14/02 (C 14/6 din 19.1.2008), majorată cu 109 puncte de bază. De asemenea, trebuie menționat că întreprinderea asistată este obligată să mențină până la 31 octombrie 2020 numărul de salariați pe care îi angaja la 1 iunie 2020 pe baza datelor sistemului ERGANI. În sfârșit, doar 70 % din ajutor poate fi rambursat dacă cifra de afaceri a societății, la un an de la primirea ajutorului, este redusă cu 70 % sau mai mult în raport cu nivelul cifrei de afaceri de referință sau al venitului brut de referință, astfel cum este definit la articolul 2( 10) și (11) din Decizia ministerială comună nr. 148 (Β2729/3.7. 2020)(b) de rambursare a doar 60 % din ajutor; pentru întreprinderile cu peste 20 de salariați la 1 iunie 2020, cu condiția să mențină în medie numărul de salariați angajați la 1 iunie 2020 pe baza datelor sistemului ERGANI, până la 1 iunie 2021 inclusiv.</t>
  </si>
  <si>
    <t>https://kohesio.ec.europa.eu/en/projects/Q3127899</t>
  </si>
  <si>
    <t>https://www.minfin.gr/web/gdoy</t>
  </si>
  <si>
    <t>PROIECT DE LOGISTICA MAJOR SI PORTURI. SISTEM PORTUAR INTEGRAT AL NAPOL' A1 FINALIZAREA SISTEMULUI PORTUAR DE CANALIZARE</t>
  </si>
  <si>
    <t>AUTORITA' DI SISTEMA PORTUALE DEL MAR TIRRENO CENTRALE</t>
  </si>
  <si>
    <t>Provincia Napoli, Italia</t>
  </si>
  <si>
    <t>CONSTRUCȚIA ȘI ACTUALIZAREA INFRASTRUCTURII SISTEMULUI DE CANALIZARE ESTE O PARTE INTEGRĂ DIN REABILITĂRII DE MEDIU A PORTULUI NAPLES ȘI UN ELEMENT DE IMPORTANȚĂ ESENCIALĂ PENTRU ADAPTAREA LA LEGISLAȚIA NAȚIONALĂ ȘI COMUNITĂRĂ EXISTENTĂ PRIVIND EVACUĂRILE APEI. O REȚEA SEPARĂ DE COLEGERE A APELOR UZATE ȘI O REȚEA DE COLEGERE A APEI NEGRE. NOUA REȚEA DE APE PORTURILOR NEGRE VA FI AMPLASATĂ DE-A lungul PRINCIPALELOR DRUMURI PORTURILOR ȘI SE VA REALIZARE ÎN VID, PENTRU A LIMITA PROCESUL DE SACAVARE ȘI A ASIGURĂ FUNCȚIONAREA HIDRAULICĂ CHIAR ÎN ABSENZA NIVELURILOR GEODEZICE SEMNIFICATIVE. REȚEAUA DE CANALIZARE EXISTENTĂ ESTE CONVERTĂ ÎN TOTALITATE PENTRU COLEGEREA APEI DE PLOIE NUMAI ÎN RESPECTAREA CARE SE INTENȚIE CĂ TRATAREA DE LUGRĂRI ȘI O FILTRARE ULTERIORĂ ÎNAINTE DE A SE DESCARCĂ ÎN MARE.</t>
  </si>
  <si>
    <t>https://kohesio.ec.europa.eu/en/projects/Q2023265</t>
  </si>
  <si>
    <t>Drum inteligent</t>
  </si>
  <si>
    <t>ANAS SPA</t>
  </si>
  <si>
    <t>ACEASTA INTERVENȚIE Vizează DEZVOLTAREA INFRASTRUCTURII RUTIERE INTELIGENTE AVANSATE DE-A lungul LUNGIMIEI AUTOStrăzii MEDITERRANEI (AUTOSTRĂA A2) (SALERNO — REGGIO CALABRIA), PENTRU CORELAȚIA TREBUIE ÎNTREBĂTĂ PENTRU UTILIZATORII Drumurilor ȘI OPERATORII ANAS PENTRU APROPRIATĂ. SERVICIILE SALE. Drum INTELIGENT CARE FACE OBIECTUL ACȚIUNII ESTE REZULTATE DIN APLICAREA CONCEPTULUI MODERN DE Drum CARE PUNE ACCENTUL PE UTILIZATORUL DRUMULUI ȘI SIGURANȚA ACESTUI. SCOPUL PROIECTULUI ESTE APLICAREA UNUI SISTEM CAPAC SĂ OFERĂ UTILIZATORULUI INFORMAȚII CU VALOARE ADĂUGATĂ PENTRU A MĂSORIRE SIGURANȚA RUTIERĂ ȘI CONFORT LA CONDUCERE, ÎN FUNȚIE DE DIFERITELE CONDIȚII ALE VIABILITĂȚII. SMART, ȘI ÎN ACEST CONTEXT ESTE PENTRU SIGUR, MULTIMEDIA, DESCHIS, REGENERABIL ȘI TEHNOLOGIE. Odata ce UTILIZATORUL A FOLOSIT Drumul inteligent,</t>
  </si>
  <si>
    <t>https://kohesio.ec.europa.eu/en/projects/Q2017501</t>
  </si>
  <si>
    <t>https://www.stradeanas.it/it</t>
  </si>
  <si>
    <t>Înființarea unui Fond de Infrastructură</t>
  </si>
  <si>
    <t>ΕΥΡΩΠΑΪΚΗ ΤΡΑΠΕΖΑ ΕΠΕΝΔΥΣΕΩΝ</t>
  </si>
  <si>
    <t>Scopul Fondului de infrastructură este de a oferi condiții favorabile de finanțare sectorului privat și public pentru implementarea proiectelor mici și mijlocii, cu accent pe energie, mediu și dezvoltare urbană. Programarea noului Fond poate include utilizarea practicii Parteneriatelor Public Privat (PPP), care realizează rezultate mai bune atât în ​​ceea ce privește costul, cât și calitatea serviciilor, care ar trebui valorificate în timp. Proiectele din domeniile energiei regenerabile, eficienței energetice și dezvoltării urbane ar putea fi implementate prin abordarea nevoilor existente în contextul planificării integrate, contribuind la stimularea ocupării forței de muncă, promovarea coeziunii sociale și îmbunătățirea competitivității și investițiilor. În domeniul energiei (HS 1.6 și ES 3.4),</t>
  </si>
  <si>
    <t>https://kohesio.ec.europa.eu/en/projects/Q3128129</t>
  </si>
  <si>
    <t>https://european-union.europa.eu/institutions-law-budget/institutions-and-bodies/institutions-and-bodies-profiles/eib_el</t>
  </si>
  <si>
    <t>Reconstrucția fostei școli primare J. A. Komenský din Kutná Hora</t>
  </si>
  <si>
    <t>Organizația Mestska Kutna Hora</t>
  </si>
  <si>
    <t xml:space="preserve">Obiectivul general al proiectului a fost protecția, dezvoltarea și promovarea bunurilor publice culturale și de patrimoniu. Astfel, proiectul a vizat reconstrucția unei clădiri deteriorate și nefolosită de foarte multă vreme, clădire în care a funcționat școala primară din Kutná Hora și care este monument cultural în centrul istoric al orașului, inclus pe Lista Patrimoniului Mondial UNESCO din 1995.
Datorită implementării proiectului monumentul istoric a fost reabilitat și pus la dispoziția publicului, aici organizându-se diverse evenimente de informare, educaționale, sociale, culturale și de interes. </t>
  </si>
  <si>
    <r>
      <rPr>
        <u/>
        <sz val="11"/>
        <color rgb="FF1155CC"/>
        <rFont val="Calibri"/>
      </rPr>
      <t>https://kohesio.ec.europa.eu/en/projects/Q60422</t>
    </r>
    <r>
      <rPr>
        <sz val="11"/>
        <rFont val="Calibri"/>
      </rPr>
      <t xml:space="preserve"> </t>
    </r>
  </si>
  <si>
    <r>
      <rPr>
        <u/>
        <sz val="11"/>
        <color rgb="FF1155CC"/>
        <rFont val="Calibri"/>
      </rPr>
      <t>https://kohesio.ec.europa.eu/en/beneficiaries/Q231224</t>
    </r>
    <r>
      <rPr>
        <sz val="11"/>
        <rFont val="Calibri"/>
      </rPr>
      <t xml:space="preserve"> </t>
    </r>
  </si>
  <si>
    <t>LUCRĂRI EXTRAORDINARE DE ÎNTREȚINERE LA SP 156 — ZONA INTERIOARĂ VAL SIMETO — ETNA ITINERARII 1</t>
  </si>
  <si>
    <t>PROVINCIA REGIONALE DI CATANIA</t>
  </si>
  <si>
    <t>Provincia Catania, Italia</t>
  </si>
  <si>
    <t>INTERVENȚII LA VIARIO:RIFACIMENTO A PAVAMENTULUI ÎN SECȚIUNILE ÎN CARE EXISTĂ CĂPURI, VALURI ȘI ACUM ȘI INCLUSIV RENOVAREA SAU NOUA REALIZARE A SEMNOLOGICĂRILOR ORIZONTALE ȘI VERTICALE, RECONSTRUCȚIA PEREȚILOR DEVOLUȚI ȘI INSTALAREA BARILOR DE SIGURANȚĂ RUTIERĂ.</t>
  </si>
  <si>
    <t>Sicilia_1</t>
  </si>
  <si>
    <t>https://kohesio.ec.europa.eu/en/projects/Q4113206</t>
  </si>
  <si>
    <t>site-ul nu merge</t>
  </si>
  <si>
    <t xml:space="preserve">Mânăstirea Cisterciană Osek </t>
  </si>
  <si>
    <t>Obiectivul general al proiectului a vizat protecția, dezvoltarea și promovarea bunurilor publice culturale și de patrimoniu. 
Astfel, prin implementarea proiectului s-a urmărit conservarea, protejarea și dezvoltarea potențialului turistic și cultural al Monumentului Cultural Național al Bisericii Opato Adormirea Maicii Domnului din Osek, contribuind în acest fel la dezvoltarea echilibrată a teritoriului cu efecte pozitive asupra ocupării forței de muncă locale și asupra competitivității.</t>
  </si>
  <si>
    <r>
      <rPr>
        <u/>
        <sz val="11"/>
        <color rgb="FF1155CC"/>
        <rFont val="Calibri"/>
      </rPr>
      <t>https://kohesio.ec.europa.eu/en/projects/Q60000</t>
    </r>
    <r>
      <rPr>
        <sz val="11"/>
        <rFont val="Calibri"/>
      </rPr>
      <t xml:space="preserve"> </t>
    </r>
  </si>
  <si>
    <r>
      <rPr>
        <u/>
        <sz val="11"/>
        <color rgb="FF1155CC"/>
        <rFont val="Calibri"/>
      </rPr>
      <t>https://kohesio.ec.europa.eu/en/beneficiaries/Q231164</t>
    </r>
    <r>
      <rPr>
        <sz val="11"/>
        <rFont val="Calibri"/>
      </rPr>
      <t xml:space="preserve"> </t>
    </r>
  </si>
  <si>
    <t>Înființarea unui fond de capital antreprenorial</t>
  </si>
  <si>
    <t>ΕΥΡΩΠΑΪΚΟ ΤΑΜΕΙΟ ΕΠΕΝΔΥΣΕΩΝ (EIF)</t>
  </si>
  <si>
    <t>Fondul de capitaluri proprii este înființat cu scopul de a consolida baza de capital a întreprinderilor prin participarea terților la capitalul lor social. Având în vedere eșecurile existente ale pieței și în special accesul limitat la capitalul financiar, este necesar să existe instrumente financiare sub formă de capital propriu, care să permită dezvoltarea pe termen lung a unei întreprinderi sau investiții. Fondul de portofoliu care urmează să fie înființat este în prezent prevăzut să includă următoarele subfonduri: 1) Fond pentru inovare și transfer de tehnologie. 2) Acceleratoare antreprenoriale3) Seed and Early Stage și 4 Fonduri de dezvoltare a afacerilor de capital</t>
  </si>
  <si>
    <t>https://kohesio.ec.europa.eu/en/projects/Q3128126</t>
  </si>
  <si>
    <t>https://www.eif.org/</t>
  </si>
  <si>
    <t>Înființarea unui Fond de Garantare</t>
  </si>
  <si>
    <t>În conformitate cu Regulamentul (UE) nr. 1303/2013 de stabilire a dispozițiilor comune ale Fondurilor Europene de Investiții Structurale (ESIF), sprijinul pentru aceste instrumente se bazează pe evaluarea ex-ante care demonstrează eșecul pieței în finanțarea IMM-urilor în Grecia, rezultând un decalaj între oferta și cererea de servicii financiare disponibile IMM-urilor pentru o sumă estimată care depășește 3,1 miliarde EUR. Această evaluare a fost efectuată și a demonstrat necesitatea unui Fond de garantare pentru a facilita accesul la finanțare pentru beneficiarii finali (IMM-uri) în cooperare cu instituții financiare selectate. Scopul înființării Fondului de Garantare este îmbunătățirea competitivității întreprinderilor prin îmbunătățirea accesului acestora la finanțare.&lt;br/&gt; FEI va acționa ca instituție financiară de garantare și intermediară în portofoliile de noi acorduri de împrumut care urmează să fie acordate IMM-urilor de către instituțiile financiare din Grecia, care își vor exprima interesul de a coopera cu FEI în urma unei invitații. Fondul de garantare va acoperi până la 25 % — în prima pierdere — din fiecare portofoliu. Fiecare dintre noile contracte de împrumut va fi garantat până la 80 %. La finalizarea procedurii deschise de selecție, se vor semna contracte între FEI și instituțiile financiare selectate respective, cu condițiile exacte de implementare.&lt;br/&gt;Eligibile pentru garantare de către Fondul de Garantare vor fi contractele noi de împrumut către IMM-uri care respectă regulile de eligibilitate ale EPANEK și reglementările privind ajutorul de stat. Împrumuturile pot fi plătite o dată sau în etape.&lt;br/&gt;100 milioane. Se preconizează că fondul va conduce la împrumuturi de până la 500 de milioane de ECU.</t>
  </si>
  <si>
    <t>https://kohesio.ec.europa.eu/en/projects/Q3128131</t>
  </si>
  <si>
    <t>ACȚIUNEA 4.6.3</t>
  </si>
  <si>
    <t>SOCIETA' VICENTINA TRASPORTI A RESPONSABILITA' LIMITATA IN FORMA ABBREVIATA SVT SRL</t>
  </si>
  <si>
    <t xml:space="preserve"> PLANURI DE ACȚIUNE PENTRU DOBÂNIREA TEHNOLOGIILOR, INFORMAȚIILOR ȘI COMUNICĂRII CARE TREBUIE INSTALATE LA SOL, INTERLEGATE CU ECHIPAMENTUL DEJA ACOPERIT DE „ACȚIUNEA 4.6.3. TIC LA BORD”, Scopul acestuia este imbunatatirea accesului la  serviciile de logistica prin implementarea sistemelor de transport inteligente(INTERCONECTARE CU URMARIRE, DISPOZITIVE DE CONTROL/BENZII DE PREFERENŢIE ŞI SEMAFATOARE, INFORMAREA UTILIZATORILOR, VÂNZARE TDV LA SOL, SUPRAVEGHERE VIDEO ÎN NODURI DE INTERCHANGE) FACILITAND INTEROPERABILITATEA ŞI MULTIUTILIZAREA TRANSPORTULUI METODELOR. — ACCESUL LA INFORMAȚIILE NECESARE, ASIGURÂND O MAI MARE SECURITATE ȘI PENTRU CLIENȚILOR DE LA SOL. ȘI — AVÂND ÎN VEDERE REDUCEREA UTILIZĂRII MOBILITĂȚII CU MAȘINA PRIVATA ȘI — STIMULUI PENTRU UTILIZAREA TRANSPORTULUI PUBLIC PENTRU CĂLĂTORII,</t>
  </si>
  <si>
    <t>https://kohesio.ec.europa.eu/en/projects/Q4260308</t>
  </si>
  <si>
    <t>https://www.svt.vi.it/</t>
  </si>
  <si>
    <t>Participarea Programelor Operaționale ale Regiunilor la Fondul de Antreprenoriat II</t>
  </si>
  <si>
    <t>ΕΛΛΗΝΙΚΗ ΑΝΑΠΤΥΞΙΑΚΗ ΤΡΑΠΕΖΑ Α.Ε.</t>
  </si>
  <si>
    <t>Fondul pentru Antreprenoriat II urmărește crearea de instrumente financiare (Fondul de Împrumut, Fondul de Garantare etc.) în vederea consolidării întreprinderilor mijlocii, mici și microîntreprinderilor viabile din punct de vedere economic. Se adresează întreprinderilor de toate formele juridice, care se află în orice stadiu de funcționare (existente, înființate și în curs de înființare). Instrumentele financiare ale Fondului se referă la acordarea de împrumuturi și garanții în condiții favorabile întreprinderilor pentru a acoperi costurile înființării și/sau dezvoltării acestora, implementarea investițiilor, acoperirea nevoilor de lichiditate, consolidarea extroversiunii și crearea de noi produse competitive. si servicii.</t>
  </si>
  <si>
    <t>https://kohesio.ec.europa.eu/en/projects/Q2773205</t>
  </si>
  <si>
    <t>Extinderea spațiului de infrastructură al incubatorului de la Kunovice – Școala Veche</t>
  </si>
  <si>
    <t>Město Kunovice</t>
  </si>
  <si>
    <t>Scopul proiectului Extinderea infrastructurii incubatorului de afaceri Kunovice - Stará škola (denumit în continuare PIK – SŠ) va fi o reconstrucție completă a fostului sediu al școlii primare și funcționarea sa ulterioară ca incubator de afaceri. Capacitate reconstruită, extinsă și nou construită în intervalul de 1839,16 m². Locul realizării: Piața Svobody 362, 686 04 Kunovice, numere de colet: p. nr. 10, p. 11, p. nr. 12, p. 13/2, p. 13/4, p. 14/1, p. 3848/31, str. 13/3.</t>
  </si>
  <si>
    <t>https://kohesio.ec.europa.eu/en/projects/Q11340</t>
  </si>
  <si>
    <t>https://www.mesto-kunovice.cz/</t>
  </si>
  <si>
    <t>NODUL CCS AL PALERMO</t>
  </si>
  <si>
    <t>FINALIZAREA IMPLEMENTĂRII UNEI PRIMĂ FAZĂ A SISTEMULUI DE CONTROL ȘI CONTROLUL SISTEMULUI DE CONTROL AL TRAFICULUI FERROVIAR AL JONCȚIUNEA PALERMO ÎN CENTRUL UNEI GAȚII CENTRALE SITUATĂ ÎN PALERMO ȘI PRIN MAI STAȚII PERIFERICE. ACEASTA INTERVENȚIE ESTE ACTIVATĂ PRIN URMĂTORUL PAS: RUTA ÎNTRE FIUMETORTO — PALERMO, ÎN ETAPA LA ETAPA, INSULA EXACT ACESTE FAZE A PUNCTULUI ABACATORUL, CARE ESTE ÎN ETAPA FAZEI, ȘI SECȚIUNEA PALERMO, CARE A DEVENIT O INSULĂ DE ANIMALE FEMELE ÎN ETAPA III. IMPLEMENTAREA ACESTEI ZONE, ÎN SCOPUL ÎNtăRIRII LINIILOR ŞI, ÎN DOMENIUL, A CREŞTERII REGLEMENTĂRII TRAFICULUI, PRECĂ ŞI ÎMBUNĂTĂŢIREA STANDARDELOR DE SIGURANŢĂ ŞI REGULAMENTELOR DE REGLEMENTARE A TRAFICULUI.</t>
  </si>
  <si>
    <t>https://kohesio.ec.europa.eu/en/projects/Q2017419</t>
  </si>
  <si>
    <t>Evolutia transportului maritim international si manifestul online pentru extinderea accesului pe mare</t>
  </si>
  <si>
    <t>AGENZIA DELLE DOGANE E DEI MONOPOLI</t>
  </si>
  <si>
    <t>PROIECTUL ARE OBIECTIVUL RAȚIONALIZĂRII SCHIMBURILOR DE INFORMAȚII ÎNTRE ACTORII DIN CICLUL PORTUAR, ÎN DOMENIUL: (A) INTEROPERABILITATEA COMPLETĂ A SISTEMELOR MARINE ALE CAPITALĂRILOR PORTUARE (SISTEMUL DE INFORMAȚII DE MANAGEMENT PORTURILOR ȘI ADMINISTRĂRILOR POLITICE) (AUTOMATIZARE INTEGRATADA AUTOMATIZAREA VAMALEI, AIDA) PENTRU INFIINTAREA GEAMULUI UNIC LA NIVEL NATIONAL. ACEASTA SE VA REALIZARE PRIN NOUL MODEL E-MANIFEST (MANIFEST ELECTRONIC DE MARFURI) CARE INCLUDE, DE asemenea, REINGINERIA NECESARĂ A PROCESELOR DE IMPORT VAMALE ȘI CONTROALE ȘI STRÂNS LEGATE DE FLUXUL DE ACCIABILITATE ȘI DE AUTOMATIZAREA PROCESULUI VAMALE; (B) EXTINDEREA LIMITĂRII PE MARE LA ALTE TIPURI DE NAVE ȘI MĂRFURI, CARE CARACTERIZAȘTE FLUXURILE DE MARFĂ ÎN PORTurile SUDICE. ALTERNATIV, MĂRFURI SOLIDE ȘI LICHIDE VRAC (CEREALE, HIDROCARBURI,</t>
  </si>
  <si>
    <t>https://kohesio.ec.europa.eu/en/projects/Q2017497</t>
  </si>
  <si>
    <t>https://www.adm.gov.it/portale/</t>
  </si>
  <si>
    <t>Inapoi la inițiativa Educație</t>
  </si>
  <si>
    <t xml:space="preserve">Consiliile de educație și formare din mai multe localități </t>
  </si>
  <si>
    <t>Proiectul a vizat îmbunătățirea accesului egal la învățare pe tot parcursul vieții, pentru toate grupele de vârstă în medii formale, non-formale și informale, îmbunătățirea cunoștințelor, abilităților și competențelor forței de muncă și promovarea unor căi flexibile de învățare, inclusiv prin orientarea în carieră și validarea competențelor dobândite.
Prin implementarea proiectului s-a oferit o gamă largă de oportunități de învățare cu fracțiune de normă, astfel încât să permită cursanților să integreze participarea la educație cu responsabilitățile familiale și/sau profesionale.</t>
  </si>
  <si>
    <r>
      <rPr>
        <u/>
        <sz val="11"/>
        <color rgb="FF1155CC"/>
        <rFont val="Calibri"/>
      </rPr>
      <t>https://kohesio.ec.europa.eu/en/projects/Q2548091</t>
    </r>
    <r>
      <rPr>
        <sz val="11"/>
        <rFont val="Calibri"/>
      </rPr>
      <t xml:space="preserve"> </t>
    </r>
  </si>
  <si>
    <t xml:space="preserve">https://kohesio.ec.europa.eu/en/beneficiaries/Q2614777 </t>
  </si>
  <si>
    <t xml:space="preserve">GYDPs - Garda tineretului  </t>
  </si>
  <si>
    <t>Serviciul irlandez de justiție pentru tineret</t>
  </si>
  <si>
    <t>Scopul principal al proiectului a fost de a sprijini tinerii cu vârste cuprinse între 12 și 17 ani care sunt expuși/sau implicați în comportament antisocial și/sau criminal. Astfel, tinerii au beneficiat de sprijin specific care să îi ajute să scape de comportamentul lor ofensator și să devină pozitivi și integrați în societate. Proiectele realizate în mai multe localități din Irlanda au oferit tinerilor participanți oportunități de educație, angajare și formare, precum și sport, artă, muzică și alte activități, toate contribuind la îmbunătățirea capacității de angajare și integrare.</t>
  </si>
  <si>
    <r>
      <rPr>
        <u/>
        <sz val="11"/>
        <color rgb="FF1155CC"/>
        <rFont val="Calibri"/>
      </rPr>
      <t>https://kohesio.ec.europa.eu/en/projects/Q2548069</t>
    </r>
    <r>
      <rPr>
        <sz val="11"/>
        <rFont val="Calibri"/>
      </rPr>
      <t xml:space="preserve"> </t>
    </r>
  </si>
  <si>
    <r>
      <rPr>
        <u/>
        <sz val="11"/>
        <color rgb="FF1155CC"/>
        <rFont val="Calibri"/>
      </rPr>
      <t>https://kohesio.ec.europa.eu/en/beneficiaries/Q2614781</t>
    </r>
    <r>
      <rPr>
        <sz val="11"/>
        <rFont val="Calibri"/>
      </rPr>
      <t xml:space="preserve"> </t>
    </r>
  </si>
  <si>
    <t>Centre de instruire comunitară</t>
  </si>
  <si>
    <t>Obiectivul principal al proiectului a fost îmbunătățirea accesului egal la învățarea pe tot parcursul vieții pentru toate grupele de vârstă în medii formale, non-formale și informale, îmbunătățirea cunoștințelor, abilităților și competențelor forței de muncă și promovarea căilor de învățare flexibile, inclusiv prin orientarea în carieră și validarea competențelor dobândite.
De asemenea, s-a vizat integrarea durabilă pe piața muncii a tinerilor, în special a celor care nu urmează un loc de muncă, educație sau formare, inclusiv a tinerilor expuși riscului de excluziune socială și a tinerilor din comunitățile marginalizate, inclusiv prin punerea în aplicare a Garanției pentru tineret.</t>
  </si>
  <si>
    <r>
      <rPr>
        <u/>
        <sz val="11"/>
        <color rgb="FF1155CC"/>
        <rFont val="Calibri"/>
      </rPr>
      <t>https://kohesio.ec.europa.eu/en/projects/Q2548100</t>
    </r>
    <r>
      <rPr>
        <sz val="11"/>
        <rFont val="Calibri"/>
      </rPr>
      <t xml:space="preserve"> </t>
    </r>
  </si>
  <si>
    <t xml:space="preserve">https://kohesio.ec.europa.eu/en/beneficiaries/Q261477 </t>
  </si>
  <si>
    <t>Springboard</t>
  </si>
  <si>
    <t>Autoritatea pentru învățământ superior</t>
  </si>
  <si>
    <t>Proiectul a oferit oportunități de învățământ superior flexibil cu normă parțială pentru șomeri. Tinerii someri au avut posibilitatea de a se recalifica sau de a-și perfecționa competențele în domenii în care există deficit de competențe identificate și în care pot apărea oportunități de angajare durabile pe măsură ce economia se redresează.</t>
  </si>
  <si>
    <r>
      <rPr>
        <u/>
        <sz val="11"/>
        <color rgb="FF1155CC"/>
        <rFont val="Calibri"/>
      </rPr>
      <t>https://kohesio.ec.europa.eu/en/projects/Q2547991</t>
    </r>
    <r>
      <rPr>
        <sz val="11"/>
        <rFont val="Calibri"/>
      </rPr>
      <t xml:space="preserve"> </t>
    </r>
  </si>
  <si>
    <t>https://kohesio.ec.europa.eu/en/beneficiaries/Q2614778</t>
  </si>
  <si>
    <t>Programul de incluziune socială și activare comunitară</t>
  </si>
  <si>
    <t>Comitetele de Dezvoltare a Comunităţii Locale</t>
  </si>
  <si>
    <t xml:space="preserve">Are ca scop sprijinirea tinerilor șomeri înregistrați, cu un accent deosebit pe cei din comunitățile dezavantajate, pentru a îmbunătăți nivelul de pregătire pentru muncă și accesul la un loc de muncă prin furnizarea unei serii de activități la nivel local. Acesta va face acest lucru printr-o serie de activități definite, inclusiv formare, pregătire profesională/căutare de locuri de muncă, stagii de muncă și consiliere.
</t>
  </si>
  <si>
    <t>https://kohesio.ec.europa.eu/en/projects/Q2547997</t>
  </si>
  <si>
    <t>https://www.gov.ie/en/policy-information/6609f4-social-inclusion-and-community-activation-programme-sicap/</t>
  </si>
  <si>
    <t>Schema de stimulente JobsPlus</t>
  </si>
  <si>
    <t>Serviciile de sprijin pentru ocuparea forței de muncă (DEASP)</t>
  </si>
  <si>
    <t>Scopul proiectului a fost încurajarea angajatorilor care angajează persoane aflate în căutarea unui loc de muncă prin recompensare și oferire de stimulente. Prin aceeastă inițiativă s-au îmbunătățit perspectivele de angajare ale tinerilor cu vârste sub 25 de ani și care nu aveau un loc de muncă. Angajatorii sunt compensați cu plata costurilor salariale pentru noii tineri angajați.</t>
  </si>
  <si>
    <r>
      <rPr>
        <u/>
        <sz val="11"/>
        <color rgb="FF1155CC"/>
        <rFont val="Calibri"/>
      </rPr>
      <t>https://kohesio.ec.europa.eu/en/projects/Q2548094</t>
    </r>
    <r>
      <rPr>
        <sz val="11"/>
        <rFont val="Calibri"/>
      </rPr>
      <t xml:space="preserve"> </t>
    </r>
  </si>
  <si>
    <r>
      <rPr>
        <u/>
        <sz val="11"/>
        <color rgb="FF1155CC"/>
        <rFont val="Calibri"/>
      </rPr>
      <t>https://kohesio.ec.europa.eu/en/beneficiaries/Q2614769</t>
    </r>
    <r>
      <rPr>
        <sz val="11"/>
        <rFont val="Calibri"/>
      </rPr>
      <t xml:space="preserve"> </t>
    </r>
  </si>
  <si>
    <t>SISTEME DE TRANSPORT INTELIGENTE: INFO-VIZIBILITATE, BILETE ELECTRONICĂ ȘI SUPRAVEGHERE VIDEO</t>
  </si>
  <si>
    <t>MOBILITA' DI MARCA SPA</t>
  </si>
  <si>
    <t>Provincia Treviso, Italia</t>
  </si>
  <si>
    <t>PROIECTUL  ACOPEREA CUMPĂRÂREA ȘI INSTALAREA DE SISTEME ȘI ECHIPAMENTE DE TRANSPORT INTELIGENTE. PREVEDE APLICAREA TEHNOLOGIEI DE COMUNICARE (TIC) LA SISTEMUL TPL PRIN INSTALARE ATÂT LA ECHIPAMENTE LA BORD (AUTOBUZ) SI ECHIPAMENTE DE URMARIRE. ÎN PARTICULAR, ACȚIUNILE 1, 2, 5, 6 ȘI 9 ACOPERITE DE ACEST APEL (DET.558/19 AU MONTEBELLUNA) PREVizează CUMPĂRÂREA ȘI INSTALAREA ECHIPAMENTELOR ȘI TEHNOLOGILOR PENTRU: — MOBILITATE, CUM AR FI DISPOZITIVE TVM (PENTRU MONITORIZAREA SERVICIULUI ANDHI). TRASEU); PANOURI/AFIȘAJE DE INDICATOR (INTERFATAȚE CU „SISTEMUL MSA”) PENTRU INFORMAȚII UTILIZATORULUI ATĂT LA OPRIRE, ȘI LA TERMINALE, ȘI ÎN APROPIEREA NODURILOR DE INTERCHANGE; — SUPRAVEGHERE VIDEO CA ECHIPAMENT (KITURI) PENTRU SUPRAVEGHERE VIDEO LA BORD (SUBURBANE); BILETE AUTOMATĂ (SBA/SBE),</t>
  </si>
  <si>
    <t>https://kohesio.ec.europa.eu/en/projects/Q2076017</t>
  </si>
  <si>
    <t>https://mobilitadimarca.it/</t>
  </si>
  <si>
    <t>DEZVOLTAREA ECHIPAMENTULUI TEHNOLOGIC PENTRU MOBILITATEA SEMAFOARELOR</t>
  </si>
  <si>
    <t>Genova</t>
  </si>
  <si>
    <t>Provincia Genova, Italia</t>
  </si>
  <si>
    <t>ACȚIUNE COERENTĂ CU PLANUL SĂU DE ACȚIUNE NAȚIONAL PE CARE IL DEZVOLTĂ BORITÃEUR PREGĂTITOR PENTRU A INTEGRĂ O PARTE DIN REITSEMAFOFADN ÎNTR-UN SISTEM MODERN DE MANAGEMENT AL MOBILITĂRII. DE asemenea FACE POSIBILĂ CREAREA CONDIȚILOR NECESARE ÎNDEPLINIRII SISTEMULUI DE SEMAFOARE, CARE ESTE ESENȚIAL PENTRU REALIZAREA CERINȚELOR ELEVULUI.</t>
  </si>
  <si>
    <t>https://kohesio.ec.europa.eu/en/projects/Q2002483</t>
  </si>
  <si>
    <t>fara site</t>
  </si>
  <si>
    <t>CONTRACTUL DE FIBRĂ OPTICĂ — INTEGRARE FUNCȚIONALĂ A REȚELEI CU ACOPERIRE LARGA SCA RI</t>
  </si>
  <si>
    <t>ZONA SA VASTA SCARL</t>
  </si>
  <si>
    <t>Provincia Cagliari, Italia</t>
  </si>
  <si>
    <t>„ACEASTĂ INTERVENȚIE IMPLICĂ INTEGRAREA FUNCȚIONALĂ A UNEI INTERVENȚII ANTERIOARE IMPLEMENTATĂ DE LA SCĂRĂ MARE ITS, CARE A PREVĂUT CREAREA O REȚELĂ CONSTATĂ DIN: A) O BACKBONE PRINCIPALĂ DE CONECTARE A CENTRELOR DE STELE ȘI A CONSTRUITĂ PENTRU TOȚI MEMBRII SĂI, INTERVENȚII. ACESTE LA CRESPELLANI ÎN CAGLIARI, ȘI (B) UN NUMĂR DE SUCURSALE SECUNDARE ÎN FIECARE MUNICIPIU CARE, DIN CENTRELE DE COMPETENȚĂ, PERMIT CONECTAREA PERIFERICALE DE CONTROLUL TRAFICULUI. ÎN PARTICULARE, CĂ INTEGRAREA FUNCȚIONALĂ LA MENȚIONARE MAI SUS VA FI REALIZĂ PRIN IMPLEMENTAREA ALTOR SUCURSALE SECUNDARE, ÎN SCOPUL LEGĂRII LA REȚEAUA DE NOI REȚELE DESCENTRALIZATE DE CONTROL AL TRAFICULUI ȘI LA BIROURI MUNICIPALE.</t>
  </si>
  <si>
    <t>https://kohesio.ec.europa.eu/en/projects/Q2052467</t>
  </si>
  <si>
    <t>https://www.comune.cagliari.it/portale/page/it/its_area_vasta_scarl?contentId=ORG17867</t>
  </si>
  <si>
    <t>MODERNIZAREA SISTEMELOR DE ÎNREGISTRARE VOCE</t>
  </si>
  <si>
    <t>ENAV SPA</t>
  </si>
  <si>
    <t>IMPLEMENTAREA ACESTEI INTERVENȚII FACE PARTE DIN PROCESUL DE MODERNIZARE INIȚIAT DE ENAV ÎN DOMENIUL SISTEMELOR DE ÎNREGISTRARE PENTRU OPERAREA SUNETULUI PENTRU A RĂSPUNDE MAI SIGUR LA NECESITĂȚI OPERAȚIONALE ÎN CREȘTERE DE CONTROLUL TRAFICULUI AERIAN.</t>
  </si>
  <si>
    <t>Infrastructures and Networks</t>
  </si>
  <si>
    <t>https://kohesio.ec.europa.eu/en/projects/Q2017447</t>
  </si>
  <si>
    <t>https://www.enav.it/en</t>
  </si>
  <si>
    <t>SISTEMUL DE INSOLVENTĂ Â CĂTRE BRINDISI ACC</t>
  </si>
  <si>
    <t>Provincia Brindisi, Italia</t>
  </si>
  <si>
    <t>SCOPUL ACESTEI INTERVENȚII TEHNOLOGICE ESTE DE A PROIECTA, DEZVOLTA ȘI IMPLEMENTA EXACT ACTUALIZAREA SISTEMULUI DE BACKUP UTILIZAT, ÎN CAZUL LENÂ 'ACC DIN BRINDISI, PENTRU CONTROLUL TRAFICULUI AERIAN ÎN CAZUL INDISPONIBILITĂȚII SISTEMULUI PRIMAR. ACEASTĂ INTERVENȚIE ȚINTE SĂ ASIGURE CĂ SISTEMUL SISTEMULUI DE OPERARE PENTRU SOFTWARE-UL SUBSISTEMULUI SDPS ESTE REPLICAT, ÎN ACEALAȘI SCENARII, ȘI ÎN SISTEMUL SUBSISTEMULUI SBPS, PENTRU A FI REPLICAT ÎN SISTEMUL PRIMARISTIC. SISTEM SDPS ARTAS. ACEASTA SE VA APLICĂ, DE ASEMENEA, REGLĂRII TUTUROR CAPITURILOR RADAR DE LA BRINDISI LA INVESTIGAREA ȘI CONTROLUL RADARULUI CMS. ACEASTA VORȚE ȘI REGLAREA TUTUROR CAPITURILOR RADAR DE LA BRINDISI LA MONITORIZAREA ȘI CONTROLUL RADARULUI CMS.</t>
  </si>
  <si>
    <t>https://kohesio.ec.europa.eu/en/projects/Q2017439</t>
  </si>
  <si>
    <t>PROG 0101 PROCEDURI DE DIGITIZARE ÎN PORTUL BARI</t>
  </si>
  <si>
    <t>ARTICOLUL 0101 — DIGITIZAREA PROCEDURILOR ÎN PORTUL BARI.IDENTIFICAREA SETULUI MINIM DE INFORMAȚII DISPONIBILĂ ȘI SETUL MINIM DE INFORMAȚII NECESARE PENTRU ACTIVAREA SERVICIILOR DE INTEROPERABILITATE PRINCIPALE ÎNTRE SERVICIILE DE INTEROPERABILITATE DE CENTRE ÎNTRE SISTEMUL DE INFORMAȚIE ȘI SERVICIUL DE VAGA SISTEM (BUC) PENTRU AUTOMATIZAREA PROCEDURILOR DE INTRARE/IESIRE, IMBARCARE/DEBARCARE, PLATA SI URMAREA VAMA SI LOGISTICA MARFII IN PORT.</t>
  </si>
  <si>
    <t>https://kohesio.ec.europa.eu/en/projects/Q2017487</t>
  </si>
  <si>
    <t>SISTEM DE INFOMOBILITATI</t>
  </si>
  <si>
    <t>COMUNE DI MESSINA</t>
  </si>
  <si>
    <t>PROIECTUL IMPLICA PATRU PROCEDURI DE LICITARE. PRIMUL REALIZEAZA BILETE ELECTRONICE PENTRU SERVICIUL TPL. CEL DE AL DOILEA ȘI AL TREILEA PREVAD CREAREA UNUI SISTEM DE INFORMAȚII UTILIZATORULUI PRIN PALINE STATICE ȘI AFIȘĂRI DE INFORMAȚII CU MESAJE VARIABILE. A PATRA IMPLICĂ CREAREA UNUI SISTEM PENTRU LOCALIZAREA ÎNTREAGUI FLOTĂ DE AUTOBUZE ATM ȘI REALIZAREA PLATFORMEI DE GESTIONAREA ȘI ÎMBRACAREA TURDELOR ȘI CREAREA UNEI APLICAȚII MOBILE CARE PERMITĂ UTILIZATORULUI DIN STAȚII DE AUTOBUZ SĂ INTEROGEZE — PRINTR-UN DISPOZITIV SMARTPHOUSE PORTATIV SAU TABLETE — PRIN WEB ORA SOSIREA URMĂTORULUI AUTOBUZ LA STATIE.</t>
  </si>
  <si>
    <t>https://kohesio.ec.europa.eu/en/projects/Q4082410</t>
  </si>
  <si>
    <t>https://comune.messina.it/</t>
  </si>
  <si>
    <t>PROIECT DE LOGISTICA MAJOR SI PORTURI. SISTEM PORTUAR INTEGRAT NAPOL' A4 DETECȚIA NAUFRAGIILOR ȘI CONSTATĂRI DE NAVE ARHEOLOGICE PE FUNDUL MĂRII PORTULUI NAPLES</t>
  </si>
  <si>
    <t>Province of Naples, Italy</t>
  </si>
  <si>
    <t>ACEST PROIECT CONSTA IN: IMPORTANȚA CRITICĂ A EXECUTĂRII UNUI DESEN DIMENSIONAT, PRIN O ECHOGRAFIE MULTIGRAZĂ SAU MULTIBAZĂ, A STATULUI DE FACT A ZONEI AFECTATĂ DE Epave ȘI OBIECTE ARHEOLOGICE DE PE SANTUL SUBACVAL. A ACCOPERIREA FRECVENȚEI COMPLETE A SISTEMULUI GPS DIFERENȚIAL ȘI A SOFTWARE-ULUI DE NAVIGAȚIE ȘI ACHIZIȚIA DE DATE, ȘI ACHIZIȚIA DE DATE, SONDAJ STATISTIC (SUB FLOTANT) ÎN CARE SĂ DETECTEAZĂ ANOMALII ȘI SUB COTA CURENTĂ A CURENTĂ. DATELE CULEGATE, ATAT PE HÂRTIE, CÂI ȘI CU FIȘIERE, SUNT PE HÂRTIE ȘI CU FIȘIERELE. SE INCLUDE, DE asemenea: UTILIZAREA NAVELOR PENTRU A ASISTĂ LA LUCRĂRI DE POZIȚIONARE ADOPTE PENTRU MUNCĂ ȘI ÎN CONFORMITATE CU LEGISLAȚIA ÎN VIGOARE, INCLUSIV ASIGURĂRI,</t>
  </si>
  <si>
    <t>https://kohesio.ec.europa.eu/en/projects/Q2023263</t>
  </si>
  <si>
    <t>CORIDOR VERIFICAT 2.0</t>
  </si>
  <si>
    <t>UIRNET SPA</t>
  </si>
  <si>
    <t>PROIECTUL DE CORIDOR MONITORIZAT 2.0 A FOST CONCEPUT PENTRU A EXTINDE ÎN ALTE ZONE EXPERIENȚA POZITIVĂ DOBĂTUTĂ DE UIRNET SPA PE CORIDORUL CONTROLAT VAMALE, O FORMĂ A PLATFORMEI LOGISTICE NAȚIONALE (PLN) — REALIZATĂ ÎN CONJUNȚIE CU POLITICILE ȘI POLITICIUL ȘI POLITICI. CONTROLUL TRANSPORTULUI DE MARFĂ PE RUTE PREVONTATE, PENTRU CORIDOARE CONTROLATE VAMALE. PROPUNEREA DE PROIECT INCLUDE: — ANUNȚ DE DESCHIDERE A SISTEMULUI LA COMUNICAȚII CERTIFICATE DE LA TERȚI PĂRȚI (DESCHIDEREA PIEȚEI OBU); — DE LA INTRODUCEREA DE NOI CORIDOARE, CONTROLATE, NEVAMALE, APLICATE HUBURILOR LOGISTICE, PENTRU A FI ECHIPAT CU SISTEME INTELIGENTE DE E-CLEARANCE, SITUATE ÎN REGIUNILE ȘI CĂRÂN DEZVOLTATE ALE PROGRAMULUI OPERAȚIONAL NAȚIONAL (PON) ȘI EXTINSI LA ALTE BUNURI , ÎN COMPARAȚIE CU MARFĂ CU CONTAINER ȘI CU RUTE MULTI-RUTE; — POSIBILITĂȚI ÎMBUNĂTITE DE DEZVOLTARE PENTRU CENTRE LOGISTICE SITUATE ÎN ZONE LOGISTICE INTEGRATE</t>
  </si>
  <si>
    <t>https://kohesio.ec.europa.eu/en/projects/Q2017493</t>
  </si>
  <si>
    <t>https://uirnet.it/</t>
  </si>
  <si>
    <t>PORTUL BARI — MANIPULARE SEDIMENT ÎNCHIS ÎN BAZINUL PORTULUI.</t>
  </si>
  <si>
    <t>AUTORITA' DI SISTEMA PORTUALE DEL MARE ADRIATICO MERIDIONALE</t>
  </si>
  <si>
    <t>PROIECTUL CARE URMEAZĂ A FI EXECUTAT CONSTA DIN O LUCRĂ DE ÎNTREȚINERE ÎNTREȚINERE LA MIȘCAREA SEDIMENTELOR ÎN ZONA PORTUARĂ, DEFINITĂ LA ARTICOLUL 2 ALINEATUL (1) LITERA (F) DIN DECRET MINISTERIAL NR. STRUCTURI ÎN SCOPUL REMODELĂRII PATURILOR, SECURITATII OPERAȚIUNILOR DE ACOSARE SAU RESTAURĂRII NAVIGARABILITĂȚII, PENTRU DEPĂȘIREA CRITICIENȚILOR IMINENȚE TESTARE A SEDIMENTELOR ȘI ÎN TĂMÂNUL DARSENA LEVANTĂ.</t>
  </si>
  <si>
    <t>https://kohesio.ec.europa.eu/en/projects/Q2017453</t>
  </si>
  <si>
    <t>CUREA DE TRANSMISIE</t>
  </si>
  <si>
    <t xml:space="preserve">PROIECTUL INCLUDE CONSTRUCȚIA UNUI SISTEM CU CEREREA STRUCTURATĂ ȘI FURNIZARE DE DATE DE TRAFIC ALE NODURILOR LOGISTICE ȘI A MANAGERILOR DE LINIE, PERMITE ANALIZA FLUXULUI DE VEHICULE ȘI A FLUXURILOR DE MARFĂ LOCAZATE PE PORTURI, PORTURI ȘI INDUSTRIE INDUSTRIALE INDUSTRIALE PENTRU IDENTIFICAREA DINAMICEI LOGISTICII TRANSPORTULUI DE MARFĂ A FI IDENTIFICATE. PERIMETRUL ACESTEI INIȚIATIVE COLECTEAZA SISTEME PORTUARE ȘI INTERPORTURI, OFERA STUDII STATISTICE ȘI ANALIZE ȘI ESTIMĂRI ALE FLUXURILOR DE TRAFIC GEOREFERENȚATE PENTRU RECONSTRUCȚIA FLUXURILOR LOGISTICE GLOBALE. </t>
  </si>
  <si>
    <t>https://kohesio.ec.europa.eu/en/projects/Q2017503</t>
  </si>
  <si>
    <t>MĂSURI DE ACTUALIZARE A INFRASTRUCTURII FEROVIARE CU RISC HIDROGEOLOGIC ÎN REGIUNEA CALABRIA</t>
  </si>
  <si>
    <t>INTERVENȚII PENTRU CONSOLIDAREA ALUNECARILOR DE TEREN, DE STABILIZAREA TERENULUI ÎN INFRASTRUCTURĂ PRIN INSTALARE DE REȚELE ANTIEROZIONARE ȘI GEO-TSUTO ȘI/SAU GABINAT, SAU PAZIREA PUNCTELOR UNICE PRIN AMUNĂTARE, PENTRU ÎMBUNĂTATIREA PERFORMANȚEI ÎN ÎNTREȚINEREA INFRASTRUCTURII ȘI EFICIENȚA EI</t>
  </si>
  <si>
    <t>https://kohesio.ec.europa.eu/en/projects/Q2017431</t>
  </si>
  <si>
    <t>Ability - Proiect Dizabilitate</t>
  </si>
  <si>
    <t xml:space="preserve">Unitatea pentru Politici privind Invaliditatea și Boala/ mai multe localități </t>
  </si>
  <si>
    <t>Programul Ability a fost un nou program de pre-activare pentru tinerii cu dizabilități. Prin proiect s-a facilitat participarea tinerilor cu dizabilități la activități de formare și dezvoltare personală, deci implicit, mai aproape de piața muncii.
Scopul general al programului Ability a vizat incluziunea activă, inclusiv în vederea promovării egalității de șanse și a participării active, precum și pentru îmbunătățirea capacității de angajare.</t>
  </si>
  <si>
    <t xml:space="preserve">https://kohesio.ec.europa.eu/en/projects/Q2548071  </t>
  </si>
  <si>
    <r>
      <rPr>
        <u/>
        <sz val="11"/>
        <color rgb="FF1155CC"/>
        <rFont val="Calibri"/>
      </rPr>
      <t>https://kohesio.ec.europa.eu/en/beneficiaries/Q2614782</t>
    </r>
    <r>
      <rPr>
        <sz val="11"/>
        <rFont val="Calibri"/>
      </rPr>
      <t xml:space="preserve"> </t>
    </r>
  </si>
  <si>
    <t>Momentum</t>
  </si>
  <si>
    <t xml:space="preserve">Solas/mai multe localități </t>
  </si>
  <si>
    <t xml:space="preserve">Proiectul s-a adresat șomerilor pe termen lung și celor sub 25 de ani. Prin proiect s-au desfășurat programe de perfecționare care au oferit calificări până la Nivelul 6 din Cadrul Național de Calificări sau echivalent și programe de recalificare care oferă calificări până la Nivelul 6 NFQ sau echivalent. Programele au inclus și formare la locul de muncă sub formă de module de experiență de lucru.
Scopul general al proiectului a fost integrarea durabilă pe piața muncii a tinerilor, în special a celor care nu au un loc de muncă de mult timp, educație sau formare, inclusiv a tinerilor expuși riscului de excluziune socială și tinerilor din comunitățile marginalizate, prin aplicarea Garanției pentru tineri. </t>
  </si>
  <si>
    <t xml:space="preserve"> Irlanda</t>
  </si>
  <si>
    <t>https://kohesio.ec.europa.eu/en/projects/Q2548098</t>
  </si>
  <si>
    <t xml:space="preserve">https://kohesio.ec.europa.eu/en/beneficiaries/Q2614773  </t>
  </si>
  <si>
    <t>YPP - Proiecte de probațiune pentru tineri</t>
  </si>
  <si>
    <t xml:space="preserve">Serviciul de probațiune/mai multe localități </t>
  </si>
  <si>
    <t>Proiectele de probațiune pentru tineri (YPP) au lucrat cu copii și tineri cu vârste cuprinse între 12 și 18 ani și au oferit o gamă largă de servicii tinerilor infractori din comunitățile locale, inclusiv programe de formare și educație, mentorat și management al infractorilor. Proiectele au sprijinit tinerii să analizeze cauza comportamentului lor ofensiv și i-au motivat să facă schimbări pozitive în viața lor, pentru a evita să comită alte infracțiuni.
Proiectul a vizat incluziunea activă, inclusiv promovarea egalității de șanse și a participării active, precum și îmbunătățirea capacității de angajare a tinerilor.</t>
  </si>
  <si>
    <t>https://kohesio.ec.europa.eu/en/projects/Q2548070</t>
  </si>
  <si>
    <t>https://kohesio.ec.europa.eu/en/beneficiaries/Q2614770</t>
  </si>
  <si>
    <t>Egalitatea de gen</t>
  </si>
  <si>
    <t>Unitatea pentru Fonduri Europene</t>
  </si>
  <si>
    <t>Proiectul a vizat combaterea tuturor formelor de discriminare și promovarea egalității de șanse.
Prin proiect s-a oferit femeilor oportunitatea de a dobândi o serie de competențe care să le permită să se întoarcă pe piața muncii sau să le dezvolte capacitățile antreprenoriale.</t>
  </si>
  <si>
    <r>
      <rPr>
        <u/>
        <sz val="11"/>
        <color rgb="FF1155CC"/>
        <rFont val="Calibri"/>
      </rPr>
      <t>https://kohesio.ec.europa.eu/en/projects/Q2548089</t>
    </r>
    <r>
      <rPr>
        <sz val="11"/>
        <rFont val="Calibri"/>
      </rPr>
      <t xml:space="preserve"> </t>
    </r>
  </si>
  <si>
    <r>
      <rPr>
        <u/>
        <sz val="11"/>
        <color rgb="FF1155CC"/>
        <rFont val="Calibri"/>
      </rPr>
      <t>https://kohesio.ec.europa.eu/en/beneficiaries/Q2614771</t>
    </r>
    <r>
      <rPr>
        <sz val="11"/>
        <rFont val="Calibri"/>
      </rPr>
      <t xml:space="preserve"> </t>
    </r>
  </si>
  <si>
    <t>Modernizarea școlii elementare Náměšť na Hané</t>
  </si>
  <si>
    <t>Městys Náměšť na Hané/Regiunea Olomouc</t>
  </si>
  <si>
    <t xml:space="preserve">Proiectul a vizat îmbunătățirea infrastructurii școlare primară. Implementarea proiectului a vizat creșterea capacității educaționale a școlii primare din Náměšť na Hané, prin construirea a trei clase noi și modernizarea/construcția de săli de clasă profesionale. De asememenea,  s-a realizat dotarea clădirilor și a sălilor de clasă, pentru asigurarea unei mai bune conectivități interioare. </t>
  </si>
  <si>
    <t>https://kohesio.ec.europa.eu/en/projects/Q56539</t>
  </si>
  <si>
    <r>
      <rPr>
        <u/>
        <sz val="11"/>
        <color rgb="FF1155CC"/>
        <rFont val="Calibri"/>
      </rPr>
      <t>https://kohesio.ec.europa.eu/en/beneficiaries/Q226338</t>
    </r>
    <r>
      <rPr>
        <sz val="11"/>
        <rFont val="Calibri"/>
      </rPr>
      <t xml:space="preserve"> </t>
    </r>
  </si>
  <si>
    <t>Autoritatea Națională pentru drepturile persoanelor cu dizabilități, copii și adopții/mai multe localități</t>
  </si>
  <si>
    <t>Obiectivul general al proiectului vizează creșterea calității sistemului de asistență socială și a numărului de asistenți maternali la nivel comunitar, prin introducerea de instrumente și proceduri și prin îmbunătățirea nivelului de competențe al profesioniștilor din sistem. În acest sens, vor fi instruiți aproximativ 11.000 de asistenți activi și peste 4.000 de noi asistenți maternali care vor fi angajați în perioada de implementare a proiectului. Pentru creșterea calității muncii acestora, se elaborează proceduri de lucru, care vor fi aplicabile și obligatorii în activitatea desfășurată de asistenții maternali.</t>
  </si>
  <si>
    <t>Capital Uman_1</t>
  </si>
  <si>
    <t>https://kohesio.ec.europa.eu/en/projects/Q3097484</t>
  </si>
  <si>
    <t>https://kohesio.ec.europa.eu/en/beneficiaries/Q3118195</t>
  </si>
  <si>
    <t>Asciația „Institutul pentru politici sociale”</t>
  </si>
  <si>
    <t>Obiectivul general al proiectului este de a stimula integrarea șomerilor (NEET) din Regiunea București-Ilfov pe piața muncii prin furnizarea de măsuri inovatoare de (re)integrare în sistemul de învățământ. Obiectivele și activitățile specifice propuse prin acest proiect, răspund nevoilor tinerilor din regiune menționate pe piața muncii, nevoi identificate în urma cercetărilor/studiilor/datelor furnizate de partenerii implicați în proiect. 
În acest sens, proiectul propune un set de acțiuni integrate (servicii inovatoare de consiliere și orientare în carieră, servicii de educație „a doua șansă”, formare, alte măsuri de sprijin, inclusiv servicii sociale și mediere a muncii), care, odată aplicate, vor sprijini activ 410 șomeri (NEET). Activitatea de selecție a acestor tineri se va concentra pe tinerii din mediul rural și romi, care se află deja într-o situație vulnerabilă pentru că nu și-au terminat studiile, sau au părăsit timpuriu școala. În prealabil, aceștia vor fi înregistrați și re-profilați profesional de către filialele AJOFM.
Pe termen mediu și lung, peste 200 de șomeri NEET, estimați că vor participa la activitățile proiectului până la finalizarea acestora, vor dobândi un set de abilități socio-profesionale care le vor facilita adaptabilitatea pe piata locală si regională a muncii. Noile competențe profesionale dobândite vor fi  în concordanță cu nevoile de formare identificate în activitatea de consiliere și orientare profesională, dar și în conformitate cu cerințele angajatorilor locali/regionali.</t>
  </si>
  <si>
    <r>
      <rPr>
        <u/>
        <sz val="11"/>
        <color rgb="FF1155CC"/>
        <rFont val="Calibri"/>
      </rPr>
      <t>https://kohesio.ec.europa.eu/en/projects/Q3098294</t>
    </r>
    <r>
      <rPr>
        <sz val="11"/>
        <rFont val="Calibri"/>
      </rPr>
      <t xml:space="preserve"> </t>
    </r>
  </si>
  <si>
    <r>
      <rPr>
        <u/>
        <sz val="11"/>
        <color rgb="FF1155CC"/>
        <rFont val="Calibri"/>
      </rPr>
      <t>https://kohesio.ec.europa.eu/en/beneficiaries/Q3118109</t>
    </r>
    <r>
      <rPr>
        <sz val="11"/>
        <rFont val="Calibri"/>
      </rPr>
      <t xml:space="preserve"> </t>
    </r>
  </si>
  <si>
    <t>PRO NEETs</t>
  </si>
  <si>
    <t>EURINPRO ADVISORY S.R.L.</t>
  </si>
  <si>
    <t>Proiectul vizează creșterea oportunităților de angajare și facilitarea integrării pe piața muncii pentru 371 de tineri șomeri (NEET) din regiunile de dezvoltare Sud-Vest Oltenia, Sud-Est și Sud-Muntenia, prin oferirea de pachete integrate și personalizate de măsuri active, inclusiv recunoașterea și certificarea rezultatelor competențelor dobândite, în contexte non-formale și informale legate de nevoile pieței muncii.
Obiectivul general al proiectului va fi atins prin desfășurarea a 6 activități stabilite în conformitate cu cele prevăzute de Ghidul Solicitantului - Condiții Specifice „Viitorul tinerilor Neets I”, Obiectiv tematic: Promovarea angajării durabile și de calitate și susținerea mobilității forței de muncă, PI 8.ii: Integrarea durabilă pe piața muncii a tinerilor (ILMT), în special a celor care nu au un loc de muncă, educație sau formare, inclusiv tinerii expuși riscului de excluziune socială și tinerii din comunitățile marginalizate.  Astfel, în cadrul proiectului se vor organiza programe de formare profesională pentru adulți prin măsuri integrate și flexibile, se vor evalua și certifica competențele profesionale obținute pe alte căi non-formale si/sau informale, se vor furniza servicii specializate pentru stimularea ocuparii fortei de muncă, acțiuni de sprijinire a antreprenorilor, inclusiv activități independente. Se vor desfășura campanii de informare, promovare și identificare a tinerilor Neets în vederea înscrierii și re-profilării prin AJOFM.</t>
  </si>
  <si>
    <t>https://kohesio.ec.europa.eu/en/projects/Q3319547</t>
  </si>
  <si>
    <r>
      <rPr>
        <u/>
        <sz val="10"/>
        <color rgb="FF1155CC"/>
        <rFont val="Arial"/>
      </rPr>
      <t>https://kohesio.ec.europa.eu/en/beneficiaries/Q3118083</t>
    </r>
    <r>
      <rPr>
        <sz val="10"/>
        <color rgb="FF000000"/>
        <rFont val="Arial"/>
      </rPr>
      <t xml:space="preserve"> </t>
    </r>
  </si>
  <si>
    <t>Creșterea ratei de participare a adulților la VU, prin măsuri active și legate de piața muncii — „INTEGRA”</t>
  </si>
  <si>
    <t>Asociația Centrul de excelență pentru integrarea educațională și socio-profesională a persoanelor dezavantajate - INTEGRA</t>
  </si>
  <si>
    <t>Obiectivul general al proiectului este de a sprijini dezvoltarea cunoștințelor, competențelor, aptitudinilor și abilităților a cel puțin 652 de angajați, la nevoile pieței muncii, facilitând participarea acestora la măsuri și activități integrate și personalizate de consiliere profesională, de formare în sistem formal și informal și de evaluare și certificare a competențelor dobândite în alte contexte față de cele formale, în vederea creșterii gradului de certificare a acestora. 
Proiectul va genera un efect pozitiv, atât pe termen scurt, dar mai ales pe termen lung, atât la nivel de grup țintă, cât și la nivel local (la nivelul județelor din regiunile de implementare) și la nivel regional (regiunile Sud-Muntenia, Sud-Est, Centru și Nord-Vest) cu implicații și efecte pozitive inclusiv la nivel național.
Primul efect pozitiv, așteptat și generat pe termen lung, este creșterea gradului de calificare, specializare și pregătire personală și profesională pentru cel puțin 652 de persoane din grupul țintă, prin sprijinirea, stimularea, susținerea, dobândirea de noțiuni teoretice și practice și certificarea de bază și  îmbunătățirea gradului de anticipare și adaptabilitate la schimbare și la nevoile și cerințele pieței muncii, a persoanelor care lucrează în diferite întreprinderi, ceea ce va duce la creșterea competitivității, productivității și dezvoltare durabilă la nivel local, regional și chiar național nivel.
Prin proiect se urmărește creșterea forței de muncă înalt calificată și specializată, fiind tradusă într-un exemplu de bune practici de urmat.</t>
  </si>
  <si>
    <t>https://kohesio.ec.europa.eu/en/projects/Q3319458</t>
  </si>
  <si>
    <t>https://kohesio.ec.europa.eu/en/beneficiaries/Q3117879</t>
  </si>
  <si>
    <t>Asociația europeană pentru o viață mai buna</t>
  </si>
  <si>
    <t>Prin implementarea proiectului este vizată creșterea calității educației pentru 300 de copii și 100 de adulți din grupuri vulnerabile, dintre care 45 de romi din zona urbană marginalizată Rudari și zona funcțională a municipiului Giurgiu. Având în vedere că procentul persoanelor care părăsesc timpuriu școala  a crescut la nivel național de la 16,6 % la 17,3 %, din 2009 până în 2013, proiectul implementează măsuri integrate și personalizate care au ca scop principal prevenirea și reducerea abandonulului școlar, într-un mediu nediscriminatoriu, incluziv și motivant, folosind metode formale, informale și non-formale. Proiectul se adresează atât copiilor, cât și părinților și urmărește creșterea calității actului educațional prin măsuri integrate.</t>
  </si>
  <si>
    <r>
      <rPr>
        <u/>
        <sz val="11"/>
        <color rgb="FF1155CC"/>
        <rFont val="Calibri"/>
      </rPr>
      <t>https://kohesio.ec.europa.eu/en/projects/Q3131793</t>
    </r>
    <r>
      <rPr>
        <sz val="11"/>
        <rFont val="Calibri"/>
      </rPr>
      <t xml:space="preserve"> </t>
    </r>
  </si>
  <si>
    <t>https://kohesio.ec.europa.eu/en/beneficiaries/Q3117950</t>
  </si>
  <si>
    <t>Promovarea ocupării forței de muncă prin programe de beneficii publice, inclusiv instruire în 56 de municipalități și 37 de departamente ale Ministerului Mediului/Organisme de management al zonelor conservate</t>
  </si>
  <si>
    <t>Serviciul Ocuparea Forţei de Muncă și Economie Socială (NSPA)</t>
  </si>
  <si>
    <t>Proiectul are ca scop abordarea directă a șomajului în rândul grupurilor de populație care continuă să sufere din cauza crizei economice prelungite și a recesiunii îndelungate suferite de economia greacă, pe baza datelor înregistrate de Organizația pentru Ocuparea Forței de Muncă (OAED). De asemenea, se urmărește stimularea ocupării șomerilor, integrarea/ reintegrarea acestora pe piața muncii și, în același timp, modernizarea serviciilor oferite cetățenilor.</t>
  </si>
  <si>
    <t xml:space="preserve">Educație pentru Dezvoltarea Resurselor Umane și Invățare pe tot parcursul vieții </t>
  </si>
  <si>
    <t>https://kohesio.ec.europa.eu/en/projects/Q3128176</t>
  </si>
  <si>
    <t>https://kohesio.ec.europa.eu/en/beneficiaries/Q2826513</t>
  </si>
  <si>
    <t>Remobilizarea socială și ocupațională a mamelor singure</t>
  </si>
  <si>
    <t>Asociația reunirea învățământului popular (AREP)</t>
  </si>
  <si>
    <t>Scopul proiectului a fost sprijinirea profesională individuală și colectivă pentru remobilizarea socială și ocupațională a mamelor singure. 
Pentru a putea desfășura acțiunile din cadrul proiectului a existat o fază preliminară de lucru necesară pentru mobilizarea publicului, s-a consolidat o rețea de parteneri și s-au pregătit materialele pentru atelierele de lucru (fabricarea a 16 grădini pătrate individuale, prospectarea și construirea unui stoc de lemn pentru paleți, prospectarea materiei organice).
S-au organizat sesiuni de pozitionare publica în care s-au evidențiat preocuparile mamelor singure, cu cel puțin un copil în întreținere și s-au stabilit instrumente si metode in comunicarea interpersonala. Această acțiune  a fost deschisă tuturor persoanelor care îndeplinesc criteriul menționat mai sus, de orice origine, fără discriminare, inclusiv persoanelor cu dizabilități. Nu s-a solicitat nicio contribuție financiară de la participanți. AREP a ajutat participantele să se ocupe de probleme precum îngrijirea copiilor etc, pe perioada de desfășurare a cursurilor și atelierelor.</t>
  </si>
  <si>
    <t>Reunion</t>
  </si>
  <si>
    <t>https://kohesio.ec.europa.eu/en/projects/Q3675188</t>
  </si>
  <si>
    <t>https://kohesio.ec.europa.eu/en/beneficiaries/Q3760341</t>
  </si>
  <si>
    <t>BRUNICO: CENTRU DE MOBILITATE</t>
  </si>
  <si>
    <t>STA STRUTTURE TRASPORTO ALTO ADIGE SPA</t>
  </si>
  <si>
    <t>PENTRU CATIVA ANI ÎN ALTO ADIGE, SCOPUL ESTE DE A APROPIA CETĂȚENII DE TRANSPORTUL PUBLIC CA O ALTERNATIVĂ ADEVĂRATĂ LA UTILIZAREA PRIVATĂ A MAȘINII. ÎN ACEST SCOP, ÎN ULTIMII ANI, AU FOST FĂCUTE INVESTIȚII CONSIDERABILE ÎN IMPLEMENTAREA ȘI ÎMBUNĂTĂȚAREA ACESTEI INFRASTRUCTURI  ÎN TOATA PROVINCIA. ÎN PLUS, A FOST INTRODUS UN CONCEPT DE LOGISTICĂ SIMPLĂ ÎN PRELUAREA CETĂȚENILOR ȘI ÎN ACELAȘI TIMP A FOST RAFINAT ÎN ARTICULAȚIA SA (AȘA-NIMENUL ORAR SCADENZATO).\ NOU PENTRU A SIMPLIFICA TRANSMISIA DIN. PROPRIILE MIJLOACE DE TRANSPORT (MAȘINĂ, BICICLETA, TREN, TAXI) PENTRU UN MEDIU PUBLIC, PENTRU FIECARE STAȚIE, ȘI ÎN SPECIAL PENTRU STATII DE MAI MARE IMPORTANȚĂ, CENTRELE INTERMODALE SUNT O PARTE INTEGRĂ A ACESTUI CONCEPT.</t>
  </si>
  <si>
    <t>Bolzano_1</t>
  </si>
  <si>
    <t>https://kohesio.ec.europa.eu/en/projects/Q2022843</t>
  </si>
  <si>
    <t>https://www.sta.bz.it/it/</t>
  </si>
  <si>
    <t>TARANTO UCP PENTRU A SPRIJINI ÎNȚELEGEREA VOASTRA CU SISTEMUL LOGISTIC REGIONAL, NAȚIONAL ȘI GLOBAL</t>
  </si>
  <si>
    <t>AUTORITA' DI SISTEMA PORTUALE DEL MAR IONIO - TARANTO</t>
  </si>
  <si>
    <t>Province of Taranto, Italy</t>
  </si>
  <si>
    <t>ACEST OBIECTIV AL PROIECTULUI, PRIN CARE EXACT DINTRE OBIECTIVUL PROIECTULUI SE REALIZEAZĂ, PRIN IMPLEMENTAREA UNEI ZONE DE COMPETENȚĂ ÎMPĂRȚĂ, INTEROPERABILĂ, CARE POATE FI INTERFAȚATĂ ȘI CU SISTEMELE OMOMEGENE DE DOMENIUL COMPETENȚIILOR ÎN SISTEMUL OMOLOGICE. COMPETENȚA, ATÂT LA NIVEL NAȚIONAL, CÂT ȘI LA NIVEL LOCAL, DE A VIZI ÎMBUNĂTĂȚIREA PERFORMANȚEI DE MEDIU, DEVINE EFICIENTĂ ȘI REDUCEREA TIMPULUI DE PROCESARE/IMPLEZARE A APLICĂRILOR DEPUNE ȘI ÎN LEGĂTARE CU TIMPII DE LIMITARE, SIGURANȚA TRANSPORTURILOR ȘI SECURITATEA TRANSPORTURILOR. ASTFEL, AU FOST IDENTIFICATE 9 FAZE CARE CONTIN DIFERITE MODULE (MĂRRI FUNCȚIONALE; SPECIFICAȚII NEFUNȚIONALE; CERINȚE FUNCȚIONALE EVOLUȚIONALE; DEZVOLTĂRI ÎN SISTEMUL DE SECURITATE; INTEROPERABILITATE); MANAGEMENTUL RELATIILOR CU CLIENTII; MODULE DE DEZVOLTARE ÎN SERVICIUL ADP; SISTEME DE INTELIGENTĂ DE AFACERI; MONITORIZAREA).</t>
  </si>
  <si>
    <t>https://kohesio.ec.europa.eu/en/projects/Q2017495</t>
  </si>
  <si>
    <t>https://www.assoporti.it/it/autoritasistemaportuale/adsp/adsp-del-mar-ionio/</t>
  </si>
  <si>
    <t>GIOIA TAURO: ACTUALIZARE A SECTORULUI EXISTENT DE LA POLUL NORD LA NOUL SECTOR DE CHEU NORD ÎN CURS DE IMPLEMENTARE ȘI ADĂNCIRII ASOCIATE A FUNDULUI MĂRII</t>
  </si>
  <si>
    <t>AUTORITÃ PORTUALE DI GIOIA TAURO E DELLA CALABRIA</t>
  </si>
  <si>
    <t>Province of Reggio Calabria, Italy</t>
  </si>
  <si>
    <t>Acesta zona este situata in portul Gioia Tauro, iar proiectul vizeaza dezvoltarea structurala a elementelor digului de nord,cu privire la sectiunea E-F, si nu deriva din faptul ca marirea cotei de adancime a curentilor a fost adaugata la -14,00 LBBD pentru finalizarea operatiunilor din Cheile Levant, unde au fost desfasurate actiuni im sectiunile A si B, iar in sectiunea C sunt in desfasurare.</t>
  </si>
  <si>
    <t>https://kohesio.ec.europa.eu/en/projects/Q2017471</t>
  </si>
  <si>
    <t>https://www.portodigioiatauro.it/</t>
  </si>
  <si>
    <t>COMPLETAREA ȘI ÎMBUNĂTĂȚAREA TBT CA</t>
  </si>
  <si>
    <t>ACEASTA INTERVENȚIE PREVizează ÎMBUNĂTĂȚAREA MODERNIZĂRII RADIOULUI PRINCIPAL ȘI DE URGENȚĂ A ȘANTI-ULUI PALERMO ȘI A UNOR SITUAȚII DE LA DISTANȚĂ LEGATE DE TELPOSTO DE LA USTICA ȘI GRADARA ȘI ÎNLOCUIREA COMPLETĂ A UNOR PODURI RADIO. ACEST SUPLIMENT PREVĂ ACTUALIZAREA ZONEI OPERAȚIONALE A AEROPORTULUI INTRA ZONEI A CENTRULUI. ACESTE ACTIVITĂȚI SE VOR DESFĂȘURĂ ÎN CONTEXTUL GAMEI MAI LĂRGII DE ACTIVITĂȚI CARE SE VOR INSFIINȚE, STRUCTURALE ȘI REGLEMENTARE ÎN DESFĂȘURARE LA CENTRO AV PALERMO ȘI SITE-URI DE LA DISTANȚE RELEVANTE, ȘI SE ALINĂ, DE MAI MULT, CU SCENARIUL ȘI STRATEGICUL DE REFERINȚĂ. LINII DE DEZVOLTARE PREVIZATE LA NIVEL NAȚIONAL ȘI INTERNAȚIONAL (SESAR) PENTRU COMUNICAȚII.</t>
  </si>
  <si>
    <t>https://kohesio.ec.europa.eu/en/projects/Q2017441</t>
  </si>
  <si>
    <t>ESS — Economie socială durabilă în zonele rurale</t>
  </si>
  <si>
    <t>ALBANI FOREX s.r.l.</t>
  </si>
  <si>
    <t>Obiectivul general al proiectului este dezvoltarea comunităților locale prin înființarea a 18 întreprinderi sociale și crearea a 80 de noi locuri de muncă în mediul rural din regiunea Centru. Acest lucru se realizează prin implementarea unui program integrat de măsuri de dezvoltare a competențelor antreprenoriale  pentru 72 de persoane, prin mentorat și asistență în elaborarea unui plan de afaceri, promovare și sprijin financiar. Prin acest proiect este sprijinită dezvoltarea economiei sociale și a comunităților locale inclusiv facilitarea accesului la servicii sociale, educaționale, sanitare, culturale pentru comunitățile locale din regiunile mai puțin dezvoltate.
Rolul acestor întreprinderi sociale este de a asigura noi locuri de muncă, accesul și implicarea persoanelor aparținând diferitelor grupuri vulnerabile în activități economice/sociale, facilitând accesul acestora la resursele și serviciile comunitare, dar și contribuind la rezolvarea problemelor sociale, educaționale, de sănătate și de mediu în comunităţile în care este înființată sau pe o zonă accesibilă.</t>
  </si>
  <si>
    <t>https://kohesio.ec.europa.eu/en/projects/Q3131817</t>
  </si>
  <si>
    <r>
      <rPr>
        <u/>
        <sz val="11"/>
        <color rgb="FF1155CC"/>
        <rFont val="Calibri"/>
      </rPr>
      <t>https://kohesio.ec.europa.eu/en/beneficiaries/Q3117244</t>
    </r>
    <r>
      <rPr>
        <sz val="11"/>
        <rFont val="Calibri"/>
      </rPr>
      <t xml:space="preserve"> </t>
    </r>
  </si>
  <si>
    <t>Extinderea capacității grădiniței Tuchlovice</t>
  </si>
  <si>
    <t>Obec Tuchlovice/ Regiunea Boemiei Centrale</t>
  </si>
  <si>
    <t xml:space="preserve">Proiectul urmărește creșterea capacității de învățământ preșcolar în municipiul Tuchlovice. În cadrul proiectului, s-a construit o clădire nouă, care va structurată cu secții pentru 16 copii, bucătărie, sufragerie și spațiu administrativ pentru grădiniță. Capacitatea actuală a grădiniței va crește astfel la 166 de copii. Noua grădiniță va fi accesibilă tuturor copiilor, fără bariere de ordin discriminatoriu.
</t>
  </si>
  <si>
    <r>
      <rPr>
        <u/>
        <sz val="11"/>
        <color rgb="FF1155CC"/>
        <rFont val="Calibri"/>
      </rPr>
      <t>https://kohesio.ec.europa.eu/en/projects/Q58711</t>
    </r>
    <r>
      <rPr>
        <sz val="11"/>
        <rFont val="Calibri"/>
      </rPr>
      <t xml:space="preserve"> </t>
    </r>
  </si>
  <si>
    <r>
      <rPr>
        <u/>
        <sz val="11"/>
        <color rgb="FF1155CC"/>
        <rFont val="Calibri"/>
      </rPr>
      <t>https://kohesio.ec.europa.eu/en/beneficiaries/Q227776</t>
    </r>
    <r>
      <rPr>
        <sz val="11"/>
        <rFont val="Calibri"/>
      </rPr>
      <t xml:space="preserve"> </t>
    </r>
  </si>
  <si>
    <t>Promovarea ocupării forței de muncă, prin programe de beneficii publice, inclusiv formare, în municipalități, regiuni și centre de asistență socială</t>
  </si>
  <si>
    <t>Serviciul Ocuparea Forței de Muncă și Economiei Sociale</t>
  </si>
  <si>
    <t>Obiectivul proiectului este promovarea încadrării în muncă a șomerilor prin plasarea acestora pe o perioadă totală de opt luni la cursuri de instruire și calificare/recalificare, apelul public fiind deschis în municipii, regiuni și centre de asistență socială. Pe parcursul derulării proiectului, beneficiarii se vor putea instrui pentru a-și consolida și dezvolta calificări și aptitudini pentru a-și atinge scopul final de integrare/reintegrare pe piața muncii.</t>
  </si>
  <si>
    <t>https://kohesio.ec.europa.eu/en/projects/Q3128189</t>
  </si>
  <si>
    <t xml:space="preserve">https://kohesio.ec.europa.eu/en/beneficiaries/Q2826513 </t>
  </si>
  <si>
    <t>Cariere de succes pentru NEETs</t>
  </si>
  <si>
    <t>Institutul pentru Dezvoltarea Resurselor Umane</t>
  </si>
  <si>
    <t>Obiectivul general al proiectului este de a promova angajarea durabilă și de calitate și de a sprijini mobilitatea forței de muncă pentru 372 de tineri șomeri (NEETs) prin formare profesională, inclusiv recunoașterea și certificarea rezultatelor învățării dobândite în contexte non-formale și informale și înființarea de noi afaceri. Efectul pozitiv generat pe termen lung de acest proiect constă în motivarea NEET-ilor să se integreze în societate, să creeze un sistem de valori de urmat și respectat, să îmbunătățească abilitățile sociale, să stimuleze încrederea în sine și nevoia de a se alătura unui mediu social și profesional. Tinerii învață principii care decurg din viața independentă, autonomie, auto-securitate și autocontrol. Prin urmare, proiectul propune o abordare integrată prin conectarea instrumentelor și măsurilor personalizate pentru grupul țintă, cum ar fi informații, formare profesională, sprijin antreprenorial în rândul tinerilor și consiliere profesională pentru participarea activă pe piața muncii pe termen lung. Criza economică cauzată de pandemia de COVID-19 a generat rate ridicate ale șomajului în rândul tinerilor și, astfel, a dus la o lipsă de implicare a acestora. 
Scopul proiectului vizează reducerea șomajului în rândul NEET-ilor din regiunea Centru, prin identificarea de soluții viabile, care au ca scop primar integrarea a 163 de persoane în domeniul muncii dar și înființarea și dezvoltarea activităților independente.</t>
  </si>
  <si>
    <r>
      <rPr>
        <u/>
        <sz val="11"/>
        <color rgb="FF1155CC"/>
        <rFont val="Calibri"/>
      </rPr>
      <t>https://kohesio.ec.europa.eu/en/projects/Q3131766</t>
    </r>
    <r>
      <rPr>
        <sz val="11"/>
        <rFont val="Calibri"/>
      </rPr>
      <t xml:space="preserve"> </t>
    </r>
  </si>
  <si>
    <r>
      <rPr>
        <u/>
        <sz val="11"/>
        <color rgb="FF1155CC"/>
        <rFont val="Calibri"/>
      </rPr>
      <t>https://kohesio.ec.europa.eu/en/beneficiaries/Q3117475</t>
    </r>
    <r>
      <rPr>
        <sz val="11"/>
        <rFont val="Calibri"/>
      </rPr>
      <t xml:space="preserve"> </t>
    </r>
  </si>
  <si>
    <t>Mult succes in cariera ta - pentru VOI!</t>
  </si>
  <si>
    <t>Asociația INOVATRIUM</t>
  </si>
  <si>
    <t xml:space="preserve">Scopul proiectului vizează creșterea ocupării durabile și de calitate pe piața muncii a tinerilor care nu au un loc de muncă, educație sau formare. Proiectul contribuie direct la realizarea obiectivului specific al programului atât în ​​ceea ce privește creșterea gradului de ocupare a șomerilor NEET cu vârste între16-29 de ani și cu reședința în regiunile eligibile ale apelului. De asemenea s-a urmărit îmbunătățirea nivelului de competențe ale tinerilor, inclusiv prin evaluarea și certificarea acestora. Activitățile proiectului  sunt: formare profesională, mediere a muncii, pentru un număr de 371 șomeri NEET, cu reședința în Regiunea Vest (regiune de implementare a proiectului) cât și activități de îmbunătățire și certificare a competențelor pentru 271 de șomeri NEET, cu nivele ocupaționale B, C și D (din care min 30 % cu niveluri de ocupare C și D).  </t>
  </si>
  <si>
    <t>https://kohesio.ec.europa.eu/en/projects/Q3131598</t>
  </si>
  <si>
    <r>
      <rPr>
        <u/>
        <sz val="11"/>
        <color rgb="FF1155CC"/>
        <rFont val="Calibri"/>
      </rPr>
      <t>https://kohesio.ec.europa.eu/en/beneficiaries/Q3118698</t>
    </r>
    <r>
      <rPr>
        <sz val="11"/>
        <rFont val="Calibri"/>
      </rPr>
      <t xml:space="preserve"> </t>
    </r>
  </si>
  <si>
    <t>Refacerea ecosistemelor în zonele umede</t>
  </si>
  <si>
    <t>Obec Zablati/Regiunea Boemia de sud</t>
  </si>
  <si>
    <t>Obiectul proiectului este reînnoirea/refacerea ecosistemelor din zonele umede din localitatea Křišťanovický pond u Záblatí. Măsurile de revitalizare includ refacerea funcției rezervorului de apă în peisajul deschis, refacerea echipamentului de drenaj, repararea elementelor de ghidare ale digului și drenarea sedimentului cu păstrarea benzilor litorice existente și tăierea arborilor.</t>
  </si>
  <si>
    <t>Mediu_1</t>
  </si>
  <si>
    <r>
      <rPr>
        <u/>
        <sz val="11"/>
        <color rgb="FF1155CC"/>
        <rFont val="Calibri"/>
      </rPr>
      <t>https://kohesio.ec.europa.eu/en/projects/Q71706</t>
    </r>
    <r>
      <rPr>
        <sz val="11"/>
        <rFont val="Calibri"/>
      </rPr>
      <t xml:space="preserve"> </t>
    </r>
  </si>
  <si>
    <t>https://kohesio.ec.europa.eu/en/beneficiaries/Q226490</t>
  </si>
  <si>
    <t>Pista de biciclete R 08 Jihlava – Pávov (zonă industrială nord)</t>
  </si>
  <si>
    <t>Orașul statutar Jihlava/Regiunea Vysočina, Czechia</t>
  </si>
  <si>
    <t>Obiectivul proiectului a fost construirea unei piste sigure pentru ciclism între Jihlava și orașul Pávov și legătura cu zona industrială, aferente aglomerării de așezări Jihlava (JSA). Proiectul a inclus și construirea unor locuri de parcare pentru biciclete. Implementarea proiectului va permite creșterea ponderii modalităților de transport durabile pe teritoriul JSA și devierea transportului cu bicicleta de la drumurile cu intensitate mare a traficului spre noua pistă construită.</t>
  </si>
  <si>
    <r>
      <rPr>
        <u/>
        <sz val="11"/>
        <color rgb="FF1155CC"/>
        <rFont val="Calibri"/>
      </rPr>
      <t>https://kohesio.ec.europa.eu/en/projects/Q74774</t>
    </r>
    <r>
      <rPr>
        <sz val="11"/>
        <rFont val="Calibri"/>
      </rPr>
      <t xml:space="preserve"> </t>
    </r>
  </si>
  <si>
    <t>https://kohesio.ec.europa.eu/en/beneficiaries/Q214386</t>
  </si>
  <si>
    <t>Reabilitarea anvelopelor clădirilor și gestionarea căldurii în zona Magneton</t>
  </si>
  <si>
    <t>Compania Magneton</t>
  </si>
  <si>
    <t>Obiectul proiectului a fost atât reconstrucția/renovarea anvelopelor clădirilor cât și aspecte privind managementul termic (descentralizare) în sediul companiei Magneton a.s.  Implementarea proiectului a condus la o îmbunătățire a performanței energetice a clădirii și implicit la un management termic propriu cât mai adecvat.</t>
  </si>
  <si>
    <t xml:space="preserve">Antreprenoriat și Inovare pentru Competitivitate </t>
  </si>
  <si>
    <t>https://kohesio.ec.europa.eu/en/projects/Q16525</t>
  </si>
  <si>
    <t>https://kohesio.ec.europa.eu/en/beneficiaries/Q212457</t>
  </si>
  <si>
    <t>Terminal central de transport ČESKÝ TĚŠÍN și Parcare P&amp;R</t>
  </si>
  <si>
    <t>Město Český Těšín/Regiunea Moravia -Silezia</t>
  </si>
  <si>
    <t>Obiectivul proiectului a vizat construirea unui nou terminal de transport (mutarea stației de autobuz existente) și a infrastructurii aferente, mai specific, construirea de locuri de parcare, zone de parcare, trasee pietonale, clădiri de check-in, relocari și management al infrastructurii tehnice noi. Implementarea proiectului contribuie la interconectarea modernă și atractivă a mai multor moduri de transport a unui nod de transfer semnificativ al transportului public din Český Těšín.</t>
  </si>
  <si>
    <t>https://kohesio.ec.europa.eu/en/projects/Q74701</t>
  </si>
  <si>
    <r>
      <rPr>
        <u/>
        <sz val="11"/>
        <color rgb="FF1155CC"/>
        <rFont val="Calibri"/>
      </rPr>
      <t>https://kohesio.ec.europa.eu/en/beneficiaries/Q214439</t>
    </r>
    <r>
      <rPr>
        <sz val="11"/>
        <rFont val="Calibri"/>
      </rPr>
      <t>9</t>
    </r>
  </si>
  <si>
    <t>Izolarea apartamentelor din satul Milín – etapa 1</t>
  </si>
  <si>
    <t>Obec Milin/ Regiunea Boemia Centrală</t>
  </si>
  <si>
    <t>Obiectivul proiectuluia fost reducerea consumului de energie și creșterea performanței energetice pentru nouă locuințe situate în municipiul Milín. Implementarea proiectului a condus la următoarele rezultatei:
- îmbunătățirea parametrilor termo-tehnici ai construcției clădirilor clădirilor rezidențiale;
- instalarea sistemului de ventilație forțată cu recuperare de căldură</t>
  </si>
  <si>
    <t>https://kohesio.ec.europa.eu/en/projects/Q75891</t>
  </si>
  <si>
    <t>https://kohesio.ec.europa.eu/en/beneficiaries/Q225473</t>
  </si>
  <si>
    <t>Construirea rețelei de canalizare în zona urbană</t>
  </si>
  <si>
    <t>EUDAP AE</t>
  </si>
  <si>
    <t>Proiectul se referă la construcția infrastructurii/conductelor de canalizare principale și secundare în zonele Anthousa, Gerakas și Pallini din municipiul Pallini, zone care în prezent sunt lipsite de canalizare.</t>
  </si>
  <si>
    <t>Infrastructură de Transport, Mediu și Dezvoltare Durabilă</t>
  </si>
  <si>
    <t>https://kohesio.ec.europa.eu/en/projects/Q2777425</t>
  </si>
  <si>
    <t>https://kohesio.ec.europa.eu/en/beneficiaries/Q2831208</t>
  </si>
  <si>
    <t>Unitatea de tratare a deșeurilor solide urbane și a deșeurilor organice preselectate, în OEDA, nord-estul Atticii</t>
  </si>
  <si>
    <t>Asociația specială de drept din Attica</t>
  </si>
  <si>
    <t>Proiectul vizează construirea unei unități de prelucrare a deșeurilor solide urbane și deșeurilor organice, preselectate în OEDA, Nord-Estul Atticii care va avea sediul în locația „Muntele Negru” Grammatiko, în limitele administrative ale municipiului Maraton. Unitatea de prelucrare va fi amplasată pe un teren cu o suprafață totală de aproximativ 510.000 m², în care a fost deja construită o groapă de gunoi pentru eliminarea deșeurilor reziduale. Stația de Tratare a Deșeurilor Solide Urbane (ASA) va avea o capacitate totală. de 60.000 de tone de deșeuri mixte/an. În plus, este planificată construcția unei fabrici de procesare a deșeurilor organice preselectate cu o capacitate de 20.000 de tone/an.</t>
  </si>
  <si>
    <r>
      <rPr>
        <u/>
        <sz val="11"/>
        <color rgb="FF1155CC"/>
        <rFont val="Calibri"/>
      </rPr>
      <t>https://kohesio.ec.europa.eu/en/projects/Q2777426</t>
    </r>
    <r>
      <rPr>
        <sz val="11"/>
        <rFont val="Calibri"/>
      </rPr>
      <t xml:space="preserve"> </t>
    </r>
  </si>
  <si>
    <t>https://kohesio.ec.europa.eu/en/beneficiaries/Q2827075</t>
  </si>
  <si>
    <t>Extinderea liniei de tramvai în partea de vest, PIRAEUS II</t>
  </si>
  <si>
    <t xml:space="preserve">Compania ATTIC METRO LIMITED </t>
  </si>
  <si>
    <t>Obiectul proiectului este extinderea liniei tramvaiului din Pireu din stația „New Faliro” până la terminalul existent „S.E.F.”.  Tramvaiul va avea un curs circular, intrând în Pireu din Asia Mică (L. Papandreou), pe drumurile L. Lambrakis și L.Vas. George și ieșirea va fi pe drumurile Rezistența Națională și Homeridos Skylitsis. 
În plus, proiectul include achiziția a 25 de tramvaie precum și furnizarea de echipamente specifice pentru exploatarea și întreținerea infrastructurii. De asemenea se vor finanța costurile cu gestionarea și monitorizarea proiectului de către unitatea de implementare precum și asigurarea altor studii și/sau operațiuni paralele necesare.</t>
  </si>
  <si>
    <t>https://kohesio.ec.europa.eu/en/projects/Q2808788</t>
  </si>
  <si>
    <r>
      <rPr>
        <u/>
        <sz val="11"/>
        <color rgb="FF1155CC"/>
        <rFont val="Calibri"/>
      </rPr>
      <t>https://kohesio.ec.europa.eu/en/beneficiaries/Q2844547</t>
    </r>
    <r>
      <rPr>
        <sz val="11"/>
        <rFont val="Calibri"/>
      </rPr>
      <t xml:space="preserve"> </t>
    </r>
  </si>
  <si>
    <t>Gestionarea integrată a deșeurilor în regiunea Peloponnis cu PPP</t>
  </si>
  <si>
    <t>Sectorul Peloponnis</t>
  </si>
  <si>
    <t>Proiectul vizează construirea infrastructurii necesare (stații de transbordare, unități de procesare, depozite de deșeuri) pentru tratarea și eliminarea finală a tuturor deșeurilor produse în Regiunea Peloponez, prin cooperare și parteneriat între sectorul public și cel privat (PPP).</t>
  </si>
  <si>
    <t>https://kohesio.ec.europa.eu/en/projects/Q2782244</t>
  </si>
  <si>
    <t>https://kohesio.ec.europa.eu/en/beneficiaries/Q2823836</t>
  </si>
  <si>
    <t>Restaurarea clădirilor selectate în zona monumentului cultural național Castelul Strakonice, Cehia</t>
  </si>
  <si>
    <t>Muzeul Central Pootaví Strakonice</t>
  </si>
  <si>
    <t>Republica Cehă</t>
  </si>
  <si>
    <t>Obiectivul proiectului WORLD WORLD WORLD IN THE AREAL NATIONAL CULTURAL CONTACTS HRAD STRAKONICE este revitalizarea celor mai importante părți de clădire ale Castelului Strakonice, a clădirilor Palatului Cetății și a Comandamentelor de Ordine, modernizarea, extinderea și creșterea atractivității expozițiilor, în scopul utilizării eficiente pentru dezvoltarea patrimoniului cultural de importanță supra-regională în beneficiul economiei locale și al competitivității Boemiei de Sud. Castelul Strakonice este unul dintre cele mai prestigioase exemple de arhitectură aristocratică de castel din Republica Cehă.</t>
  </si>
  <si>
    <t>4 800 929,44</t>
  </si>
  <si>
    <t>4 080 790,02</t>
  </si>
  <si>
    <t>ERDF</t>
  </si>
  <si>
    <t>Kohesio (europa.eu)</t>
  </si>
  <si>
    <t>Colectarea, epurarea și evacuarea apelor uzate urbane ale municipiului Marathon</t>
  </si>
  <si>
    <t>Scopul proiectului este îmbunătățirea sistemului integrat de management al apelor uzate din zona geografică a Municipiului Marathon, Grecia. Prin implementarea proiectului se va rezolva definitiv problema drenajului apelor uzate, o problemă cu care municipalitatea se confruntă de foarte mult timp. Centrul de Tratare a Apelor Marathon (KEL) cu o capacitate de 51.400 de locuitori în faza inițială (prevăzut pt. 2030) și până la 110.000 în faza finală (2060) va deservi localitățile Agios Panteleimonas, Marathonas, Zuberi, Nea. Makri, Agia Marina, Neos Vooutzas. Acesta va funcționa cu tehnologie modernă care să permită utilizarea apelor procesate la irigare. Funcționarea proiectului va contribui decisiv atât la îmbunătățirea mediului înconjurător a zonei cât și la dezvoltarea sa turistică ulterioară.</t>
  </si>
  <si>
    <t>https://kohesio.ec.europa.eu/en/projects/Q2777422</t>
  </si>
  <si>
    <r>
      <rPr>
        <u/>
        <sz val="11"/>
        <color rgb="FF1155CC"/>
        <rFont val="Calibri"/>
      </rPr>
      <t>https://kohesio.ec.europa.eu/en/beneficiaries/Q2831208</t>
    </r>
    <r>
      <rPr>
        <sz val="11"/>
        <rFont val="Calibri"/>
      </rPr>
      <t>8</t>
    </r>
  </si>
  <si>
    <t>Proiect de interconectare între Creta și ESMIE „Faza I: AC 150 kV de capacitate nominală 2 x 200 MVA Creta</t>
  </si>
  <si>
    <t>Manager independent pentru transmiterea electricității - ADMiE AE</t>
  </si>
  <si>
    <t>Interconectarea electrică a Cretei cu Peloponezul este un proiect major, atât din punct de vedere al costului, cât și din punct de vedere al complexității tehnice. Proiectul este cel mai mare ca lungime și adâncime în construcție de interconectare prin cablu (subacvatic și subteran) în curent alternativ (EP) la nivel mondial. 
Proiectul vizează Faza I a proiectului de ansamblu, prin care este posibilă alimentarea unei părți semnificative a insulei din Sistemul Național de Transport al Energiei Electrice (NSMIE) și, în combinație cu Faza II a interconectarii Cretei în Attica, conduce la renunțarea definitivă la centralele pe bază de petrol, care până acum asigurau eficiența energetică. Aceste două interconexiuni realizează o eficiență energetică cu o amprentă mai mică asupra mediului. În același timp, înlocuirea petrolului reduce semnificativ costul furnizării de energie electrică a insulei, permițând reducerea tarifelor pentru serviciile de utilități publice pentru consumatorii din întreaga țară.
Proiectul are importanță națională strategică, cu o valoare adăugată mare, foarte important pentru economia țării. Cele două faze ale Interconectarii constituie cel mai mare proiect în ceea ce privește bugetul, inovația tehnologică și complexitatea, care a fost implementat până în prezent în Sistemul de transport al energiei electrice din Grecia.</t>
  </si>
  <si>
    <t xml:space="preserve">Competitivitate Antreprenorială si Inovare </t>
  </si>
  <si>
    <t>https://kohesio.ec.europa.eu/en/projects/Q3128461</t>
  </si>
  <si>
    <t>https://kohesio.ec.europa.eu/en/beneficiaries/Q2832782</t>
  </si>
  <si>
    <t xml:space="preserve">Interconectarea Cycladelor cu sistemul continental de înaltă tensiune </t>
  </si>
  <si>
    <t>Proiectul de interconectare a sistemului de insule Cyclade este un proiect complex din punct de vedere tehnic, care va asigura furnizarea fiabilă și adecvată de energie electrică în insulele Syros, Paros, Mykonos și Naxos pentru următorii 30-40 de ani. Proiectul vizează furnizarea energiei electrice în condiții optime și sigure. Capacitatea furnizării energiei electrice era limitată pentru a fi instalate noi producții locale (SPA), din considerente care  vizează mediu.
Costul de producție (înlocuirea petrolului cu gaz) și prin urmare, costul energiei electrice necesare pentru satisfacerea cererii este redus. Pagubele de mediu pe insule sunt minimizate prin evitarea construirii de GM aeriene. 
Proiectul creează infrastructura necesară pentru a fi valorificat potențialul semnificativ al energiei eoliene la Marea Egee. Acesta este un proiect de importanță națională strategică cu mare valoare adăugată, un proiect de importanță pentru economia țării.</t>
  </si>
  <si>
    <t>Competitivitate Antreprenorială și Inovare</t>
  </si>
  <si>
    <t>https://kohesio.ec.europa.eu/en/projects/Q3128458</t>
  </si>
  <si>
    <r>
      <rPr>
        <u/>
        <sz val="11"/>
        <color rgb="FF1155CC"/>
        <rFont val="Calibri"/>
      </rPr>
      <t>https://kohesio.ec.europa.eu/en/beneficiaries/Q2832782</t>
    </r>
    <r>
      <rPr>
        <sz val="11"/>
        <rFont val="Calibri"/>
      </rPr>
      <t>2</t>
    </r>
  </si>
  <si>
    <t>Rețeaua de comunicații „SYZEYXIS II”</t>
  </si>
  <si>
    <t>Societatea informațională A.H.</t>
  </si>
  <si>
    <t>Scopul proiectului a fost modernizarea rețelei de bandă largă „SYZEYXIS I”, care astăzi funcționează oferind servicii pentru aproximativ 4.500 de clădiri ale administrației publice. Deși menține totuși un nivel de calitate bun al serviciului, infrastructura de telecomunicații pe care se bazează este deja de o generație mai veche, rezultând un risc crescut de avarie din cauza vechimii și a lipsei de întreținere/suport al echipamentelor de către firme. În plus, rețeaua de bandă largă nu este suficientă pentru a satisface nevoile existente și este necesar un upgrade pentru viteze mai mari. Serviciile oferite de „SYZEYXIS I” includ: telefonia entităților participante, interfața de rețea, găzduire și rutare a site-urilor web, deservirea a peste 70 de aplicații electronice centrale ale statului, servirea operatorilor pentru servicii de e-mail, servicii de teleconferinta, interconectarea cu retele bi-europene (sTESTA). 
Vitezele de acces existente nu sunt suficiente având în vedere evoluția tehnologiilor și a nevoile administrației publice, astfel că, în multe servicii publice, aplicațiile electronice dezvoltate sunt subfuncționale. Ca urmare, implementarea „SYZEXIS II” este considerată necesară chiar și doar pentru actorii deja participanți la „TYZEXIS I”.</t>
  </si>
  <si>
    <t>Reforma Sectorului Public</t>
  </si>
  <si>
    <t>https://kohesio.ec.europa.eu/en/projects/Q2770065</t>
  </si>
  <si>
    <r>
      <rPr>
        <u/>
        <sz val="11"/>
        <color rgb="FF1155CC"/>
        <rFont val="Calibri"/>
      </rPr>
      <t>https://kohesio.ec.europa.eu/en/beneficiaries/Q2826102</t>
    </r>
    <r>
      <rPr>
        <sz val="11"/>
        <rFont val="Calibri"/>
      </rPr>
      <t>2</t>
    </r>
  </si>
  <si>
    <t>Colectarea și epurarea apelor urbane uzate ale municipiilor Rafina</t>
  </si>
  <si>
    <t>Proiectul vizează sistemul integrat de management al apelor uzate din aria geografică a municipiilor Rafina-Pikermion și Spata-Artemida și va oferi o soluție definitivă la problema de tratare a apelor uzate din zonă. Centrul de epurare a apelor uzate (CEL), cu o capacitate de 135.000 de locuitori în faza sa inițială (prevedere 2030) și până la 225.000 în faza finală (2060), va funcționa cu tehnologie de ultimă oră, care va permite utilizarea apelor pentru irigații urbane nelimitate. În centrul de informare și conștientizare a mediului vor fi implementate aplicații pilot pentru reutilizarea fluxurilor de ieșire ale CDC, precum și acțiuni de informare și formare în domeniul mediului. Centrul își propune să fie un pol de atracție și modernizare a zonei mai extinse, asigurând beneficii pentru ambele municipalități.</t>
  </si>
  <si>
    <t>https://kohesio.ec.europa.eu/en/projects/Q2777423</t>
  </si>
  <si>
    <r>
      <rPr>
        <u/>
        <sz val="11"/>
        <color rgb="FF1155CC"/>
        <rFont val="Calibri"/>
      </rPr>
      <t>https://kohesio.ec.europa.eu/en/beneficiaries/Q2831208</t>
    </r>
    <r>
      <rPr>
        <sz val="11"/>
        <rFont val="Calibri"/>
      </rPr>
      <t xml:space="preserve"> </t>
    </r>
  </si>
  <si>
    <t>Creșterea eficienței energetice a locuințelor</t>
  </si>
  <si>
    <t>Banca de Dezvoltare HELLENIC SA</t>
  </si>
  <si>
    <t>Obiectivul proiectulului este îmbunătățirea eficienței energetice, acțiune care va fi implementată în cadrul revitalizării energetice a locuințelor din Grecia. Proiectul contribuie la realizare de economii primare de energie, pentru a atinge obiectivul național relevant, în conformitate cu Planul național de acțiune pentru eficiență energetică. În plus, planificarea acțiunii de eficientizare energetică asigură și un caracter social al acesteia prin stabilirea unor criterii specifice referitoare, printre altele, la situația socio-economică a veniturilor proprietarilor.</t>
  </si>
  <si>
    <t>https://kohesio.ec.europa.eu/en/projects/Q3128463</t>
  </si>
  <si>
    <r>
      <rPr>
        <u/>
        <sz val="11"/>
        <color rgb="FF1155CC"/>
        <rFont val="Calibri"/>
      </rPr>
      <t>https://kohesio.ec.europa.eu/en/beneficiaries/Q2825799</t>
    </r>
    <r>
      <rPr>
        <sz val="11"/>
        <rFont val="Calibri"/>
      </rPr>
      <t xml:space="preserve"> </t>
    </r>
  </si>
  <si>
    <t>Proiectul „Economic și Autoeficient“ (Economisirea prin Casa II)”, care este în curs de implementare, urmărește îmbunătățirea eficienței energetice a locuințelor din Grecia și contribuie la economisirea primară pentru atingerea obiectivului național relevant, cuprins în Planul național de acțiune pentru eficiență energetică. Prin proiect se asigură și caracterul social al acestuia prin stabilirea unor criterii specifice referitoare, printre altele, la situația veniturilor proprietarilor.</t>
  </si>
  <si>
    <r>
      <rPr>
        <u/>
        <sz val="11"/>
        <color rgb="FF1155CC"/>
        <rFont val="Calibri"/>
      </rPr>
      <t>https://kohesio.ec.europa.eu/en/projects/Q3128465</t>
    </r>
    <r>
      <rPr>
        <sz val="11"/>
        <rFont val="Calibri"/>
      </rPr>
      <t xml:space="preserve"> </t>
    </r>
  </si>
  <si>
    <r>
      <rPr>
        <u/>
        <sz val="11"/>
        <color rgb="FF1155CC"/>
        <rFont val="Calibri"/>
      </rPr>
      <t>https://kohesio.ec.europa.eu/en/beneficiaries/Q2825799</t>
    </r>
    <r>
      <rPr>
        <sz val="11"/>
        <rFont val="Calibri"/>
      </rPr>
      <t xml:space="preserve">9 </t>
    </r>
  </si>
  <si>
    <t>Primăria Praga 14 - Clădiri de birouri - proiect pilot de economisire a energiei</t>
  </si>
  <si>
    <t>Cartierul Praga 14</t>
  </si>
  <si>
    <t>Proiectul a vizat realizarea de economii de energie prin revitalizarea clădirilor urbane consumatoare de energie ÚMČ ​​Praga 14 și transformarea acestora în clădiri eficiente din punct de vedere energetic, folosind surse regenerabile de energie. Implementarea proiectului  a realizat integrarea unui BMS inteligent, bazat pe soluții IT și elemente de infrastructură verde, folosind apa de ploaie. Proiectul a fost realizat pe clădirile ÚMČ ​​Praga 14 n. p. 1073/8 și 1072/6 din strada Bratří Venclíků.</t>
  </si>
  <si>
    <t>Praga - Pol de creștere</t>
  </si>
  <si>
    <t>https://kohesio.ec.europa.eu/en/projects/Q67867</t>
  </si>
  <si>
    <t>https://kohesio.ec.europa.eu/en/beneficiaries/Q214443</t>
  </si>
  <si>
    <t>Sistemul Informațional de Control pentru Transportul Public Brno – RIS II</t>
  </si>
  <si>
    <t>Compania de transport a orașului Brno</t>
  </si>
  <si>
    <t>Proiectul a vizat înlocuirea componentelor vechi, ineficiente, adăugarea și modernizarea aplicațiilor software, trecerea de la o rețea radio analogică învechită la o rețea radio digitală și compatibilitatea Sistemului de Management și Informare al Transportului Public cu soluții noi, moderne din telematică și serviciul de transport. 
Scopul final al proiectului a fost crearea unor condiții mai bune pentru utilizatorii serviciului de transport public din Brno și creșterea competitivității acestuia în comparație cu transportul individual.</t>
  </si>
  <si>
    <r>
      <rPr>
        <u/>
        <sz val="11"/>
        <color rgb="FF1155CC"/>
        <rFont val="Calibri"/>
      </rPr>
      <t>https://kohesio.ec.europa.eu/en/projects/Q74642</t>
    </r>
    <r>
      <rPr>
        <sz val="11"/>
        <rFont val="Calibri"/>
      </rPr>
      <t xml:space="preserve"> </t>
    </r>
  </si>
  <si>
    <t>https://kohesio.ec.europa.eu/en/beneficiaries/Q213399</t>
  </si>
  <si>
    <t xml:space="preserve">Măsuri pentru regenerarea zonelor de conservare din Rezervația naturală a iazurilor de mlaștină Vrbenské și Domin </t>
  </si>
  <si>
    <t>Regiunea Bohemia de Sud</t>
  </si>
  <si>
    <t>Prin implementarea proiectului s-au drenat ambele iazuri, s-au refăcut și stabilizat insulițele, s-a îmbunătățit procesul de gestionare a apei și s-au reparat părțile deteriorate ale țărmurilor și barajelor. Obiectivul principal al proiectului a fost adaptarea și stabilizarea ecologică a insulelor, în special pentru păsările care își fac cuiburi în această zonă în fiecare an. Obiectivele secundare au fost retenția și gestionarea apei estetice și recreative.</t>
  </si>
  <si>
    <r>
      <rPr>
        <u/>
        <sz val="11"/>
        <color rgb="FF1155CC"/>
        <rFont val="Calibri"/>
      </rPr>
      <t>https://kohesio.ec.europa.eu/en/projects/Q69059</t>
    </r>
    <r>
      <rPr>
        <sz val="11"/>
        <rFont val="Calibri"/>
      </rPr>
      <t xml:space="preserve"> </t>
    </r>
  </si>
  <si>
    <t>https://kohesio.ec.europa.eu/en/beneficiaries/Q4860</t>
  </si>
  <si>
    <t xml:space="preserve">Revitalizarea râului Skalička - Bečva, km 44.135-45.855 </t>
  </si>
  <si>
    <t>Bazinul Moravy</t>
  </si>
  <si>
    <t>Obiectivul proiectului a fost implementarea măsurilor rezultate din Planul Zonelor Bazinale, măsuri care conduc la revitalizarea și sprijinirea renaturalizării spontane a cursurilor de apă și a râurilor, precum și la refacerea funcțiilor de eco-mobilizare a apei și a ecosistemelor legate de ape.</t>
  </si>
  <si>
    <t>https://kohesio.ec.europa.eu/en/projects/Q68495</t>
  </si>
  <si>
    <t>https://kohesio.ec.europa.eu/en/beneficiaries/Q226225</t>
  </si>
  <si>
    <t>Restaurarea brațelor râului Morava</t>
  </si>
  <si>
    <t>Slepá ramen, z.ú.</t>
  </si>
  <si>
    <t>Obiectivul proiectului a fost refacerea ecosistemului aferent brațelor râului Morava din orașul vechi, lângă Uherský Hradiště. În cadrul proiectului, vor fi înlăturata depozitele de deșeuri provenite de la armele individuale, se vor amenaja peisajul și arborii, se vor reconstrui țărmurile și zonele umede. De asemenea, va fi efectuată și reparația clădirii de admisie și evacuare din barajul râului Morava, inclusiv mutarea peștilor și racordarea brațelor. Lungimea totală a râului revitalizat/regenerat este de 3.542 m, iar suprafața habitatului de 26.433 ha.</t>
  </si>
  <si>
    <r>
      <rPr>
        <u/>
        <sz val="11"/>
        <color rgb="FF1155CC"/>
        <rFont val="Calibri"/>
      </rPr>
      <t>https://kohesio.ec.europa.eu/en/projects/Q68489</t>
    </r>
    <r>
      <rPr>
        <sz val="11"/>
        <rFont val="Calibri"/>
      </rPr>
      <t xml:space="preserve"> </t>
    </r>
  </si>
  <si>
    <r>
      <rPr>
        <u/>
        <sz val="11"/>
        <color rgb="FF1155CC"/>
        <rFont val="Calibri"/>
      </rPr>
      <t>https://kohesio.ec.europa.eu/en/beneficiaries/Q228182</t>
    </r>
    <r>
      <rPr>
        <sz val="11"/>
        <rFont val="Calibri"/>
      </rPr>
      <t xml:space="preserve"> </t>
    </r>
  </si>
  <si>
    <t>Innovation Park Fermat Machine Tool, sro Radajovice</t>
  </si>
  <si>
    <t>FERMAT Machine Tool, sro</t>
  </si>
  <si>
    <t>Planul de proiect depus Fermat Machine Tool Innovation Park Radajovice abordează crearea unei noi infrastructuri de inovare pentru crearea și partajarea de know-how în domeniul ingineriei avansate în municipiul Radajovice din Regiunea Boemiei Centrale. Șantierul este situat pe parcelele 305/5 și 41/5 KÚ Radajovice, care sunt definite ca oprire de planul teritorial. Suprafața totală utilă a clădirii este de 1561,92 m², închiriabil apoi 1135 m² (72,71 %), zonele comune reprezintă o suprafață de 374,95 m². A.</t>
  </si>
  <si>
    <t>https://kohesio.ec.europa.eu/en/projects/Q11346</t>
  </si>
  <si>
    <t>https://www.fermatmachinetool.com/</t>
  </si>
  <si>
    <t>Portalul Administrației Publice 2.0 – Portalul cetățeanului</t>
  </si>
  <si>
    <t>Ministerstvo vnitra</t>
  </si>
  <si>
    <t>Scopul proiectului este crearea unei secțiuni tranzacționale a Portalului Administrației Publice (denumită în continuare „PVS”) sub forma unui punct modern de autoservire personalizat pentru accesul la serviciile administrației publice. PVS 2.0 – PO va oferi posibilitatea de a face trimiteri către autoritățile publice selectate (denumite în continuare „OVM”) într-un mod direct, și anume prin intermediul formularelor electronice complete de depunere.</t>
  </si>
  <si>
    <t>https://kohesio.ec.europa.eu/en/projects/Q58815</t>
  </si>
  <si>
    <t>https://www.mvcr.cz/</t>
  </si>
  <si>
    <t>Extinderea strategică a Centrului de Tehnologie</t>
  </si>
  <si>
    <t>TGS nástroje-stroje-technologické služby spol.</t>
  </si>
  <si>
    <t>Proiectul depus are ca scop extinderea capacității existente de cercetare și inovare – Centrul Tehnologic pentru Dezvoltarea și Testarea Mașinilor și Instrumentelor. A.</t>
  </si>
  <si>
    <t>https://kohesio.ec.europa.eu/en/projects/Q11498</t>
  </si>
  <si>
    <t>https://www.tgs.cz/</t>
  </si>
  <si>
    <t>Revitalizarea monumentelor din centrul orașului Třeboň</t>
  </si>
  <si>
    <t>orasul Trebon</t>
  </si>
  <si>
    <t>Conținutul proiectului și obiectivul sunt revitalizarea totală a două monumente din centrul orașului Třeboň, clădirea fostei primării nr. 1 de pe Masarykovo náměstí și parcul Lipovka din apropiere, pentru a crește frecventarea acestora. Implementarea proiectului rezolvă problema actuală a stării necorespunzătoare a unor părți ale monumentelor, a potențialului cultural nefolosit. Proiectul se axează pe revitalizarea monumentelor. O echipă de proiect cu experiență este o condiție prealabilă pentru implementarea cu succes a proiectului și o garanție a gestionării cu succes a riscurilor.</t>
  </si>
  <si>
    <r>
      <rPr>
        <u/>
        <sz val="10"/>
        <color rgb="FF1155CC"/>
        <rFont val="Arial"/>
      </rPr>
      <t>https://kohesio.ec.europa.eu/en/projects/Q60401</t>
    </r>
    <r>
      <rPr>
        <sz val="10"/>
        <color rgb="FF000000"/>
        <rFont val="Arial"/>
        <scheme val="minor"/>
      </rPr>
      <t xml:space="preserve"> </t>
    </r>
  </si>
  <si>
    <t>https://kohesio.ec.europa.eu/en/beneficiaries/Q3760892</t>
  </si>
  <si>
    <t>Rețeaua actorilor mobilității din Creuse</t>
  </si>
  <si>
    <t>Casa de Economie și Formare a Bazinului Creuse de Vest</t>
  </si>
  <si>
    <t>Proiectul vizează rețeaua de actori ai mobilității din Creuse în ceea ce privește identificarea și analiza nevoilor de mobilitate în teritoriu cu scopul de a se propune o schimbare a ofertei de servicii cât și implementarea diferitelor măsuri operaționale pentru satisfacerea nevoilor. Inițial s-au înființat Centre de Resurse de Mobilitate în teritoriu, prin închirierea de vehicule la tarif social și prin oferirea de oferte de formare, adaptate în jurul permisului de conducere. De asemenea, o animație specifică acestei rețele de operatori a făcut posibilă armonizarea practicilor, asigurarea serviciului în întregul departament, dezvoltarea acțiunilor la scară departamentală și asigurarea managementului tuturor jucătorilor.  Acest proiect a fost împărțit în 4 acțiuni: o acțiune privind coordonarea, conducerea și animarea rețelei, o acțiune care permite înființarea de Hub-uri de resurse de mobilitate pe departament, o acțiune de înființare a unui serviciu de închiriere de vehicule și o acțiune care permite înființarea de cursuri de formare în jurul permisului de conducere. Grupul țintă a fost format din persoane aflate în situații de risc sau de sărăcie, persoane cu vârsta de intrare pe piața muncii (16 ani), persoane cu dizabilități, care provin din întreg teritoriul (zonele rurale și urbane, inclusiv zonele prioritare ale orașului), indiferent de calificarea, vârsta și sexul acestora.</t>
  </si>
  <si>
    <t>Ocuparea forței de muncă și incluziunea socială</t>
  </si>
  <si>
    <t>https://kohesio.ec.europa.eu/en/projects/Q3698330</t>
  </si>
  <si>
    <t>Construcția Centrului de protecție a mamei și copilului (PMI) Bandrelee</t>
  </si>
  <si>
    <t>Departamentul Mayotte</t>
  </si>
  <si>
    <t>Proiectul s-a înscris în criteriile strategiei adoptate de PO FEDR Mayotte 2014-2020 și a urmărit creșterea capacității și calității serviciilor de primire a centrelor medical-sociale (CSM) și a centrelor de protecție a mamei și copilului (MIP). Prin proiect s-au renovat si dotat  10 centre care nu mai îndeplineau condițiile de calitate si de igienă, centrele fiind amplasate în incinte de dispensar devenite prea înguste pentru nevoile locale. Populația din Bandrélé fiind în creștere, ca peste tot în Mayotte, era necesară construirea un nou MIP în Bandrélé, contribuind astfel și la dezvoltarea locală și regională.</t>
  </si>
  <si>
    <r>
      <rPr>
        <u/>
        <sz val="11"/>
        <color rgb="FF1155CC"/>
        <rFont val="Calibri"/>
      </rPr>
      <t>https://kohesio.ec.europa.eu/en/projects/Q3700716</t>
    </r>
    <r>
      <rPr>
        <sz val="11"/>
        <rFont val="Calibri"/>
      </rPr>
      <t xml:space="preserve"> </t>
    </r>
  </si>
  <si>
    <t>https://kohesio.ec.europa.eu/en/beneficiaries/Q3774319</t>
  </si>
  <si>
    <t>Infrastructură pentru transportul cu autobuzul electric în Offenbach</t>
  </si>
  <si>
    <t>Offenbacher Verkehrs-Betriebe GmbH (OVB)</t>
  </si>
  <si>
    <t xml:space="preserve">Prin implementarea proiectului OVB intenționează să reducă emisiile de gaze cu efect de seră dăunătoare climei, in orașul Offenbach. In acest scop, flota de autobuze care asigura transportul public va folosi autobuze electrice care vor fi achiziționate de OVB împreună cu infrastructura necesară de încărcare. 
De asemenea, depoul și atelierul de întreținere și exploatare a autobuzelor va fi echipat și modernizat, astfel încât 45% din flota de autobuze sa fie electrică. </t>
  </si>
  <si>
    <r>
      <rPr>
        <u/>
        <sz val="11"/>
        <color rgb="FF1155CC"/>
        <rFont val="Calibri"/>
      </rPr>
      <t>https://kohesio.ec.europa.eu/en/projects/Q3304028</t>
    </r>
    <r>
      <rPr>
        <sz val="11"/>
        <rFont val="Calibri"/>
      </rPr>
      <t xml:space="preserve"> </t>
    </r>
  </si>
  <si>
    <t>https://kohesio.ec.europa.eu/en/beneficiaries/Q3363298</t>
  </si>
  <si>
    <t>Activarea potențialului NEETs</t>
  </si>
  <si>
    <t>Camera de Comerț și Industrie a Județului Hunedoara</t>
  </si>
  <si>
    <t>Obiectivul general al proiectului este îmbunătățirea nivelului de competență și creșterea ratei de angajare în rândul a 1051 șomeri NEET cu vârste 16-29 de ani, înregistrați și profilați la Serviciul Public de Ocupare în regiunile Nord Vest, Centru și Vest. 
Efectul pozitiv pe care îl generează proiectul trebuie analizat din perspectiva rezultatelor sale, precum și din perspectiva percepției pozitive pe care o are implementarea cu succes în societate. Pe termen lung, efectul pozitiv pentru membrii grupului țintă va fi susținut de informațiile și abilitățile pe care aceștia le-au primit în urma implementării proiectului. Astfel, după încheierea proiectului, datorită cursurilor de formare, instruire în antreprenoriat, competențe digitale și competențe sociale și civice, pe lângă avantajele oferite în procesul de angajare, beneficiarii finali vor știi să-și actualizeze CV-ul, vor putea analiza ofertele de pe piața muncii, pentru a fi informați despre drepturile și obligațiile ce decurg din statutul de angajat, diverse oportunități de antreprenoriat etc, in activitatile de formare, mediere si creare de afaceri.</t>
  </si>
  <si>
    <r>
      <rPr>
        <u/>
        <sz val="11"/>
        <color rgb="FF1155CC"/>
        <rFont val="Calibri"/>
      </rPr>
      <t>https://kohesio.ec.europa.eu/en/projects/Q3131732</t>
    </r>
    <r>
      <rPr>
        <sz val="11"/>
        <rFont val="Calibri"/>
      </rPr>
      <t xml:space="preserve"> </t>
    </r>
  </si>
  <si>
    <t>https://kohesio.ec.europa.eu/en/beneficiaries/Q3118915</t>
  </si>
  <si>
    <t>Aplicarea rezultatelor cercetării platformelor de asamblare în cooperare directă cu IMM-urile</t>
  </si>
  <si>
    <t>Slovácké strojírny, akciová společnost</t>
  </si>
  <si>
    <t>Proiectul depus are în vedere obținerea unui rezultat pe parcursul implementării cercetării industriale și dezvoltării experimentale – o platformă de asamblare prototip cu un grad ridicat de inovație și o continuare a tradiției de lungă durată a producției de platforme în compania solicitantului. Proiectul se încadrează în domeniul aplicației prioritare definit în Strategia Națională RIS3 Mașini/Tehnologie Avansată pentru o industrie puternică și competitivă la nivel global – Inginerie Mecanică, Domeniul de Cunoaștere Tehnologii Avansate de Producție. A.</t>
  </si>
  <si>
    <t>https://kohesio.ec.europa.eu/en/projects/Q12373</t>
  </si>
  <si>
    <t>http://www.sub.cz/</t>
  </si>
  <si>
    <t>Capital 4 NEETs</t>
  </si>
  <si>
    <t>ELCA S.A.</t>
  </si>
  <si>
    <t>Proiectul vizează creșterea oportunităților de angajare și facilitarea integrării pe piața muncii pentru 371 de NEET din regiunile de dezvoltare, Sud-Est și Sud-Muntenia, prin oferirea de pachete integrate și personalizate de măsuri active, inclusiv prin recunoașterea și certificarea rezultatelor învățării dobândite în medii non-formale și contexte informale legate de nevoile pieței muncii, de peste 24 de luni. 
Obiectivul general al proiectului va fi atins prin realizarea de activități stabilite în conformitate cu cele prevăzute de Ghidul Solicitantului Condiții Specifice „Viitorul tinerilor Neets I”, astfel: 
- organizarea de programe de formare profesională pentru adulți, prin măsuri integrate și flexibile;
- evaluarea și certificarea competențelor profesionale obținute pe alte căi decât cele formale și anume, non -formale si/sau informale; 
- furnizarea de servicii specializate pentru stimularea ocupării forței de munca (mediere în muncă); 
- actiuni de sprijinire a antreprenorilor hip, inclusiv activități independente;
- campanii de informare, promovare și identificare a tinerilor NEETs 
- activitate transversală de management și coordonare. 
Aceste activități răspund obiectivului Strategiei de învățare pe tot parcursul vieții 2015-2020 privind beneficiile formării profesionale continue și oferă fiecăruia oportunitatea de a participa pe deplin la activitățile economice, viața socială și civică și să le permită să-și exploateze potențialul personal. Pentru cei 371 de NEETs cu vârste cuprinse între 16-29 de ani se va asigura facilitarea accesului și participării acestora la programe de formare profesională, la activități și măsuri de evaluare și certificare a competențelor obținute pe alte căi decât formale, în activități și măsuri specializate de stimulare a ocupării forței de muncă, la formarea antreprenorială.</t>
  </si>
  <si>
    <t>https://kohesio.ec.europa.eu/en/projects/Q3131569</t>
  </si>
  <si>
    <t>https://kohesio.ec.europa.eu/en/beneficiaries/Q3117612</t>
  </si>
  <si>
    <t>Dezvoltarea ambalajelor alimentare fără impact negativ asupra mediului</t>
  </si>
  <si>
    <t>MEDACRIL SRL</t>
  </si>
  <si>
    <t>Proiectul „Dezvoltarea ambalajelor alimentare inovatoare fără impact negativ asupra mediului” (packaging-INOV) se încadrează în domeniul specializării inteligente 4. Eco-nano-tehnologii și materiale avansate. Din punct de vedere al subdomeniului se încadrează în 4.4. Materiale (4.4.2 Materiale polimerice, nanomateriale, nanotehnologii). Acest proiect derulează în parteneriat cu „P. PONI” Iasi Macromolecular CHIMIE INSTITUT (ICMPP Iasi). Obiectivul general al proiectului este diversificarea activitatilor MEDACRIL SRL prin fabricarea de ambalaje alimentare bioactive si biodegradabile care contin compusi bioactivi cu rol antioxidant si antibacterian, într-o instalație industrială realizată în cadrul implementării proiectului pe bază de formulări plastifiante de acid polilactic și aditive cu componente bioactive și nanoarme originale și inovatoare dezvoltate.</t>
  </si>
  <si>
    <t>https://kohesio.ec.europa.eu/en/projects/Q3131723</t>
  </si>
  <si>
    <t>https://www.medacril.ro/</t>
  </si>
  <si>
    <t>Schema de sprijin pentru angajare (ESS)</t>
  </si>
  <si>
    <t>Departamentul Apărării</t>
  </si>
  <si>
    <t xml:space="preserve">Scopul proiectului este integrarea pe piața muncii a  tinerilor care nu au un loc de muncă și a celor vulnerabili care sunt în risc de excluziune socială sau provin din comunități marginalizate. 
Schema de sprijin pentru angajarea forțelor de apărare se adresează șomerilor tineri cu vârste cuprinse între 18-24 de ani care se confruntă cu bariere semnificative în obținerea unui loc de muncă. Schema urmărește să ofere participanților noi abilități, competențe și aptitudini de auto-dezvoltare care le vor îmbunătăți capacitatea de a căuta un loc de muncă, experiența de muncă sau oportunități educaționale suplimentare.
</t>
  </si>
  <si>
    <t>Irlanda - ESF/YEI</t>
  </si>
  <si>
    <t>https://kohesio.ec.europa.eu/en/projects/Q2548099</t>
  </si>
  <si>
    <t>https://kohesio.ec.europa.eu/en/beneficiaries/Q2614774</t>
  </si>
  <si>
    <t>Inapoi la muncă - Schema de indemnizație pentru întreprindere (BTWEA)</t>
  </si>
  <si>
    <t>Serviciile de sprijin pentru angajare (DEASP)</t>
  </si>
  <si>
    <t>Scopul proiectului a fost îmbunătățirea perspectivelor de angajare pe cont propriu ale tinerilor sub 25 de ani care sunt în șomaj social. S-a urmărit ca angajarea persoanelor care primesc ajutor social în activități independente să fie mai atractivă și viabilă din punct de vedere financiar, permițându-le în același timp să păstreze o proporție redusă din plata ajutorului social pe parcursul a doi ani.</t>
  </si>
  <si>
    <t>https://kohesio.ec.europa.eu/en/projects/Q2548093</t>
  </si>
  <si>
    <t>https://kohesio.ec.europa.eu/en/beneficiaries/Q2614769</t>
  </si>
  <si>
    <t>Integrarea și angajarea migranților</t>
  </si>
  <si>
    <t>Unitatea de Fonduri UE (DJE)</t>
  </si>
  <si>
    <t>Scopul proiectului este integrarea și angajarea pe piața muncii a migranților, categorie care face parte din grupurile sociale vulnerabile sau dezavantajate. Prin activitățile proiectului se urmărește combaterea oricărei forme de discriminare și promovarea oportunităților de șanse egale prin creșterea competențelor migranților și în final, creșterea perspectivelor de angajare ale acestora.</t>
  </si>
  <si>
    <t>https://kohesio.ec.europa.eu/en/projects/Q2548072</t>
  </si>
  <si>
    <r>
      <rPr>
        <u/>
        <sz val="11"/>
        <color rgb="FF1155CC"/>
        <rFont val="Calibri"/>
      </rPr>
      <t>https://kohesio.ec.europa.eu/en/beneficiaries/Q2614771</t>
    </r>
    <r>
      <rPr>
        <sz val="11"/>
        <color rgb="FF000000"/>
        <rFont val="Calibri"/>
      </rPr>
      <t xml:space="preserve"> </t>
    </r>
  </si>
  <si>
    <t>Arbetsförmedlingen HK</t>
  </si>
  <si>
    <t>Investiții în creștere și angajare</t>
  </si>
  <si>
    <t>https://kohesio.ec.europa.eu/en/projects/Q4040272</t>
  </si>
  <si>
    <t>https://kohesio.ec.europa.eu/en/beneficiaries/Q4039249</t>
  </si>
  <si>
    <t>Young Future</t>
  </si>
  <si>
    <t>Arbetsförmedlinge</t>
  </si>
  <si>
    <t>https://kohesio.ec.europa.eu/en/projects/Q4039080</t>
  </si>
  <si>
    <t>https://kohesio.ec.europa.eu/en/beneficiaries/Q4039079</t>
  </si>
  <si>
    <t>Integrare echitabilă</t>
  </si>
  <si>
    <t>Arbetsförmedlingen Analysavdelning</t>
  </si>
  <si>
    <t>Proiectul este un proiect de integrare și a urmărit acordarea de sprijin în vederea creșterii oportunităților de angajare ale imigranților nou sosiți, oferind sprijin individual și adecvat din partea Serviciului Public Suedez de Ocupare a Forței de Muncă (PSE). 
Proiectul a fost conceput ca un experiment în domeniul politicii forței de muncă incluzând și activitate de cercetare despre cum ar trebui concepute astfel de intervenții pentru a sprijini cel mai bine femeile nou venite la locul de muncă. Intervenția se bazează pe o metodă numită „Potrivire din ziua 1 (MD1)” care era utilizată într-un singur birou local PES din Stockholm care lucrează cu noi imigranți. Metoda se bazează pe un model care implică faptul că noii solicitanți de locuri de muncă sunt/nu sunt compatibili cu cerințele locurilor de muncă vacante, și în cazul în care nu corespund, se identifică o compatibilitate cu noi locuri de muncă existente. 
Solicitanții de locuri de muncă primesc sprijin direct pentru introducerea la noul loc de muncă. Metoda este considerată eficientă din punct de vedere al costurilor și are un accent puternic pe gen. 
Proiectul a început în anul 2018 și va dura 36 de luni și se desfășoară în cel puțin zece birouri locale de ocupare a forței de muncă, care au capacitate și un flux suficient de mare de solicitanți de locuri de muncă.</t>
  </si>
  <si>
    <t>https://kohesio.ec.europa.eu/en/projects/Q4039631</t>
  </si>
  <si>
    <t>https://kohesio.ec.europa.eu/en/beneficiaries/Q4039630</t>
  </si>
  <si>
    <t>Conectivitate, deschidere, calitate (SCA)</t>
  </si>
  <si>
    <t>Ministerul Justiției și Ordinii Publice</t>
  </si>
  <si>
    <t>Obiectivul principal al proiectului este de a sprijini antreprenorii în sensul simplificării operațiunilor de afaceri, contribuind astfel la reducerea costurilor, prin simplificarea legislației care impune sarcini administrative inutile antreprenorilor. Acest lucru va conduce implicit la creșterea competitivității.</t>
  </si>
  <si>
    <t>Politica de Coeziune a UE - SI-ERDF/ESF/CF/YEI</t>
  </si>
  <si>
    <t>https://kohesio.ec.europa.eu/en/projects/Q3270106</t>
  </si>
  <si>
    <t>https://kohesio.ec.europa.eu/en/beneficiaries/Q3278943</t>
  </si>
  <si>
    <t>Administrație 2020</t>
  </si>
  <si>
    <t>Ministerul Administrației Publice</t>
  </si>
  <si>
    <t>https://kohesio.ec.europa.eu/en/projects/Q3270107</t>
  </si>
  <si>
    <t>Arhiva națională slovenă</t>
  </si>
  <si>
    <t>https://kohesio.ec.europa.eu/en/projects/Q3270193</t>
  </si>
  <si>
    <t>https://kohesio.ec.europa.eu/en/beneficiaries/Q3278977</t>
  </si>
  <si>
    <t xml:space="preserve">Îmbunătățirea accesului la servicii și crearea de puncte de contact pentru victimele violențelor </t>
  </si>
  <si>
    <t>Ministerul de Interne al Republicii Slovace</t>
  </si>
  <si>
    <t>Slovacia/ Regiunea Bratislava</t>
  </si>
  <si>
    <t>Proiectul are ca scop creșterea participării tuturor părților interesate în prevenirea criminalității și în rezolvarea problemelor sociale care decurg din criminalitate în Republica Slovacă. Prin implementarea proiectului s-au creat condițiile prealabile pentru implementarea politicii preventive a Republicii Slovace, politică prin care se urmărește realizarea controlului criminalității prin coordonarea unui set complementar de mijloace represive și nepunitive și practici de reducere a fenomenelor socio-patologice, a motivelor și a oportunităților de a comite infracțiuni. Politica de prevenire a criminalității subliniază necesitatea existenței unei soluții cuprinzătoare și coordonate la sarcinile de prevenire a criminalității desfășurate atât de către autoritățile de stat și autonome cât și de ONG-uri, instituții de învățământ și științifice. O condiție prealabilă pentru implementarea unei astfel de soluții este crearea și furnizarea de servicii accesibile în locuri accesibile și binecunoscute  publicului, sub forma unor puncte de contact stabile. Punctele de contact nu vor fi doar un loc de consultare și informare, ci vor oferi și un forum pentru crearea de rețele și coordonarea sistemelor și instituțiilor de asistență (autoguvernare, instituții de învățământ, furnizori de servicii sociale, furnizori de servicii de angajare, furnizori de servicii medicale etc. ).</t>
  </si>
  <si>
    <t>Administrație publică eficientă - SK - ESF</t>
  </si>
  <si>
    <t>https://kohesio.ec.europa.eu/en/projects/Q3100910</t>
  </si>
  <si>
    <t>https://kohesio.ec.europa.eu/en/beneficiaries/Q3120048</t>
  </si>
  <si>
    <t>Grădinița și școala primară Simon Jenko</t>
  </si>
  <si>
    <t>Municipiul Kranj/
Gorenjska</t>
  </si>
  <si>
    <t>Prin implementarea proiectului municipiul Kranj a reabilitat o zona degradată, prin revitalizarea clădirii părăsite a fostei școli economice secundare. Situl în care se află școala economică este o zonă marginalizată, degradată din punct de vedere social așa cum reiese din analiza realizată de specialiștii facultății de arhitectură, având la bază criteriile specifice stabilite pentru identificarea zonelor urbane degradate (DUO 2). Obiectivele proiectului au fost renovarea completă a aripii de est abandonată a clădirii, renovarea fațadei de pe aripa de vest a clădirii și amenajarea suprafețelor exterioare. Prin proiect s-au rezolvat și problemele sociale ale zonei marginalizate, degradate.</t>
  </si>
  <si>
    <t>https://kohesio.ec.europa.eu/en/projects/Q3272979</t>
  </si>
  <si>
    <t>https://kohesio.ec.europa.eu/en/beneficiaries/Q3278959</t>
  </si>
  <si>
    <t>Selecția clienților Rusta și Match</t>
  </si>
  <si>
    <t>Agenția de Ocupare a Forței de Muncă</t>
  </si>
  <si>
    <t>Scopul proiectului a fost dezvoltarea de noi servicii de angajare a șomerilor prin reformarea sistemului public suedez de ocupare a forței de muncă. Serviciile de ocupare a forței de muncă trebuie astfel  concepute încât să poată răspunde nevoilor de angajare a unor grupuri largi de șomeri, femei și bărbați, care își caută un loc de muncă. Serviciile vor fi prestate și de către actori suplimentari/privați. Compensarea actorilor suplimentari crează condiții pentru servicii de angajare mai rentabile și pentru o creștere semnificativă a numărului de participanți. Prin implementarea proiectului, se dezvoltă  o structură de monitorizare și a actorilor suplimentari, și în același timp este asigurat accesul la datele referitoare la activitățile desfășurate de aceștia.</t>
  </si>
  <si>
    <t>https://kohesio.ec.europa.eu/en/projects/Q4039982</t>
  </si>
  <si>
    <t>Plug In 2.0</t>
  </si>
  <si>
    <t>Municipiile și Consiliile Județene din Suedia</t>
  </si>
  <si>
    <t>https://kohesio.ec.europa.eu/en/projects/Q4039121</t>
  </si>
  <si>
    <t>https://kohesio.ec.europa.eu/en/beneficiaries/Q2757847</t>
  </si>
  <si>
    <t>NISA</t>
  </si>
  <si>
    <t>Zonele Nord și Sud Mäladralen și Östergötland</t>
  </si>
  <si>
    <t xml:space="preserve">Prin implementarea proiectului s-a urmărit reducerea șomajului de lungă durată în zonele din nord și sud Mälardalen și Östergötland, șomaj care crescuse îngrijorător în ultimii ani. Având în vedere că a existat o perioadă de creștere a economiei, pe piața muncii se reflecta o diviziune tot mai mare pe care serviciile publice de ocupare a forței de muncă din Suedia nu au reușit să o abordeze în mod adecvat. Astfel, prognoza pentru zonele de piață de sud și de nord Mälardalen și Östergötland arăta că așteptările de creștere și cererea de forță de muncă sunt la un nivel la care lipsa forței de muncă amenință să împiedice creșterea economiei. Scopul Serviciului public de ocupare a forței de muncă a fost ca cererea mare de forță de muncă să fie folosită ca o forță pozitivă, cu o utilizare adecvată a competențelor șomerilor. 
Măsurile realizate prin proiect au vizat: sprijinirea nevoilor pieței muncii, scurtarea perioadei de acordare a ajutorului de șomaj, tratarea diferențiat a șomajului de lungă durată, concentrarea pe reorientare/orientare în carieră, promovarea egalității de gen care creează valoare adăugată atât pentru individ, cât și pentru piața muncii. Obiectivul proiectului a fost îmbunătățirea metodelor și activităților prin care șomerii de lungă durată să obțină mai ușor locuri de muncă adecvate educației și pregătirii lor profesionale. Echipele de lucru create au abordat trei domenii importante: o metodologie de îndrumare îmbunătățită, promovarea egalității de gen pe piața muncii și o cooperare mai bună cu angajatorii. </t>
  </si>
  <si>
    <t>https://kohesio.ec.europa.eu/en/projects/Q4039346</t>
  </si>
  <si>
    <t>https://kohesio.ec.europa.eu/en/beneficiaries/Q4039345</t>
  </si>
  <si>
    <t>Mobilizare pentru muncă - MIA</t>
  </si>
  <si>
    <t>Asociația de coordonare a Södertörn de Est/Stockholm</t>
  </si>
  <si>
    <t>5 agenții de coordonare financiară din Stockholm, 11 municipalități, Agenția națională pentru ocuparea forței de muncă, Oficiul de asigurări sociale și Consilul județean Stockholms au solicitat finanțarea proiectului MIA. Agenția de coordonare Östra Södertörn a fost leader de proiect, coordonând activitățile acestuia. Proiectul s-a bazat pe rezultatele mai multor studii pilot, pe experiențe anterioare, pe coordonare și cooperare cu întreprinderile sociale integrate. Proiectul a inclus 2.500 de participanți pe o perioadă de trei ani, 2017-2020. Grupul țintă este format din femeile și bărbații evaluați ca fiind foarte departe de piața muncii și care au nevoie de sprijin, având în vedere condițiile specifice individuale. Principalele metode care au fost folosite au fost platforme comune pentru autoritățile implicate și o coordonare îmbunătățită între actorii implicați. Acțiunile desfășurate în cadrul proiectului au fost formarea profesională susținută la locul de muncă în întreprinderi sociale integrate (WISE) și asistență printr-un program specific de angajare.</t>
  </si>
  <si>
    <t>Investiții în creștere și angajare SE-ESF/YEI</t>
  </si>
  <si>
    <t>https://kohesio.ec.europa.eu/en/projects/Q4039328</t>
  </si>
  <si>
    <t>https://kohesio.ec.europa.eu/en/beneficiaries/Q4039327</t>
  </si>
  <si>
    <t>WE</t>
  </si>
  <si>
    <t>Administrația liceului popular</t>
  </si>
  <si>
    <t>https://kohesio.ec.europa.eu/en/projects/Q4039883</t>
  </si>
  <si>
    <t>https://kohesio.ec.europa.eu/en/beneficiaries/Q4039882</t>
  </si>
  <si>
    <t>Formare educațională și profesională</t>
  </si>
  <si>
    <t>Institutele de învățământ superior</t>
  </si>
  <si>
    <t>Contribuie la îmbunătățirea obținerii calificărilor din învățământul terțiar de către persoanele/studenții dezavantajați și cu dizabilități.
Îmbunătățirea calității, eficienței și accesului la învățământul terțiar și echivalent, în vederea creșterii nivelurilor de participare și de realizare, în special pentru grupurile dezavantajate.</t>
  </si>
  <si>
    <t>22 400 000,00</t>
  </si>
  <si>
    <t>11 200 000,00</t>
  </si>
  <si>
    <t>Irlanda - FSE/YEI</t>
  </si>
  <si>
    <t>https://kohesio.ec.europa.eu/en/projects/Q2548090</t>
  </si>
  <si>
    <t>https://hea.ie/higher-education-institutions/</t>
  </si>
  <si>
    <t>Me-Young</t>
  </si>
  <si>
    <t>Dezvoltare Regională</t>
  </si>
  <si>
    <t xml:space="preserve">Proiectul s-a adresat tinerilor din Suedia Centrală de Est (ÖMS) care nu și-au terminat studiile liceale, având în vedere procentul foarte mare (24%), în special bărbați. Proporția bărbaților care nu termină studiile secundare este cu 3% până la 5% mai mare decât proporția corespunzătoare a femeilor. La programele de studii pregătitoare, ponderea elevilor care nu au terminat liceul este de 15%, în timp ce ponderea corespunzătoare de participare la programele profesionale este de 23%. Integrarea pe piața muncii este de asemenea o problemă pentru acești tineri cât și pentru tinerii cu dizabilități sau cei care provin din medii educaționale variate. 
Pentru a aplica o abordare integrată a acestei provocări, cinci regiuni din Suedia Centrală de Est-Östergötland, Södermanland, Uppland, Västmanland, Örebro  s-au asociat în acest proiect pentru a preveni și reduce numărul abandonului școlar și pentru a ajuta tinerii pentru a reveni la studii sau stagii/muncă. Astfel,    s-au dezvoltat, testat, stabilit și evaluat noi instrumente și metode care vizează tinerii cu risc de abandon școlar sau care au abandonat deja școala.
Proiectul a fost implementat sub forma a 30 de subproiecte în școli și într-un număr de 40 de municipalități cuprinzând aproximativ 4000 de tineri, cu vârste între 15 și 24 de ani. Fiecare proiect și-a stabilit propriile obiective care s-au înscris în obiectivele proiectului general.. </t>
  </si>
  <si>
    <r>
      <rPr>
        <u/>
        <sz val="11"/>
        <color rgb="FF1155CC"/>
        <rFont val="Calibri"/>
      </rPr>
      <t>https://kohesio.ec.europa.eu/en/projects/Q4039027</t>
    </r>
    <r>
      <rPr>
        <sz val="11"/>
        <rFont val="Calibri"/>
      </rPr>
      <t xml:space="preserve"> </t>
    </r>
  </si>
  <si>
    <t>https://kohesio.ec.europa.eu/en/beneficiaries/Q4040144</t>
  </si>
  <si>
    <t xml:space="preserve">Improve </t>
  </si>
  <si>
    <t>Departament Piața Muncii</t>
  </si>
  <si>
    <t>Proiectul a vizat pregătirea tinerilor pentru piața muncii. Educația este unul dintre cei mai importanți factori pentru integrarea tinerilor pe piața muncii. Există o corelație clară - cu cât o persoană este mai puțin pregătită, cu atât mai dificilă este integrarea pe piața muncii. Prin activitățile proiectului s-a identificat nevoia de a proiecta trasee educaționale încă din liceu, pentru elevii nou sosiți în sistemul de învățământ suedez. Aceștia sunt un grup foarte eterogen, cu medii și nevoi educaționale diferite. 
Auditurile desfășurate la diferite autorități naționale au identificat o creștere a numărului de elevi nou sosiți în sistemul școlar suedez, fapt ce a dus la dezvoltarea programului de introducere a limbilor străine pentru acești elevi. De asemenea s-a imbunătățit modul în care educația este planificată, organizată, implementată, monitorizată și evaluată, în special cu consecințe pentru acest grup de elevi. 
În total, au fost incluși în proiect 300 de participanți direcți, din 4 regiuni ale Suediei: Skaraborg, Värmland, Sörmland și Skåne. Participanții la proiect au fost selectați în principal din municipalități mici și mijlocii. În timpul fazei de execuție/implementare, au fost derulate proiecte similare, suplimentare, care au implicat grupul țintă.</t>
  </si>
  <si>
    <t>https://kohesio.ec.europa.eu/en/projects/Q4039736</t>
  </si>
  <si>
    <t>https://kohesio.ec.europa.eu/en/beneficiaries/Q4039735</t>
  </si>
  <si>
    <t>Co-Start</t>
  </si>
  <si>
    <t xml:space="preserve">Personalul MO Södra Götaland </t>
  </si>
  <si>
    <t>Proiectul vizează îmbunătățirea cooperării dintre sectorul privat și cel public pentru identificarea și dezvoltarea unor metode și practici care să faciliteze și să asigure găsirea unui loc de muncă pe piața muncii, după școlarizare. Pentru a dezvolta cu succes aceste metode și practici, proiectul își propune să creeze un nou tip de funcție care să fie integrată cu echipe multi-competente care, împreună, vor crește substanțial eficiența sprijinului atât pentru angajatori, cât și pentru persoanele care se află în căutarea unui loc de muncă.</t>
  </si>
  <si>
    <t>https://kohesio.ec.europa.eu/en/projects/Q4039743</t>
  </si>
  <si>
    <t>https://kohesio.ec.europa.eu/en/beneficiaries/Q4039742</t>
  </si>
  <si>
    <t>Competențe pentru competitivitate</t>
  </si>
  <si>
    <t>Trygghetsfonden TSL</t>
  </si>
  <si>
    <t xml:space="preserve">Proiectul vizează impactul negativ de pe piața muncii adus de pandemie. Consecințele devastatoare și foarte grave pentru companii, organizații și angajații acestora s-au văzut în numărul mare de concedieri și notificări de încetare a raporturilor de muncă, care au apărut într-un interval de timp foarte scurt de la declanșarea pandemiei. Guvernul suedez a luat mai multe măsuri menite să atenueze aceste consecințe negative. Una dintre aceste măsuri a fost posibilitatea companiilor de a solicita sprijin financiar pentru scheme de muncă cu normă redusă. O altă inițiativă a fost promovarea cererilor de finanțare prin FSE pentru a oferi oportunități companiilor și angajaților acestora de a beneficia de măsuri de dezvoltare a competențelor menite să consolideze abilitățile individului la locul de muncă și/sau poziția lor în muncă. 
Prin acest proiect, Fundația suedeză pentru tranziția muncii pentru lucrătorii din sectorul privat, Trygghetsfonden TSL (TSL), leaderul proiectului, a 
ajutat lucrătorii angajați în mediul privat care au fost disponibilizați din cauza lipsei de muncă să își găsească un nou loc de muncă, să își înceapă propria afacere sau să înceapă studiile. 
În ultimele douăsprezece luni, nouă din zece participanți și-au putut rezolva situația în decurs de un an. TSL are o experiență îndelungată în servicii privind tranziția locului de muncă, facilitează schimbările structurale de pe piața muncii și compatibilitatea competențelor lucrătorilor cu nevoile companiilor. Potrivit statisticilor furnizate de Agenția Suedeză pentru Creștere Economică și Regională, la 29 aprilie 2020, un total de 300.000 de angajați din 30.000 de companii erau implicați într-o schemă de muncă cu normă redusă. TSL a stabilit cadrul care oferă companiilor și angajaților posibilitatea de a aplica pentru măsuri de validare și dezvoltare a competențelor. Prin implementarea proiectului s-au oferit informații despre oportunitățile proiectului și gestionarea aplicațiilor dezvoltate de acesta. 
</t>
  </si>
  <si>
    <t>https://kohesio.ec.europa.eu/en/projects/Q4040014</t>
  </si>
  <si>
    <t>https://kohesio.ec.europa.eu/en/beneficiaries/Q4039077</t>
  </si>
  <si>
    <t>Școala Gimnazială Tehnică/ Regiunea Presov</t>
  </si>
  <si>
    <t xml:space="preserve">Slovacia
</t>
  </si>
  <si>
    <t>Resurse Umane -SK-ESF/FEDR/YEI</t>
  </si>
  <si>
    <t>https://kohesio.ec.europa.eu/en/projects/Q3106232</t>
  </si>
  <si>
    <r>
      <rPr>
        <u/>
        <sz val="11"/>
        <color rgb="FF1155CC"/>
        <rFont val="Calibri"/>
      </rPr>
      <t>https://kohesio.ec.europa.eu/en/beneficiaries/Q3123170</t>
    </r>
    <r>
      <rPr>
        <sz val="11"/>
        <rFont val="Calibri"/>
      </rPr>
      <t xml:space="preserve"> </t>
    </r>
  </si>
  <si>
    <t>Creșterea capacității de infrastructură a grădiniței din școala primară și gimnazială din Partovce</t>
  </si>
  <si>
    <t>satul Častkovce/ Regiunea Trencin</t>
  </si>
  <si>
    <t xml:space="preserve">Obiectivul principal al proiectului este creșterea capacității grădiniței din Partovcech în același timp cu creșterea nivelului de calitate a serviciilor oferite de aceasta. Prin implementarea proiectului s-a reconstruit podul nefolosit al școlii elementare din Partovcech, s-a extins grădinița cu incă o clasă și s-a achiziționat echipament tehnic pentru îmbunătățirea serviciilor pentru copii. S-au creat 2 noi locuri de muncă și a fost posibilă atât o reconciliere mai bună între viața privată și cea profesională a părințilorcât și creșterea disponibilității învățământului preșcolar. </t>
  </si>
  <si>
    <t>Programul Regional Integrat SK - FEDR</t>
  </si>
  <si>
    <t>https://kohesio.ec.europa.eu/en/projects/Q3110756</t>
  </si>
  <si>
    <t>https://kohesio.ec.europa.eu/en/beneficiaries/Q3125125</t>
  </si>
  <si>
    <t>Școala primară - o reușită</t>
  </si>
  <si>
    <t>Școala primară/ Regiunea Bratislava</t>
  </si>
  <si>
    <t>Scopul proiectului este de a contribui la asigurarea egalității de șanse în procesul educațional. Prin implementarea proiectului s-au creat noi locuri de muncă pentru un pedagog special și asistenți pedagogici, la școala elementară de pe strada Štúrová din Malacky. 
Sarcina pedagogului special este de a asigura toate nevoile specifice ale elevilor care, din cauza stării lor de sănătate și a circumstanțelor psihologice, sunt limitați în procesul educațional. Prin aportul adus de un pedagog special, acești copii au șanse mult mai mari de a învăța și a se integra pe parcursul studiilor ulterioare sau în viața personala și profesionala. Un pedagog special este de ajutor elevilor în procesul de dobândire a cunoștințelor, dar și profesorilor care lucrează cu acești elevi și, nu în ultimul rând, părinților elevilor cu cerințe educaționale speciale. De asemenea, este importantă și munca asistenților didactici din școală, a căror sarcină este să aibă grijă de elevii care provin din mediile defavorizate sau dintr-un mediu familial vulnerabil.
Acești copii sunt adesea, nu din vina lor, fără succes la școală. Această situație duce adesea la probleme de comportament ale acestor copii și, de asemenea, la probleme de prezență lașcoală. Asistentul pedagogic poate contribui semnificativ la îmbunătățirea rezultatelor educaționale și, astfel, la îmbunătățirea statutului social al copilului în grup. Acest lucru poate duce la îmbunătățirea comportamentului elevilor.</t>
  </si>
  <si>
    <t>https://kohesio.ec.europa.eu/en/projects/Q3109183</t>
  </si>
  <si>
    <t>https://kohesio.ec.europa.eu/en/beneficiaries/Q3122764</t>
  </si>
  <si>
    <t>Creșterea atractivității ciclismului în Žiar nad Hronom</t>
  </si>
  <si>
    <t>Orașul Žiar nad Hronom</t>
  </si>
  <si>
    <t>Scopul proiectului, așa cum sugerează și numele, a fost de a crește atractivitatea ciclismului în orașul Žiar nad Hronom, prin construirea unei comunicații sigure pentru ciclism numită „Diagonala Centrală”, care conectează centrul orașului cu un parc industrial. Acest lucru asigură atât conectarea nemotorizată a principalelor situri sau noduri urbane, cât și promovarea modurilor de transport ecologice și sănătoase. Rețeaua ciclică este de aproximativ 3.650 km și asigură transportul cetățenilor către parcul industrial, unde activează aproximativ 185 de companii și sunt cel puțin 5000 de angajați. În același timp, proiectul a contribuit la creșterea ponderii ciclismului în activitatea de transport din teritoriu, la reducerea poluării și îmbunătățirea calității vieții cetățenilor și asigură furnizarea durabilă a serviciilor publice de transport cu un impact pozitiv substanțial asupra dezvoltării teritoriale echilibrate și durabile.</t>
  </si>
  <si>
    <t>https://kohesio.ec.europa.eu/en/projects/Q3109236</t>
  </si>
  <si>
    <t>https://kohesio.ec.europa.eu/en/beneficiaries/Q3123113</t>
  </si>
  <si>
    <t xml:space="preserve">Interconectarea pistelor pentru biciclete din regiunile ”Carpații Mici” și Dunăre - satul Croat Grob – SO 104-00 (Traseul local de ciclism Parc) </t>
  </si>
  <si>
    <t>Obiectivele proiectului au fost construirea unei noi comunicații pentru ciclism (inclusiv construirea infrastructurii suplimentare) și îmbunătățirea siguranței utilizatorilor drumurilor. În același timp s-a urmărit promovarea ciclismului și creșterea atractivității mersului cu bicicletă. Locul implementării a fost satul croat Grob. Prin implementarea proiectului s-au construit 2,3268 km de piste pentru biciclete, și elemente de infrastructură suplimentară pentru ciclism (2 adăposturi și 4 standuri).</t>
  </si>
  <si>
    <t>https://kohesio.ec.europa.eu/en/projects/Q3108839</t>
  </si>
  <si>
    <t>https://kohesio.ec.europa.eu/en/beneficiaries/Q3124523</t>
  </si>
  <si>
    <t>Universitatea Luxembourg</t>
  </si>
  <si>
    <t>Luxembourg</t>
  </si>
  <si>
    <t>Luxembourg - FEDR</t>
  </si>
  <si>
    <t>https://kohesio.ec.europa.eu/en/projects/Q3102673</t>
  </si>
  <si>
    <t>https://kohesio.ec.europa.eu/en/beneficiaries/Q3113563</t>
  </si>
  <si>
    <t>Electrificarea rețelei de autobuze a orașului</t>
  </si>
  <si>
    <t>orașul Luxembourg</t>
  </si>
  <si>
    <t>https://kohesio.ec.europa.eu/en/projects/Q3102672</t>
  </si>
  <si>
    <t>https://kohesio.ec.europa.eu/en/beneficiaries/Q3113572</t>
  </si>
  <si>
    <t>Eliminarea blocajului rutier pe TEN-T (Nodul EA15-Kappara)</t>
  </si>
  <si>
    <t xml:space="preserve">Direcția Drumuri și Infrastructură de Transport Malta </t>
  </si>
  <si>
    <t>Proiectul a vizat modernizarea sensului giratoriu existent pe drumul EA15 cu scopul de a elimina blocajul care determina cozi zilnice în trafic dar și cu intenția de a reduce timpii de călătorie pentru utilizatorii drumului. Planul de acțiune al Maltei pentru Condiționalitatea ex-ante a transporturilor și proiectul Master Planului de transport (2015-2025), identificase acest proiect ca fiind un proiect prioritar. Implementarea a fost programată între 2016 și 2018. Fiind cea mai aglomerată zonă a rețelei de drumuri TEN-T din Malta, cu un volum zilnic de trafic care depășea 90.000 de vehicule, sensul giratoriu existent la nivelul drumurilor nu făcea față volumelor mari de trafic. Prin înlăturarea acestui blocaj major în trafic s-a îmbunătățit conectivitatea, accesibilitatea, siguranța, durabilitatea și s-a redus impactul negativ semnificativ asupra mediului.</t>
  </si>
  <si>
    <t>Promovarea unei economii competitive și durabile - MT - FEDR</t>
  </si>
  <si>
    <t>https://kohesio.ec.europa.eu/en/projects/Q3064390</t>
  </si>
  <si>
    <t>https://kohesio.ec.europa.eu/en/beneficiaries/Q3064624</t>
  </si>
  <si>
    <t>Robot de lubrifiere autonom pentru economisirea energiei în industria sticlei</t>
  </si>
  <si>
    <t>STT Products B.V.
XPAR Vision B.V.</t>
  </si>
  <si>
    <t xml:space="preserve"> Olanda/
Overig Groningen</t>
  </si>
  <si>
    <t xml:space="preserve">XPAR Vision și STT Products, 2 firme care prin implementarea acestui proiect au dezvoltat și validat un robot autonom de lubrifiere inteligent pentru industria ambalajelor din sticlă. Cu noua tehnologia de producție se previne spargerea ambalajelor de sticlă. Cu robotul inovator, procesul de fabricație a ambalajelor poate fi foarte precis, astfel încât cantitatea de sticlă per pachet poate fi redusă semnificativ, rezultând o reducere a CO2 de până la 30 %. De asemenea, este posibilă și o reducere cu 12 % a CO2 în transport și cu 3 % a fluxurilor de deșeuri. Această inovație este nouă în lume și este în conformitate cu agenda RIS3. </t>
  </si>
  <si>
    <t>https://kohesio.ec.europa.eu/en/projects/Q3988807
https://kohesio.ec.europa.eu/en/beneficiaries/Q3985498</t>
  </si>
  <si>
    <r>
      <rPr>
        <u/>
        <sz val="11"/>
        <color rgb="FF1155CC"/>
        <rFont val="Calibri"/>
      </rPr>
      <t>https://kohesio.ec.europa.eu/en/beneficiaries/Q3985220</t>
    </r>
    <r>
      <rPr>
        <sz val="11"/>
        <rFont val="Calibri"/>
      </rPr>
      <t xml:space="preserve"> </t>
    </r>
  </si>
  <si>
    <t>Hoekstra Suwald Techniek BV
SolteQ Energy BV
Universitatea Tehnică Delft, Facultatea CiTG</t>
  </si>
  <si>
    <t>Scopul proiectului a fost dezvoltarea unui sistem de desalinizare durabil și economic pentru (sub)tropici cu un sistem de osmoză inversă, în care energia este furnizată de o combinație între o moară de vânt hidraulică cu 3 pale și o unitate solară fotovoltaică. De asemenea, prin proiect s-a dezvoltat posibilitatea înființării unui sistem autonom fără sprijinul unei rețele electrice. În acest scop, s-a dezvoltat o micro-rețea care este alimentată și întreținută de baterii atât de moara de vânt, cât și de instalația fotovoltaică. Aplicația este destinată locațiilor (sub)tropicale, unde este nevoie urgentă de apă și electricitate cu regim de funcționare sigur. Instalatia solară a fost dimensionată astfel încât să se poată obtine rezultate economice maxime.</t>
  </si>
  <si>
    <t>https://kohesio.ec.europa.eu/en/projects/Q3988760</t>
  </si>
  <si>
    <r>
      <rPr>
        <u/>
        <sz val="11"/>
        <color rgb="FF1155CC"/>
        <rFont val="Calibri"/>
      </rPr>
      <t>https://kohesio.ec.europa.eu/en/beneficiaries/Q3985081
https://kohesio.ec.europa.eu/en/beneficiaries/Q3985082</t>
    </r>
    <r>
      <rPr>
        <sz val="11"/>
        <color rgb="FF000000"/>
        <rFont val="Calibri"/>
      </rPr>
      <t xml:space="preserve"> 
</t>
    </r>
  </si>
  <si>
    <t>Ocuparea forței de muncă durabilă și de calitate</t>
  </si>
  <si>
    <t>Piața Muncii și Administrația Socială, Personal</t>
  </si>
  <si>
    <t>Consiliul Județean Värmland se află într-o situație de risc, cu șomaj ridicat în rândul tinerilor și un număr mare de tineri fără studii medii superioare complete. Această situație este gravă, atât pentru tineri înșiși, cât și pentru dezvoltatorul marcat de muncă din Värmland, și trebuie să se schimbe. „Viitorul Värmland” este o investiție unică în județ care unește toate cele 16 municipalități și actori. Proiectul urmărește întărirea și creșterea calității sprijinului și activităților oferite tinerilor. Pe termen lung, va preveni excluziunea socială cauzată de șomaj și imaginile de sine stigmatizate. Scopul proiectului a fost clarificat prin intermediul actorilor proiectului; reducerea șomajului în rândul tinerilor și a excluziunii sociale în Värmland. „Viitorul Värmland” va sprijini tinerii cu vârsta cuprinsă între 15 și 24 de ani prin consolidarea sprijinului și prin lucrul cu metode dovedite. Activitățile personalizate vor fi oferite în funcție de nevoile individuale și planurile de acțiune individuale. Sprijinul va crește posibilitățile persoanelor de a obține un loc de muncă, de exemplu prin activități pregătitoare precum coaching, formare, îndrumare, studii și activități legate de sănătate. Proiectul constă într-o organizație care va funcționa ca un sistem general de sprijin pentru cele 16 subproiecte participante, cu municipalitatea Karlstad ca proprietar al proiectului. Scuza tineretului are un impact mare atât asupra încrederii în sine a tinerilor, cât și asupra costurilor pentru societate. Prin urmare, includerea tinerilor și scăderea șomajului în rândul tinerilor sunt prioritare în Värmland.</t>
  </si>
  <si>
    <t>https://kohesio.ec.europa.eu/en/projects/Q4039062</t>
  </si>
  <si>
    <t>https://ledigajobb.se/foretag/arbetsmarknads-och-socialf%C3%B6rvaltningen-staben-jobb</t>
  </si>
  <si>
    <t>Constructii noi in Suedia</t>
  </si>
  <si>
    <t>Agentia de ocupare a fortei de munca Arbetgivarcenter</t>
  </si>
  <si>
    <t>Din cauza lipsei de resurse umane în industria construcțiilor din regiunea Stockholm, precum și a numeroșilor șomeri din aceeași zonă, acest proiect se va concentra pe îndeplinirea acestor două scopuri. Vom urmări să înlăturăm obstacolele și să creștem cooperarea dintre stat, municipalități și industrie pentru a crea mai multe oportunități de muncă și pentru a oferi industriei competențe. Prin metode de ultimă oră, în cooperare cu diverse părți, cum ar fi angajatorii și sindicatele, pe tot parcursul procesului. Proiectul va oferi validare a competențelor, sprijin lingvistic la locul de muncă, programe de formare la locul de muncă, valori de bază ale industriei, precum și modele de urmat pentru a permite mai multor persoane din grupurile țintă să se angajeze în principal în profesiile deficitare în industria construcțiilor. De asemenea, este nevoie de actualizarea mărcii industriei construcțiilor în ceea ce privește accesibilitatea persoanelor cu dizabilități, egalitatea și egalitatea de gen. În acest sens, proiectul va coopera cu domeniile de program 1.1 și 1.2 pentru a afecta pe cât posibil industria în ceea ce privește principiile orizontale.</t>
  </si>
  <si>
    <t>Investiții în creștere și angajareInvestiții în creștere și ocupare - SE - FSE/YEIment - FSE/YEI</t>
  </si>
  <si>
    <t>https://kohesio.ec.europa.eu/en/projects/Q4039318</t>
  </si>
  <si>
    <t>https://arbetsformedlingen.se/statistik/analyser-och-prognoser/analys-och-utvardering/arbetsformedlingens-arbetsgivarkontakter</t>
  </si>
  <si>
    <t>Microserver</t>
  </si>
  <si>
    <t>ASTRON
AstroTec Holding B.V.
Datacenter Groningen B.V.
Lifelines Databeheer B.V.
Resato International B.V.
RUG - Centrum voor Informatietechnologie
Stichting Hanzehogeschool Groningen
Variass Holding
ZiuZ Holding</t>
  </si>
  <si>
    <t xml:space="preserve">Compania STRON/IBM a dezvoltat un microserver inovator cu putere mare de calcul și consum redus de energie. În acest proiect, un consorțiu de IMM-uri din Nordul Olandei împreună cu instituții de cercetare au validat și demonstrat potențialul comercial al acestui microserver pentru aplicații necesare centrelor de date, cât și pentru aplicații cu un singur card în industria inteligentă și rețele inteligente. Rezultatele proiectului au contribuit la îmbunătățirea calității activității firmelor cu un potențial de cifră de afaceri de 12 milioane Euro și cu efect direct de ocupare a forței de muncă. </t>
  </si>
  <si>
    <r>
      <rPr>
        <u/>
        <sz val="11"/>
        <color rgb="FF1155CC"/>
        <rFont val="Calibri"/>
      </rPr>
      <t>https://kohesio.ec.europa.eu/en/projects/Q3988784</t>
    </r>
    <r>
      <rPr>
        <sz val="11"/>
        <rFont val="Calibri"/>
      </rPr>
      <t xml:space="preserve"> </t>
    </r>
  </si>
  <si>
    <r>
      <rPr>
        <u/>
        <sz val="11"/>
        <color rgb="FF1155CC"/>
        <rFont val="Calibri"/>
      </rPr>
      <t>https://kohesio.ec.europa.eu/en/beneficiaries/Q3985464
https://kohesio.ec.europa.eu/en/beneficiaries/Q3985149</t>
    </r>
    <r>
      <rPr>
        <sz val="11"/>
        <rFont val="Calibri"/>
      </rPr>
      <t xml:space="preserve"> </t>
    </r>
    <r>
      <rPr>
        <sz val="11"/>
        <color rgb="FF000000"/>
        <rFont val="Calibri"/>
      </rPr>
      <t xml:space="preserve">
</t>
    </r>
    <r>
      <rPr>
        <u/>
        <sz val="11"/>
        <color rgb="FF1155CC"/>
        <rFont val="Calibri"/>
      </rPr>
      <t>https://kohesio.ec.europa.eu/en/beneficiaries/Q3985150</t>
    </r>
    <r>
      <rPr>
        <sz val="11"/>
        <rFont val="Calibri"/>
      </rPr>
      <t xml:space="preserve"> 
</t>
    </r>
    <r>
      <rPr>
        <u/>
        <sz val="11"/>
        <color rgb="FF1155CC"/>
        <rFont val="Calibri"/>
      </rPr>
      <t>https://kohesio.ec.europa.eu/en/beneficiaries/Q3985151</t>
    </r>
    <r>
      <rPr>
        <sz val="11"/>
        <rFont val="Calibri"/>
      </rPr>
      <t xml:space="preserve"> 
</t>
    </r>
    <r>
      <rPr>
        <u/>
        <sz val="11"/>
        <color rgb="FF1155CC"/>
        <rFont val="Calibri"/>
      </rPr>
      <t>https://kohesio.ec.europa.eu/en/beneficiaries/Q3985152</t>
    </r>
    <r>
      <rPr>
        <sz val="11"/>
        <rFont val="Calibri"/>
      </rPr>
      <t xml:space="preserve"> 
</t>
    </r>
    <r>
      <rPr>
        <u/>
        <sz val="11"/>
        <color rgb="FF1155CC"/>
        <rFont val="Calibri"/>
      </rPr>
      <t>https://kohesio.ec.europa.eu/en/beneficiaries/Q3985153</t>
    </r>
    <r>
      <rPr>
        <sz val="11"/>
        <rFont val="Calibri"/>
      </rPr>
      <t xml:space="preserve"> 
</t>
    </r>
    <r>
      <rPr>
        <u/>
        <sz val="11"/>
        <color rgb="FF1155CC"/>
        <rFont val="Calibri"/>
      </rPr>
      <t>https://kohesio.ec.europa.eu/en/beneficiari
es/Q3985461
https://kohesio.ec.europa.eu/en/beneficiaries/Q3985155
https://kohesio.ec.europa.eu/en/beneficiaries/Q3985156</t>
    </r>
    <r>
      <rPr>
        <sz val="11"/>
        <rFont val="Calibri"/>
      </rPr>
      <t xml:space="preserve"> 
</t>
    </r>
  </si>
  <si>
    <t>Fundația Network Lund</t>
  </si>
  <si>
    <t>Acesta este un proiect care a fost dezvoltat într-un proces participativ de către biserica luterană suedeză și 11 parohii din dieceza de Lund/Suedia. Este o colaborare unică, cu accent pe durabilitate, atât la nivel individual, cât și structura de sprijin a societății și sustenabilitatea mediului. Obiectivul proiectului este: Precondiții consolidate pentru grupul țintă de persoane care sunt departe de a fi integrate pe piața muncii / pentru a obține un loc de muncă. Acest lucru se realizează prin cooperarea ecleziastică internă și externă dezvoltată sistematic, cu accent pe durabilitate. (Sustenabilitatea înseamnă durabilitate socială (democrație, împuternicire, gen, pluralism), economică, ecologică, spirituală și culturală. Aceste domenii sunt dependente reciproc unele de altele și lucrează împreună pentru a obține rezultate durabile). Obiectivul proiectului are șase obiective intermediare (sub-obiective descrise în continuare dezvoltate în Anexa 1, 1. Perspectivă durabilă asupra unui sprijin adaptat nevoilor grupului țintă 2. Cooperare internă în cadrul diecezei 3. Cooperare externă pentru sprijin 4. Dezvoltarea capacităților personal 5. Advocacy 6. Condiții economice pentru continuarea operațiunilor În plus față de aceste șase repere, au fost dezvoltate ținte pentru problemele de gen, acestea vor fi parte integrantă a obiectivelor de mai sus, genul ca o problemă transversală importantă.</t>
  </si>
  <si>
    <t>https://kohesio.ec.europa.eu/en/projects/Q4038989</t>
  </si>
  <si>
    <t>https://www.svenskakyrkan.se/lundsstift</t>
  </si>
  <si>
    <t>Mai mult succes în școala primară</t>
  </si>
  <si>
    <t>Școala elementară E. M. Šoltésová</t>
  </si>
  <si>
    <t>Proiectul „În școala elementară mai de succes” vizează educația incluzivă, a cărei esență este dreptul fiecărui copil la o educație de calitate, punând accent pe demolarea barierelor care împiedică accesul la educație pentru copiii cu nevoi educaționale speciale. Obiectivul principal este de a crește gradul de incluziune și de a îmbunătăți rezultatele și competențele generale ale elevilor de școală primară. Prin activități care contribuie la realizarea șanselor egale pentru elevi în procesul de învățământ, cooperarea activă a educatorilor cu instituțiile de diagnostic specializate care intră în procesul de învățământ va îmbunătăți performanța elevilor, inclusiv a celor cu nevoi educaționale speciale. Grupul obiectiv al proiectului este format din toți elevii școlii elementare E. M. Šoltésová din Krupine, printre care un grup mare de elevi cu nevoi educaționale speciale, care reprezintă aproximativ 10% din numărul total de copii. Școala primară își propune să asigure desfășurarea acestor activități chiar și după finalizarea proiectului, astfel încât indicatori măsurabili ai proiectului (număr de copii cu rezultate îmbunătățite, număr de copii cu nevoi speciale din clasele de masă) să demonstreze valabilitatea performanței. a acestor activități și sprijină integrarea lor în societate. Proiectul va fi implementat prin desfășurarea unor activități specifice a unei echipe calificate profesional, care își va intensifica abordarea față de acest grup țintă până în prezent.</t>
  </si>
  <si>
    <t>Resurse Umane - SK - FSE/FEDER/YEI</t>
  </si>
  <si>
    <t>https://kohesio.ec.europa.eu/en/projects/Q3109058</t>
  </si>
  <si>
    <t>https://ec.europa.eu/regional_policy/opempl/detail.cfm?cci=2014SK05M0OP001&amp;lan=en</t>
  </si>
  <si>
    <t>Energysense Proeftuin</t>
  </si>
  <si>
    <t>Universitatea de Științe Aplicate Hanze</t>
  </si>
  <si>
    <r>
      <rPr>
        <u/>
        <sz val="11"/>
        <color rgb="FF1155CC"/>
        <rFont val="Calibri"/>
      </rPr>
      <t>https://kohesio.ec.europa.eu/en/projects/Q3988765</t>
    </r>
    <r>
      <rPr>
        <sz val="11"/>
        <rFont val="Calibri"/>
      </rPr>
      <t xml:space="preserve"> </t>
    </r>
  </si>
  <si>
    <r>
      <rPr>
        <u/>
        <sz val="11"/>
        <color rgb="FF1155CC"/>
        <rFont val="Calibri"/>
      </rPr>
      <t>https://kohesio.ec.europa.eu/en/beneficiaries/Q3985443</t>
    </r>
    <r>
      <rPr>
        <sz val="11"/>
        <rFont val="Calibri"/>
      </rPr>
      <t xml:space="preserve"> </t>
    </r>
  </si>
  <si>
    <t>Modernizarea sălilor profesionale de științe în școala primară Skalité – Kudlov</t>
  </si>
  <si>
    <t>Satul Skalite</t>
  </si>
  <si>
    <t>Slovacia/
Regiunea Zilina</t>
  </si>
  <si>
    <t>Obiectivul principal al proiectului este de a asigura condiții adecvate pentru dezvoltarea competențelor cheie ale elevilor din școala primară Skalite, în concordanță cu cerințele viitoarei lor orientări ocupaționale și cu nevoile pieței muncii. Prin proiect s-au modernizat o sălă de clasă cu o capacitate de 24 de elevi și o sală  de chimie-biologie. S-au realizat principalele activități: achiziționarea de echipamente pentru clasă și pentru sala de chimie-biologic, realizare de lucrări de construcție necesare modernizării sălilor. Rezultatele proiectului au fost creșterea capacității infrastructurii școlare și asigurarea unor condiții de educație de calitate.</t>
  </si>
  <si>
    <t>Programul Integrat Regional -SK - FEDR</t>
  </si>
  <si>
    <t>https://kohesio.ec.europa.eu/en/projects/Q3105128</t>
  </si>
  <si>
    <r>
      <rPr>
        <u/>
        <sz val="11"/>
        <color rgb="FF1155CC"/>
        <rFont val="Calibri"/>
      </rPr>
      <t>https://kohesio.ec.europa.eu/en/beneficiaries/Q3121897</t>
    </r>
    <r>
      <rPr>
        <sz val="11"/>
        <rFont val="Calibri"/>
      </rPr>
      <t xml:space="preserve"> </t>
    </r>
  </si>
  <si>
    <t>Modernizarea sălilor de clasă în școala primară cu școala Rabča</t>
  </si>
  <si>
    <t xml:space="preserve">
Satul Rabča</t>
  </si>
  <si>
    <t>Proiectul je:zlepšiť clasă de limbi străine pentru predarea limbilor străine,îmbunătățirea clasei politehnice,îmbunătățirea echipamentului tehnic al clasei TIC,construcții și adaptări tehnice pentru achiziționarea de săli de clasă,promovarea educației incluzive vizate,legarea educației teoretice și practice din școala primară cu nevoia de muncă piață și, prin urmare, îmbunătățirea plasării tinerilor pe piața muncii. Proiectul constă din patru activități principale și anume: A1 – Modernizarea sălii de limbi străineA2 – Modernizarea sălii TICA3 – Modernizarea sălii politehniceA4 – modificarea clădirii sălii de clasă planificată începerea implementării este 8/17 și finalizarea 12/2017 și activități suport: A5 – Informare și publicitateA6 – Managementul proiectului Începerea implementării planificată este 7/17 și finalizarea 1/2018 Implementarea proiectului: prin modernizarea și reconstrucția sălilor de clasă profesionale, vom realiza o legătură mai bună între educația teoretică și cea practică în școala noastră primară. Dotările materiale și tehnice ale sălilor de clasă ne vor permite să îmbunătățim performanța elevilor în măsurarea internațională și națională a cunoștințelor dobândite și a succesului acestora pe piața muncii. Educația incluzivă va fi susținută într-un mod specific. Activitățile proiectului se vor desfășura în satul Rabča, în sediul existent al școlii primare, cu Ministerul Educației, Rabčická 410, Rabča, unde vor avea loc modificări ale clădirii individuale. sălile de clasă și echipamentele materiale și tehnice ale acestor săli de clasă. Vom ajunge la un număr sporit de utilizatori care vor putea folosi un dispozitiv nou și îmbunătățit într-un total de 555 de utilizatori. 39 de elevi cu dificultăți specifice de învățare care au nevoie de o abordare individuală frecventează școala. Unii dintre ei provin dintr-un mediu social mai slab în care nu au acces la un computer sau la internet și, prin urmare, vor beneficia foarte mult de a pune la dispoziție sala de clasă după-amiaza sub supravegherea unui profesor.</t>
  </si>
  <si>
    <t>Program Regional Integrat - SK - FEDR</t>
  </si>
  <si>
    <t>https://kohesio.ec.europa.eu/en/projects/Q3111046</t>
  </si>
  <si>
    <t>https://www.rabca.sk/</t>
  </si>
  <si>
    <t>Modernizarea sălilor de clasă ale școlii primare M. R. Martáková</t>
  </si>
  <si>
    <t>Orașul Liptovský Mikuláš</t>
  </si>
  <si>
    <t xml:space="preserve">Proiectul are ca scop îmbunătățirea condițiilor de predare a limbilor străine în școală prin înființarea unui laborator de limbi străine și completarea bibliotecii bibliotecii școlare cu materiale didactice și software didactic. Implementarea proiectului va permite școlii să înființeze o sală de clasă multimedia, care va contribui la îmbunătățirea predării limbilor străine în școală. Construirea unui laborator, lucrul cu software tutorial și literatură în limbi străine de înaltă calitate facilitează pregătirea elevilor și profesorilor și îmbunătățește input-ul și rezultatele procesului de predare. Scopul general al proiectului este de a moderniza predarea limbilor străine la Școala Elementară Mária Rázusová Martáková din Liptovský Mikuláš. Obiectivele proiectului sú:zlepšiť condiții pentru predarea limbilor străine prin introducerea tehnologiilor moderne de informare și comunicare. Îmbunătățirea echipamentelor de literatură de studiu de înaltă calitate (literatură lingvistică și literatură profesională într-o limbă străină) și programe de limbi străine pentru a îmbunătăți oportunitățile de învățare și auto-studiu într-o limbă străină pentru a crea un portal educațional pentru limbile străine utilizabil de către profesori și școală elevilor să creeze condiții pentru auto-învățare în limbi străine, să crească ponderea e-learning-ului în limbi străine pentru a sprijini activarea metodelor de predare – de ex. proiect de predare, lucru cu software de predare pentru a utiliza laboratorul de limbi străine la timp pentru a preda și pentru a utiliza comunicarea lingvistică în laborator. Obiectivul principal al proiectului este îmbunătățirea calității pregătirii disciplinelor profesionale prin modernizarea și dotarea sălilor de clasă profesionale din școala primară. Obiectivul principal al proiectului se referă la obiectivul specific 2.2.2 – Îmbunătățirea competențelor cheie ale elevilor din clasele primare, Axa prioritară 2 – Acces mai ușor la servicii publice eficiente și de mai bună calitate, precum și obiectivul global al IROP de: contribui la îmbunătățirea calitatea vieții și asigurarea furnizării durabile a serviciilor publice care afectează dezvoltarea teritorială echilibrată și durabilă, coeziunea economică, teritorială și socială a regiunilor, orașelor și municipiilor. Obiectivul principal al proiectului este, de asemenea, legat de obiectivul tematic 10 – Investiții în educație, competențe și învățare pe tot parcursul vieții.
Obiectivul tematic 10, care vizează dezvoltarea educației la fiecare etapă (preșcolar, primar, secundar și învățământ pe tot parcursul vieții). Obiectivul principal al sprijinului este crearea condițiilor pentru o educație de calitate și astfel îmbunătățirea calității vieții populației. Grupul țintă al obiectivului tematic este copiii, elevii în curs de educație. În același timp, obiectivul principal al proiectului este legat și de prioritatea de investiții 2.2: Investiții în educație, formare și formare, competențe și învățare pe tot parcursul vieții prin dezvoltarea infrastructurii de educație și formare. Obiective specifice proiectu: obstaranie săli de știință, achiziționarea de săli de limbi străine pentru predarea limbii slovace și a limbilor străine, inclusiv a limbii slovace pentru persoanele care cresc într-un alt mediu lingvistic. Obiectivele specifice ale proiectului vor fi strâns legate de rezultatele așteptate respective ale sprijinului IROP , care sunt: ​​îmbunătățirea dotării tehnice a sălilor de limbi străine;îmbunătățirea dotării tehnice a sălilor de științe Sprijinul pentru învățământul de bază în cadrul IROP este axat pe construirea și reconstrucția sălilor de clasă profesionale, laboratoare care sprijină învățământul politehnic, orientările tehnico-științifice ale elevilor, săli de limbi străine pt. dezvoltarea abilităților lingvistice și săli de clasă TIC pentru dezvoltarea abilităților de informare și comunicare ale elevilor de școală primară. O parte esențială a acestui lucru este furnizarea de materiale și echipamente tehnice pentru obiectele susținute în vederea îmbunătățirii performanței elevilor în măsurarea atât internațională, cât și națională a cunoștințelor dobândite și a succesului acestora pe piața muncii. Se urmărește, de asemenea, dezvoltarea echipamentelor materiale și tehnice ale școlilor primare în ceea ce privește funcția lor de centre de învățare pe tot parcursul vieții și de a le pune la dispoziție (săli de clasă sprijinite) publicului și furnizorilor de învățământ pe tot parcursul vieții în conformitate cu Legea nr. 568/2009 privind învăţarea pe tot parcursul vieţii şi modificarea anumitor acte. Proiectul va fi implementat pentru modernizarea materialelor și echipamentelor tehnice ale școlii de bază în ceea ce privește funcția sa de centru de învățare pe tot parcursul vieții și punerea acestuia la dispoziția publicului și furnizorilor de învățământ pe tot parcursul vieții (săli de clasă susținute), în conformitate cu Legea nr. 568/2009. privind învățarea pe tot parcursul vieții și modificarea anumitor legi. Sprijinul pentru învățământul de bază va fi, așadar, vizat, în cadrul IROP și al cererii de grant depuse, pentru modernizarea și reconstrucția sălilor de clasă profesionale și anume: săli de biochimie cu o capacitate de 30 de elevi.
</t>
  </si>
  <si>
    <t>Infrastructura educațională pentru învățământul școlar (învățământul primar și secundar general)</t>
  </si>
  <si>
    <t>https://kohesio.ec.europa.eu/en/projects/Q3105518</t>
  </si>
  <si>
    <t>https://www.mikulas.sk/</t>
  </si>
  <si>
    <t>Îmbunătățirea predării în sălile de clasă primară, Școala 2 din Michalovce</t>
  </si>
  <si>
    <t>Orașul Michalovce</t>
  </si>
  <si>
    <t>Orașul Michalovce este fondatorul a opt școli primare din Michalovce, în 2016/2017 fiind 4080 de elevi în aceste școli primare. Fiecare școală are clase cu un accent specific, școlile sunt distribuite uniform în blocuri individuale de locuințe și zone de captare. Datorită concentrării cursurilor și rezultatelor permanente excelente ale școlilor din oraș, copiii din satele din jur sunt și ei vizitatori ai școlilor. Elevii școlii elementare de la Școala 2 sunt plasați în mod regulat la concursuri de cunoaștere și la olimpiade de materii și obțin rezultate excelente în domeniul sportiv. Școala primară include elevi din Ucraina și Rusia cu predare completă a limbii slovace, școala integrează 10% dintre elevii marginalizați. Clădirea școlii este după reconstrucție parțială, clădirea și campusul școlii sunt deținute de oraș. Este necesară renovarea interioarelor școlii, în special a sălilor de clasă profesionale, și restaurarea echipamentului învechit. Scopul proiectului este de a îmbunătăți calitatea educației și de a îmbunătăți competențele-cheie ale elevilor din școala primară ca urmare a învățării limbilor străine, orientarea către carieră și nevoile pieței muncii; îmbunătățirea performanței elevilor în măsurarea cunoștințelor naționale prin îmbunătățirea condițiilor de predare. Proiectul va crea 2 săli de clasă profesionale la școală – o clasă profesională de limbi străine și o bibliotecă școlară digitală.</t>
  </si>
  <si>
    <t>https://kohesio.ec.europa.eu/en/projects/Q3105056</t>
  </si>
  <si>
    <t>https://www.michalovce.sk/sk</t>
  </si>
  <si>
    <t>Creșterea capacității infrastructurii grădiniței din satul Hrubá Borša</t>
  </si>
  <si>
    <t>Satul Hrubá Borša</t>
  </si>
  <si>
    <t>Slovancia</t>
  </si>
  <si>
    <t xml:space="preserve">Numele proiectului: Creșterea capacității infrastructurii grădiniței din satul Hrubá Borša Obiectivul principal al proiectului: creșterea pregătirii brute a copiilor de grădiniță și asigurarea învățământului preșcolar de înaltă calitate, contribuind la gestionarea școlii obligatorii în municipiul Hrubá Borša. . Implementarea activităților proiectului este necesară din cauza creșterii enorme a populației, în special a familiilor tinere cu copii mici, rezultând o capacitate insuficientă a orașelor din ISM-ul existent. Principalele activități ale proiectului prin care obiectivul principal al proiectului se vor realiza: Activitatea Principală 1- Construirea unei grădinițe existente Tipul de activitate: B. Mărirea capacităților dotărilor existente ale grădinițelor prin extindere, suprastructură, reconstrucție, schimbarea dispoziției obiectelor Activitatea principală 2 – Reînnoirea grădiniței Tipul activității: f . creșterea performanței energetice a clădirilor grădiniței Activitatea principală 3 material – echipament tehnic grădiniță Activitate tip: e. achizitii materiale si echipamente tehnice ale gradinitelor Indicatori masurabili proiectu:Kapacita infrastructurii scolare sustinute a gradinitelor: 71 persoane Clădiri publice sau comerciale noi sau renovate în dezvoltare urbană/Clădiri publice sau comerciale noi sau renovate în teritoriul de dezvoltare urbană: 240,57 m2Număr grădinițe susținute: de grădinițe susținute cu dotare materială și tehnică: 1Număr clădiri publice renovate: 1Suprafața clădirilor publice renovate: 240,57 m2Reduceri anuale estimate ale emisiilor de gaze cu efect de seră: 1.2648 t echiv. CO2Reducerea consumului anual de energie primară în clădirile publice: 6426,2240 kWh/an
</t>
  </si>
  <si>
    <t>https://kohesio.ec.europa.eu/en/projects/Q3106278</t>
  </si>
  <si>
    <t>https://www.hrubaborsa.eu/</t>
  </si>
  <si>
    <t>Îmbunătățirea capacității naționale de monitorizare și implicare publică pentru îmbunătățirea managementului resurselor de apă</t>
  </si>
  <si>
    <t>Agenția pentru Apă și Energie</t>
  </si>
  <si>
    <t>Proiectul a vizat optimizarea managementului resurselor de apă din insulele malteze. Acțiunile proiectului au avut în vedere creșterea conștientizării cu privire la resursele naturale de apă în insulele malteze, precum și importanța utilizării raționale a resurselor de apă. Cele două acțiuni complementare au contribuit la o apreciere mai mare a vulnerabilității resurselor de apă din insulele malteze și au identificat instrumentele optime privind modul în care aceste resurse pot fi protejate.</t>
  </si>
  <si>
    <t>Promovarea unei economii competitive și durabile - MT - FEDR/CF</t>
  </si>
  <si>
    <t>https://kohesio.ec.europa.eu/en/projects/Q3064383</t>
  </si>
  <si>
    <t>https://kohesio.ec.europa.eu/en/beneficiaries/Q3064620</t>
  </si>
  <si>
    <t>Autoritatea pentru Transport din Malta</t>
  </si>
  <si>
    <t xml:space="preserve">Promovarea unei economii competitive și durabile - MT - FEDR/C </t>
  </si>
  <si>
    <r>
      <rPr>
        <u/>
        <sz val="11"/>
        <color rgb="FF1155CC"/>
        <rFont val="Calibri"/>
      </rPr>
      <t>https://kohesio.ec.europa.eu/en/projects/Q3056287</t>
    </r>
    <r>
      <rPr>
        <sz val="11"/>
        <rFont val="Calibri"/>
      </rPr>
      <t xml:space="preserve"> </t>
    </r>
  </si>
  <si>
    <r>
      <rPr>
        <u/>
        <sz val="11"/>
        <color rgb="FF1155CC"/>
        <rFont val="Calibri"/>
      </rPr>
      <t>https://kohesio.ec.europa.eu/en/beneficiaries/Q3058537</t>
    </r>
    <r>
      <rPr>
        <sz val="11"/>
        <rFont val="Calibri"/>
      </rPr>
      <t xml:space="preserve"> </t>
    </r>
  </si>
  <si>
    <t>Proiectul a vizat activități de conștientizare și informare, precum și un serviciu de consultanță de bază, pentru promovarea locuințelor durabile  și multimodalitățile în sectorul transporturilor. Au fost abordate în cadrul proiectului teme privind mobilitatea, dezvoltarea clădirilor inteligente, digitalizarea sectorului energetic, rolul consumatorului față de un prosumator precum șiu subiecte relevante precum contoare inteligente, managementul datelor energetice, autogenerare de energie electrică, autoconsum, infrastructură de încărcare pentru vehicule electrice etc.</t>
  </si>
  <si>
    <r>
      <rPr>
        <u/>
        <sz val="11"/>
        <color rgb="FF1155CC"/>
        <rFont val="Calibri"/>
      </rPr>
      <t>https://kohesio.ec.europa.eu/en/projects/Q3102675</t>
    </r>
    <r>
      <rPr>
        <sz val="11"/>
        <rFont val="Calibri"/>
      </rPr>
      <t xml:space="preserve"> </t>
    </r>
  </si>
  <si>
    <r>
      <rPr>
        <u/>
        <sz val="11"/>
        <color rgb="FF1155CC"/>
        <rFont val="Calibri"/>
      </rPr>
      <t>https://kohesio.ec.europa.eu/en/beneficiaries/Q3113567</t>
    </r>
    <r>
      <rPr>
        <sz val="11"/>
        <rFont val="Calibri"/>
      </rPr>
      <t xml:space="preserve"> </t>
    </r>
  </si>
  <si>
    <t xml:space="preserve">Îmbunătățirea conectivității urbane durabile a orașului Castello și adaptarea Pieței Păcii  la un nou model de pietonizare </t>
  </si>
  <si>
    <t>Primăria din Castellón de la Plana</t>
  </si>
  <si>
    <t>Proiectul a vizat satisfacerea nevoilor actuale și dinamizarea mediului pentru a îmbunătăți funcționalitatea și circulația pietonilor și bicicliștilor prin piață. Astfel, printr-un nou design, a fost inclusă o pistă de biciclete, s-au eliminat barierele arhitecturale, lăsând piața și împrejurimile la același nivel. De asemenea, s-a nivelat și transformat actuala platformă de utilizare exclusivă pentru vehicule motorizate, într-o platformă mixtă cu dimensiuni mai mici, în vederea creșterii spațiilor pentru pietoni și biciclete.</t>
  </si>
  <si>
    <t xml:space="preserve">Spania multi-regional - FEDR </t>
  </si>
  <si>
    <r>
      <rPr>
        <u/>
        <sz val="11"/>
        <color rgb="FF1155CC"/>
        <rFont val="Calibri"/>
      </rPr>
      <t>https://kohesio.ec.europa.eu/en/projects/Q3212759</t>
    </r>
    <r>
      <rPr>
        <sz val="11"/>
        <rFont val="Calibri"/>
      </rPr>
      <t xml:space="preserve"> </t>
    </r>
  </si>
  <si>
    <r>
      <rPr>
        <u/>
        <sz val="11"/>
        <color rgb="FF1155CC"/>
        <rFont val="Calibri"/>
      </rPr>
      <t>https://kohesio.ec.europa.eu/en/beneficiaries/Q3142596</t>
    </r>
    <r>
      <rPr>
        <sz val="11"/>
        <rFont val="Calibri"/>
      </rPr>
      <t xml:space="preserve"> </t>
    </r>
  </si>
  <si>
    <t>Casa modulară WellHouse</t>
  </si>
  <si>
    <t>INOVALES, D. O. O.</t>
  </si>
  <si>
    <t xml:space="preserve">Slovenia </t>
  </si>
  <si>
    <t>Prin proiect s-au realizat activități care permit introducerea unei noi linii de producție de case modulare mobile ”well house„ precum: dotarea și operaționalizarea unui depozit automatizat, achiziționarea unui ferăstrău de tăiere și a unui centru de prelucrare CNC, achiziționarea și operaționalizarea unui sistem de extracție cu brichetă, a unei mașini de zdrobit și a unui uscător cu vid. Implementarea proiectului a dus la creșterea valorii adăugate și îmbunătățirea eficienței energetice și materiale.</t>
  </si>
  <si>
    <t>Politica de coeziune UE - SI-FEDR/ESF/CF/ YEI</t>
  </si>
  <si>
    <r>
      <rPr>
        <u/>
        <sz val="11"/>
        <color rgb="FF1155CC"/>
        <rFont val="Calibri"/>
      </rPr>
      <t>https://kohesio.ec.europa.eu/en/projects/Q3277634</t>
    </r>
    <r>
      <rPr>
        <sz val="11"/>
        <rFont val="Calibri"/>
      </rPr>
      <t xml:space="preserve"> </t>
    </r>
  </si>
  <si>
    <r>
      <rPr>
        <u/>
        <sz val="11"/>
        <color rgb="FF1155CC"/>
        <rFont val="Calibri"/>
      </rPr>
      <t>https://kohesio.ec.europa.eu/en/beneficiaries/Q3281262</t>
    </r>
    <r>
      <rPr>
        <sz val="11"/>
        <rFont val="Calibri"/>
      </rPr>
      <t xml:space="preserve"> </t>
    </r>
  </si>
  <si>
    <t xml:space="preserve">Obiectivul general al proiectului este diversificarea activitatilor MEDACRIL SRL prin fabricarea de ambalaje alimentare bioactive si biodegradabile care contin compusi bioactivi cu rol antioxidant si antibacterian, într-o instalație industrială realizată în cadrul implementării proiectului pe bază de formulări plastifiante de acid polilactic și aditive cu componente bioactive și nanoarme originale și inovatoare dezvoltate. Se vor obține următoarele beneficii:- se vor crea 23 de noi locuri de muncă — se vor crea condiții pentru formarea/specializarea unui grup. a tinerilor absolvenți — vor crește productivitatea muncii într-o unitate de producție modernă și bine echipată — vor fi introduse pe piață produse noi care vizează îmbunătățirea mediului alimentar. </t>
  </si>
  <si>
    <t>Competitivitate - RO - FEDER</t>
  </si>
  <si>
    <t>https://kohesio.ec.europa.eu/en/beneficiaries/Q3130709</t>
  </si>
  <si>
    <t>Platformă digitală cu resurse educaționale deschise (EDULIB) (biblioteca virtuală)</t>
  </si>
  <si>
    <t>AGENȚIA DE ADMINISTRARE A REȚELEI NAȚIONALE DE INFORMATICĂ PENTRU EDUCAȚIE ȘI CERCETARE</t>
  </si>
  <si>
    <t>Obiectivul general al proiectului este crearea unui mediu coerent integrat, gestionat și protejat, centralizat, care să răspundă nevoilor specifice de utilizare a resurselor de conținut electronic, de interes educațional ca resurse critice pentru procesul educațional modern.</t>
  </si>
  <si>
    <t>https://kohesio.ec.europa.eu/en/projects/Q3099126</t>
  </si>
  <si>
    <t>https://kohesio.ec.europa.eu/en/beneficiaries/Q3119298</t>
  </si>
  <si>
    <t>Construirea unei unități de îngrijire și a unui staționar zilnic în Kysucký Nová Mesto</t>
  </si>
  <si>
    <t>Orașul Kysucké Nové Mesto</t>
  </si>
  <si>
    <t>Obiectul proiectului este introducerea furnizării de noi servicii sociale în Kysucký Nová Mesto, care nu au fost încă furnizate în oraș sau pe teritoriul întregului district, prin construirea unei unități de îngrijire și a unui staționar zilnic. Obiectivul general al proiectului este „Îmbunătățirea calității vieții locuitorilor orașului dependenți de ajutorul unei alte persoane și a serviciilor sociale și asigurarea revenirii și integrării acestora în viața normală a comunității, care să le permită viața deplină”.</t>
  </si>
  <si>
    <t>Regional Integrat - SK - FEDR</t>
  </si>
  <si>
    <t>https://kohesio.ec.europa.eu/en/projects/Q3105805</t>
  </si>
  <si>
    <t>https://www.kysuckenovemesto.sk/</t>
  </si>
  <si>
    <t>Sporiți tutela de mediu pentru incluziune PLUS</t>
  </si>
  <si>
    <t>Agenția de Dezvoltare Regională din Northern Primorska Ltd. Nova</t>
  </si>
  <si>
    <t>Italia, Slovenia, Serbia</t>
  </si>
  <si>
    <t xml:space="preserve">Begin PLUS își propune să actualizeze și să dezvolte modele de întreprindere socială adaptându-le la liceele publice, implicând astfel elevii și profesorii în proiect. În special, obiectivul este de a stimula noile generații să considere economia socială ca o oportunitate de muncă pentru a le încuraja crearea de noi întreprinderi sociale pentru incluziunea în muncă. Din acest motiv, proiectul dorește să adapteze rezultatul lui Begin n. 1 și modelele de afaceri sociale la sistemul școlar. </t>
  </si>
  <si>
    <t>Interreg VB - Adriatico-Ionic</t>
  </si>
  <si>
    <t>https://kohesio.ec.europa.eu/en/projects/Q4297112</t>
  </si>
  <si>
    <t>http://www.rra-sp.si/en/contacts/predstavitev</t>
  </si>
  <si>
    <t>Jr SS până la 65 de ani MOSG (Pameče)</t>
  </si>
  <si>
    <t>CENTRUL ZA UDV ČRNA NA KOROŠKEM</t>
  </si>
  <si>
    <t>Scopul proiectului este constituirea unui nou grup de locuințe și achiziționarea unui vehicul care să ofere capacitate de cazare pentru persoanele din grupul țintă.</t>
  </si>
  <si>
    <t>Politica de Coeziune a UE - SI - FEDR/FSE/CF/YEI</t>
  </si>
  <si>
    <t>https://kohesio.ec.europa.eu/en/projects/Q4413508</t>
  </si>
  <si>
    <t>https://www.cudvcrna.si/</t>
  </si>
  <si>
    <t>Formarea mentorilor 2021-2023 BIC LJ</t>
  </si>
  <si>
    <t>BIC LJUBLJANA</t>
  </si>
  <si>
    <t>Îmbunătățirea competențelor furnizorilor de VET din întreprinderi (în continuare: mentori) pentru consiliere de calitate, educație, introducere în muncă și transfer de cunoștințe către studenții și studenții colegiilor profesionale care sunt pregătiți practic prin lucrul cu angajatorii.</t>
  </si>
  <si>
    <t>https://kohesio.ec.europa.eu/en/projects/Q4413656</t>
  </si>
  <si>
    <t>https://www.bic-lj.si/</t>
  </si>
  <si>
    <t>ACTIVAȚI-VĂ ȘI ÎNCHIRIAȚI</t>
  </si>
  <si>
    <t>Consiliul orășenesc ZUMÁRRAGA</t>
  </si>
  <si>
    <t>Sprijin pentru companiile și persoanele care desfășoară activități independente Zumárraga care trebuie să încorporeze tineri profesioniști pentru a asigura reînnoirea generațională în forța de muncă și, astfel, pentru a facilita accesul tinerilor șomeri la angajare.</t>
  </si>
  <si>
    <t xml:space="preserve"> Angajarea Tineretului - ES - FSE/YEI</t>
  </si>
  <si>
    <t>https://kohesio.ec.europa.eu/en/projects/Q3293856</t>
  </si>
  <si>
    <t>https://www.zumarraga.eus/es/inicio</t>
  </si>
  <si>
    <t>Formare tineret rural CORDOBA</t>
  </si>
  <si>
    <t>CONSILIUL IPRODECO DIN CÓRDOBA</t>
  </si>
  <si>
    <t>Proiectul CORDOBA RURAL JOVEN FORMA include un set de acțiuni specifice de formare în domeniul auto-angajării și arii specifice zonei care urmăresc creșterea spiritului antreprenorial al tinerilor</t>
  </si>
  <si>
    <t>https://kohesio.ec.europa.eu/en/projects/Q3293830</t>
  </si>
  <si>
    <t>https://www.iprodeco.es/</t>
  </si>
  <si>
    <t>ACTIVAȚI-VĂ ȘI ÎNCEPEȚI</t>
  </si>
  <si>
    <t>Încurajarea și promovarea activității independente în rândul tinerilor ca modalitate de intrare pe piața muncii, destinată tinerilor care au urmat unul dintre cursurile de formare specifice, inclusiv programul Zumárraga de angajare a tinerilor.</t>
  </si>
  <si>
    <t>https://kohesio.ec.europa.eu/en/projects/Q3293855</t>
  </si>
  <si>
    <t>Instruire practică în companie</t>
  </si>
  <si>
    <t>Pregătire practică pentru 15 tineri șomeri cu calificări profesionale scăzute, cu un nivel academic de primă etapă. Se propune pregatire practica nemunca intr-o firma in domeniul instalatiilor sanitare si termice.</t>
  </si>
  <si>
    <t>https://kohesio.ec.europa.eu/en/projects/Q3293854</t>
  </si>
  <si>
    <t>SIPE II: SIMULARE DE ÎNTREPRINDERI II</t>
  </si>
  <si>
    <t>Consiliul SEVILLA</t>
  </si>
  <si>
    <t>Sunt propuse acțiuni de formare față în față pentru a oferi competențe care să asigure supraviețuirea proiectelor tinerilor antreprenori, simulând crearea unei companii în sectoarele cu cea mai mare proiecție din fiecare municipiu.</t>
  </si>
  <si>
    <t>https://kohesio.ec.europa.eu/en/projects/Q3293826</t>
  </si>
  <si>
    <t>https://www.dipusevilla.es/</t>
  </si>
  <si>
    <t>CRE@</t>
  </si>
  <si>
    <t>Consiliul MÁLAGA</t>
  </si>
  <si>
    <t>Creșterea spiritului antreprenorial al tinerilor care nu sunt angajați și care nu sunt integrați în sistemele de educație sau formare prin înființarea de afaceri și prin activități de formare și activități independente sau de înființare a afacerilor.</t>
  </si>
  <si>
    <t>https://kohesio.ec.europa.eu/en/projects/Q3293807</t>
  </si>
  <si>
    <t>https://www.malaga.es/</t>
  </si>
  <si>
    <t>EMPRENDURAL 2020</t>
  </si>
  <si>
    <t>Consiliul ZAMORA</t>
  </si>
  <si>
    <t>Obiectivul este creșterea spiritului antreprenorial al tinerilor neangajați și neintegrați în sistemele de educație sau formare, fiind sprijinul pentru auto-angajare, calea de acces pe piața muncii în contexte rurale, din provincia Zamora.</t>
  </si>
  <si>
    <t>https://kohesio.ec.europa.eu/en/projects/Q3293839</t>
  </si>
  <si>
    <t>http://www.diputaciondezamora.es/</t>
  </si>
  <si>
    <t>Centrul de bunăstare mentală pentru familiile cu tineri</t>
  </si>
  <si>
    <t>Proiectul va înființa un Centru de Învățare, Cercetare și Resurse axat pe monitorizarea sănătății mintale a tinerilor, formarea profesioniștilor, părinții și tutorii cu privire la intervenții terapeutice și producerea de resurse educaționale și de conștientizare pentru familii și tineri.</t>
  </si>
  <si>
    <t>Investiții în capitalul uman - MT - FSE</t>
  </si>
  <si>
    <t>https://kohesio.ec.europa.eu/en/projects/Q3127440</t>
  </si>
  <si>
    <t>Dezinstituționalizarea și îmbunătățirea șanselor de viață prin cercetare, educație și formare</t>
  </si>
  <si>
    <t>Fundația Dawn</t>
  </si>
  <si>
    <t>Dezinstituționalizarea și îmbunătățirea șanselor de viață prin cercetare, educație și formare. Proiectul este împărțit în 3 activități principale, un studiu de cercetare, program de formare pentru îngrijitori și program de formare pentru copii. La acest proiect vor participa lucrători de îngrijire și copii aflați în îngrijire în afara domiciliului, gestionați de Fondazzjoni Sebh, Fondazzjoni Dar San Guzepp și Serviciile rezidențiale St Patrick's. Acest proiect urmărește să îmbunătățească șansele de viață și calitatea vieții copiilor care locuiesc în îngrijire în afara domiciliului, abordând acest lucru într-o manieră holistică, prin înțelegerea și recunoașterea impactului pe care lucrătorii de îngrijire îl au asupra dezvoltării acestor copii.</t>
  </si>
  <si>
    <t>https://kohesio.ec.europa.eu/en/projects/Q3127450</t>
  </si>
  <si>
    <t>https://sebh.mt/</t>
  </si>
  <si>
    <t>Programul Y-Assist care sprijină mamele, copiii și furnizorii de servicii</t>
  </si>
  <si>
    <t>Fundația Malta Trust</t>
  </si>
  <si>
    <t>Programul Y-Assist care sprijină mamele, copiii și furnizorii de servicii. Acest proiect s-a împărțit în 4 domenii principale, o evaluare pilot, perfecţionarea furnizorilor de servicii, program de sprijin pentru utilizatori și asistenţă pentru locuinţe. La acest proiect vor participa mamele și copiii care caută refugiu prin acest program, împreună cu furnizorii de servicii care lucrează cu grupul țintă. Acest proiect își propune să abordeze nevoile acestor familii vulnerabile printr-o abordare holistică care abordează atât cerințele acestora, cât și pe cele ale furnizorului de servicii, pentru un program global eficient.</t>
  </si>
  <si>
    <t>https://kohesio.ec.europa.eu/en/projects/Q3127449</t>
  </si>
  <si>
    <t>http://www.maltatrustfoundation.org/</t>
  </si>
  <si>
    <t>Combaterea sărăciei prin facilitarea accesului solicitanților de azil la locuri de muncă și la serviciile de bază</t>
  </si>
  <si>
    <t>Fundația JRS Malta</t>
  </si>
  <si>
    <t>Acest proiect își propune să se asigure că solicitanții de azil pot avea acces la sprijinul și serviciile de care au nevoie pentru a accesa piața muncii și pentru a ajunge la autosuficiență, astfel încât să fie capabili să trăiască cu demnitate și să-și realizeze potențialul. A fost dezvoltat ca răspuns la obstacolele cu care se confruntă solicitanții de azil atunci când caută să acceseze serviciile de bază, să obțină autosuficiență și să găsească și să păstreze un loc de muncă legal și stabil. Prin proiect, se urmărește înființarea unui hub de servicii, care să poată fi utilizat de JRS și alte ONG-uri, pentru a oferi informații și sprijin pentru accesul la angajare, servicii sociale și educație. Proiectul va lucra, de asemenea, la consolidarea serviciilor ONG-urilor, prin crearea de rețele, instruire și partajare de resurse. În plus, JRS va depune eforturi pentru a se asigura că solicitanții de azil sunt capabili să obțină abilitățile de care au nevoie pentru a găsi un loc de muncă stabil, și pledează pentru crearea unei culturi mai incluzive la locul de muncă. În cele din urmă, vor fi dezvoltate instrumente necesare pentru a echipa solicitanții de azil să își înființeze propriile cooperative.</t>
  </si>
  <si>
    <t>https://kohesio.ec.europa.eu/en/projects/Q3127451</t>
  </si>
  <si>
    <t>https://jrs.net/en/home/</t>
  </si>
  <si>
    <t>Dezvoltarea potențialului și a abilităților persoanelor vulnerabile</t>
  </si>
  <si>
    <t>Asociația Malteză pentru Angajarea Sprijinită</t>
  </si>
  <si>
    <t xml:space="preserve">Scopul acestui proiect este de a oferi asistență prin implementarea unui program de angajare susținută acelor persoane care ar fi căzut prin fisurile altor programe de angajare susținută. Acest lucru va fi atins prin două obiective, acestea fiind: - Îmbunătățirea serviciilor oferite de MASE prin perfecţionarea persoanelor (job coaches și voluntari MASE) în angajare asistată. - Să ofere oportunități mai bune de angajare persoanelor vulnerabile, prin implementarea unui program pilot de angajare susținută, care vizează 50 de persoane.
</t>
  </si>
  <si>
    <t xml:space="preserve"> Investiții în capitalul uman - MT - FSE</t>
  </si>
  <si>
    <t>https://kohesio.ec.europa.eu/en/projects/Q3127441</t>
  </si>
  <si>
    <t>https://www.mase.org.mt/</t>
  </si>
  <si>
    <t>Documentație = Angajabilitate: Servicii de sprijin pentru documentarea diverselor comunități</t>
  </si>
  <si>
    <t>Fundația Aditus</t>
  </si>
  <si>
    <t>Proiectul va oferi servicii de sprijin persoanelor care întâmpină dificultăți în asigurarea unei documentații actualizate și corecte. Proiectul va identifica obstacolele personale sau instituționale care împiedică persoanele să fie documentate în mod corespunzător și va interveni pentru a înlătura aceste obstacole prin sprijin personal direcționat. Scopul este, de asemenea, de a produce cercetări bazate pe consultare cu privire la relația dintre (lipsa) documentației personale și excluziunea socială/angajabilitatea.</t>
  </si>
  <si>
    <t>https://kohesio.ec.europa.eu/en/projects/Q3127446</t>
  </si>
  <si>
    <t>https://aditus.org.mt/</t>
  </si>
  <si>
    <t>UWV</t>
  </si>
  <si>
    <t>Agenția pentru Forța de Muncă și Asigurări Sociale</t>
  </si>
  <si>
    <t xml:space="preserve">Proiectul IPS/IHW își propune să facă un nou pas în sprijinul profesional al persoanelor aflate în căutarea unui loc de muncă cu vulnerabilitate psihologică și al angajatorilor care doresc să le ofere un loc de muncă. Într-un experiment practic, două metode eficiente dovedite sunt utilizate în combinație: IPS și IHW. Solicitanții de muncă cu vulnerabilitate psihologică nu reușesc adesea să lucreze singuri și să rămână într-un cadru obișnuit de angajare. În acest sens, au nevoie de îndrumare profesională, care poate reduce decalajul dintre îngrijire (GZ) și muncă. IPS, Individual Placement and Support, este o metodă eficientă dovedită (www.werkenmetips.nl). Persoanele cu vulnerabilitate psihologică depind de munca care este adaptată capacităților lor și ține cont de limitările lor. </t>
  </si>
  <si>
    <t>Olanda - FSE</t>
  </si>
  <si>
    <t>https://kohesio.ec.europa.eu/en/projects/Q4000286</t>
  </si>
  <si>
    <t>https://www.uwv.nl/particulieren/</t>
  </si>
  <si>
    <t>Municipiul Venlo</t>
  </si>
  <si>
    <t>Începând cu 1-1-2018, municipalitatea din Venlo însuși a luat execuția în propriile mâini pentru o muncă adecvată pentru grupul Wsw-ers, unde munca trebuie să fie generatoare de salarii și oportunități de dezvoltare pentru a realiza mai multă muncă de înaltă calitate pentru cei care pot . În acest scop, vom putea dezvolta în cadrul proiectului o metodologie în care să se folosească maxim la locul de muncă în funcție de abilități și în mediul social al participanților se coordonează munca, îngrijirea, bunăstarea, sănătatea și prevenirea. Participanții adesea nu au o singură problemă, ci modul în care lucrăm în mai multe zone de locuit și oferim îngrijire mai integrală și mai multă prevenire.</t>
  </si>
  <si>
    <t>https://kohesio.ec.europa.eu/en/projects/Q4000287</t>
  </si>
  <si>
    <t>https://www.venlo.nl/</t>
  </si>
  <si>
    <t>Expunere de motive Eșecul la un MBO obișnuit al studenților VSO este foarte mare atât la nivelul 1, cât și la nivelul 2. Acest lucru se explică prin faptul că elevii cu caracteristici personale deosebite sunt plasați într-o instituție de învățământ care nu este cu adevărat destinată acestui scop. Îndrumări, dimensiunea scalei: aceștia sunt doar factori care pot împiedica succesul studenților VSO. Obiectivul proiectului Colegiul Berkenhof dispune de o metodologie transferabilă începând cu anul școlar 2018-2019, care permite studenților VSO din profilul final orientat spre piața muncii să obțină, într-o structură obișnuită de calificare MBO și folosind metodologia BORIS, diplomele și/sau certificarea în perioada școlară la VSO și, ulterior, un loc durabil pe piața muncii. Rezultat așteptat — Îmbunătățirea calității — Creșterea rezultatelor învățării — Unirea proceselor — Integrare VSO — Calificarea obiectivelor MBO.</t>
  </si>
  <si>
    <t>https://kohesio.ec.europa.eu/en/projects/Q4006113</t>
  </si>
  <si>
    <t>https://www.breda.nl/</t>
  </si>
  <si>
    <t>Asociația Companiilor de Schele, Hoogwerk și Cofraje pentru Beton</t>
  </si>
  <si>
    <t>Sectorul schelelor este un sector special în care siguranța lucrătorilor este primordială. Asta nu înseamnă că încă se mai produc multe accidente. În plus, angajabilitatea durabilă este sub presiunea prețurilor scăzute. Ca urmare, mulți creditori străini și lucrători independenți sunt angajați la prețul unui angajat din contractul colectiv. Și acest lucru, la rândul său, duce la abuzuri precum continuarea muncii în timpul bolii, program lung de lucru, nesiguranță a veniturilor, pierderi de locuri de muncă și tensiuni în relațiile industriale. Acest lucru nu va fi ușor, chiar și pentru că mecanicii schelelor lucrează sub diferite COA. Părțile colaboratoare din acest proiect doresc să facă ceva în acest sens și văd, printre altele, într-un VAK-DI-SCAN o oportunitate importantă de a obține îmbunătățiri printr-o abordare individuală a tuturor mecanicilor, inclusiv lucrătorii independenți și creditorii. Măsurile preventive sunt legate de rezultatele scanării la nivel de persoane și companii.</t>
  </si>
  <si>
    <t>https://kohesio.ec.europa.eu/en/projects/Q4012060</t>
  </si>
  <si>
    <t>https://www.vsbnetwerk.nl/</t>
  </si>
  <si>
    <t>Fundația OTIB</t>
  </si>
  <si>
    <t>Încă o dată, fondurile tehnice doresc să pună în comun cunoștințele despre învățarea la locul de muncă și să facă ca rezultatul proiectului anterior învățării la locul de muncă să fie accesibil unui număr mare de angajatori și angajați. Este important să se exploateze mai bine, să se recunoască și, eventual, să se recunoască potențialul, care oferă un transfer informal de cunoștințe orientat către aplicații. Proiectul anterior a avut ca scop dezvoltarea și experimentarea cu condiții și instrumente posibile, scopul acestui proiect este de a demonstra aplicabilitatea rezultatelor, permițând companiilor să înceapă învățarea la locul de muncă și să sprijine companiile în integrarea învățării la locul de muncă în operațiunile de afaceri. pe baza rezultatelor obtinute</t>
  </si>
  <si>
    <t>https://kohesio.ec.europa.eu/en/projects/Q4002935</t>
  </si>
  <si>
    <t>https://www.kannegieter.nl/en/home/index.aspx</t>
  </si>
  <si>
    <t>Fundația Colland pentru politicile pieței muncii</t>
  </si>
  <si>
    <t>VHG Branch Training 2.0: Mobilitate prin formare orientată spre viitor pentru oportunități de angajare grădinar! Grantul FSE DI 2018 solicitat de Colland Piața Forței de Muncă pentru sub-sectorul grădinari și utilități verzi poate oferi un spațiu financiar suplimentar pentru realizarea instruirii (infrastructură) 2.0 în industria VHG preconizată. Sectorul dorește să răspundă evoluțiilor/oportunităților pieței, schimbării în profesia de grădinar (îmbătrânire de calificare) și nepotrivirii cantitative și calitative dintre cererea și oferta de pe piața muncii pentru grădinari. Având în vedere importanța/relevanța unui „coș de fum” pentru politicile de personal/carieră în sectoarele de grădinărit și aprovizionare cu verde, partenerii sociali doresc să demonstreze că VHG Branch Training (Infrastructura) 2.0 contribuie eficient la angajabilitatea durabilă a angajaților.</t>
  </si>
  <si>
    <t>https://kohesio.ec.europa.eu/en/projects/Q4002946</t>
  </si>
  <si>
    <t>https://www.collandarbeidsmarkt.nl/</t>
  </si>
  <si>
    <t>Consiliul de companie Vehicule cu motor și companie de două roți</t>
  </si>
  <si>
    <t>Consiliul companiei pentru vehicule cu motor și două roți</t>
  </si>
  <si>
    <t>Partenerii sociali oferă 2 servicii cu Mensmobile: sprijin personal angajatorilor și angajaților în domeniul fitnessului fizic și mental și informații integrale și specifice sectorului printr-un site central (portal). Schimbările rapide din industrie necesită o capacitate mentală ridicată a angajaților și angajatorilor. În plus, munca este împovărătoare din punct de vedere fizic, ceea ce necesită o condiție fizică ridicată. Cu toate acestea, angajatorii și angajații încă nu acordă suficientă atenție acestei aptitudini. Tematica este extinsă, reglementarea este complexă și informațiile fragmentate de numeroșii furnizori. Cunoștințele și abilitățile în acest domeniu sunt scăzute în întreprinderile mici. Angajatorii și angajații nu sunt conștienți de consecințele pe termen lung ale inaptitudinii, în timp ce consecințele sunt semnificative; mai ales acum că piața muncii se flexibilizează și angajații continuă să lucreze mai mult. În trecut, au apărut blocaje, care trebuie abordate și evitate spre viitor.</t>
  </si>
  <si>
    <t>https://kohesio.ec.europa.eu/en/projects/Q4012004</t>
  </si>
  <si>
    <t>https://www.oomt.nl/cao/bedrijfsraad/</t>
  </si>
  <si>
    <t>Municipiul Ede</t>
  </si>
  <si>
    <t>Având în vedere poziția vulnerabilă pe piața muncii a propriilor elevi, inclusiv criza Corona și măsurile RIVM, centrul de coordonare municipalitatea Ede își propune să faciliteze PrO/vso în regiunea pieței muncii Foodvalley pentru a investi fondurile suplimentare FSE REACT-UE pentru anul școlar 2021-2022 în tranziția de la școală la muncă a aproximativ 230 de elevi. Fondurile suplimentare FSE REACT-UE sunt utilizate de către PrO/vso pentru a îmbunătăți legătura cu piața regională a forței de muncă – în mod continuu – pentru a crește capacitatea de angajare a elevilor în contextul pandemiei COVID-19 și al redresării crizei.</t>
  </si>
  <si>
    <t>https://kohesio.ec.europa.eu/en/projects/Q3997523</t>
  </si>
  <si>
    <t>https://www.ede.nl/</t>
  </si>
  <si>
    <t>Municipiul Leiden</t>
  </si>
  <si>
    <t>Integrarea Leiden are succes parțial prin utilizarea Inovației sociale FSE. Cu aceste resurse europene, municipalitatea Leiden este capabilă să îndrume deținătorii de statut care se stabilesc în regiunea Leiden cât mai optim posibil către piața muncii, educație și/sau participare socială. În timpul implementării, am constatat că este important să informăm în mod corespunzător deținătorii de statut, astfel încât așteptările deținătorilor de statut să fie în conformitate cu posibilitățile din Țările de Jos. Nu este suficient să informezi și să inunzi oamenii doar cu informații. Mai important este să ghidezi oamenii într-un proces de învățare în care există loc pentru a dobândi cunoștințe noi și a le transpune în propria situație. Noul proiect începe la 1 ianuarie 2019 și durează doi ani. Grantul FSE este utilizat pentru dezvoltarea de fond a programului și pentru dezvoltarea materialelor de instruire. Produsele sunt puse la dispoziția altor primării.</t>
  </si>
  <si>
    <t>https://kohesio.ec.europa.eu/en/projects/Q4000293</t>
  </si>
  <si>
    <t>https://gemeente.leiden.nl/</t>
  </si>
  <si>
    <t>Municipiul Haarlem</t>
  </si>
  <si>
    <t>Școlile sunt preocupate în special de două aspecte: 1. Elevii care nu pot urma sau finaliza stagiul extern (există mai puține oportunități de a face stagii) 2. Studenților li se oferă mai puține cursuri practice cu certificare (prin adaptarea curriculum-ului la grupuri mai mici din şcoli pentru a putea oferi materiile în siguranţă). Perspectiva de ieşire a acestui grup ţintă va fi supusă unei presiuni şi mai mari. Multe companii au o politică de așteptare cu numirea de personal nou. Toate acestea au un impact major asupra acestui grup țintă. Prin utilizarea subvenției FSE, se depun toate eforturile în școlile din regiunea noastră de piață a muncii pentru a limita pe cât posibil cele de mai sus, deci ne vom concentra pe următoarele activități: — Traineeship- Învățare la locul de muncă — Cursuri orientate către ramuri — Compania de învățare Îndrumarea pentru aceste activități a fost adaptată. De exemplu, se predau grupuri mai mici și are loc o îndrumare intensivă. Acest lucru, desigur, implică costuri suplimentare. Acestea sunt cofinanțate de FSE.</t>
  </si>
  <si>
    <t>https://kohesio.ec.europa.eu/en/projects/Q3997673</t>
  </si>
  <si>
    <t>https://haarlem.nl/</t>
  </si>
  <si>
    <t>Municipiul Roermond</t>
  </si>
  <si>
    <t>https://kohesio.ec.europa.eu/en/projects/Q3997633</t>
  </si>
  <si>
    <t>https://www.roermond.nl/</t>
  </si>
  <si>
    <t>CNV Connectief</t>
  </si>
  <si>
    <t>Această aplicație vizează sectorul sănătății și bunăstării din Haga și regiunea Nieuwe Waterweg Noord. Reținerea oamenilor pentru sector și regiune este de mare importanță. În următorii ani sunt așteptate deficite în sector. Investiția în capacitatea de angajare durabilă este importantă pentru a menține lucrătorii în mod durabil pentru sector. Acest proiect se concentrează pe geneza și promovarea angajabilității durabile în instituțiile de îngrijire și asistență socială din regiune.</t>
  </si>
  <si>
    <t>https://kohesio.ec.europa.eu/en/projects/Q4006230</t>
  </si>
  <si>
    <t>https://www.cnvconnectief.nl/</t>
  </si>
  <si>
    <t>Departamentul pentru Afaceri Sociale și Muncă, Municipalitatea Groningen</t>
  </si>
  <si>
    <t xml:space="preserve">În Groningen, aproximativ 10.000 de gospodării depind de prestațiile sociale. Majoritatea beneficiarilor ar dori să se întoarcă la muncă. Legea participării ar trebui să fie un volant pentru clienți, care să-i ajute în continuare către ieșirile către munca obișnuită, participarea socială și bunăstarea în sensul larg al cuvântului. În practică, acesta nu pare să fie cazul. În conformitate cu articolul 9 alineatul (1) litera (b) din Actul de participare, municipalitatea este cea care stabilește ce este mai bine pentru persoana îndreptățită la asistență, iar persoana îndreptățită la asistență este obligată să accepte acel sprijin. Cu Bijstand op Maat (BOM), un proiect care permite municipalității din Groningen să experimenteze cu Legea de participare, investigăm dacă includerea beneficiarilor de asistență socială se îmbunătățește dacă oferim clienților mai multă încredere, mai puține reguli, mai mult spațiu de acțiune, un stimulent financiar sau o îndrumare intensivă personalizată. </t>
  </si>
  <si>
    <t>https://kohesio.ec.europa.eu/en/projects/Q4003016</t>
  </si>
  <si>
    <t>https://kohesio.ec.europa.eu/en/beneficiaries/Q3997518</t>
  </si>
  <si>
    <t>Municipiul Dordrecht</t>
  </si>
  <si>
    <t>Având în vedere poziția vulnerabilă pe piața muncii a propriilor elevi, inclusiv criza Corona și măsurile RIVM, centrul de coordonare municipalitatea Dordrecht își propune să faciliteze PrO/vso în regiunea pieței muncii Drechtsteden pentru a investi fondurile suplimentare FSE REACT-UE. pentru anul școlar 2020-2021 în tranziția de la școală la muncă a aproximativ 220 de elevi. Fondurile suplimentare FSE REACT-UE sunt utilizate de către PrO/vso pentru a îmbunătăți legătura cu piața regională a forței de muncă – în mod continuu – pentru a crește capacitatea de angajare a elevilor în contextul pandemiei COVID-19 și al redresării crizei.</t>
  </si>
  <si>
    <t>https://kohesio.ec.europa.eu/en/projects/Q3997541</t>
  </si>
  <si>
    <t>https://cms.dordrecht.nl/Inwoners</t>
  </si>
  <si>
    <t>Fundația Fondul de Formare și Dezvoltare în Industria Alimentară</t>
  </si>
  <si>
    <t>În acest proiect, industria alimentară lucrează pentru o bună angajare, în primul rând efectuând cercetări privind angajabilitatea durabilă a lucrătorilor și dezvoltând o scanare a angajabilității durabile (DI SCAN) pentru ca aceștia să conștientizeze vitalitatea și capacitatea lor de muncă, competențele de carieră, variabilitate și competențe de muncă. În paralel cu dezvoltarea, angajații trec printr-o traiectorie de dezvoltare a carierei și în piloți lucrează la condițiile de muncă prin implementarea managementului timpului de lucru și a programelor mai sănătoase. Există, de asemenea, un pilot privind flexibilitatea și mobilitatea forței de muncă a lucrătorilor permanenți și temporari pentru manevrabilitatea angajaților. Acest lucru reunește toate temele și întărește calitatea de angajator.</t>
  </si>
  <si>
    <t>https://kohesio.ec.europa.eu/en/projects/Q4011976</t>
  </si>
  <si>
    <t>https://www.sol-online.nl/</t>
  </si>
  <si>
    <t>Fundația Centrul de Mobilitate pentru Horticultură cu Sere</t>
  </si>
  <si>
    <t>În sectorul horticulturii cu efect de seră, un număr mare de persoane lucrează în profesii caracterizate prin muncă fizică solicitantă și adesea repetitivă. Acest lucru poate cauza probleme de sănătate, ceea ce poate duce la căderea oamenilor și incapacitatea pentru perioade lungi. În cele din urmă, reintegrarea într-un alt loc de muncă într-o altă companie poate fi, de asemenea, parte din aceasta. Cu toate acestea, ar fi mult mai bine să analizăm modalități de a le asigura angajabilitatea durabilă cu lucrătorii care au plângeri fizice. De exemplu, analizând oportunitățile de recalificare în stadiul de preincapacitate sau alte măsuri pentru a se asigura că ating vârsta de pensionare într-un mod sănătos și apt. Un alt blocaj este siguranța locului de muncă a angajaților în cauză. Lucrătorii și angajatorii au nevoie de sprijin în acest proces</t>
  </si>
  <si>
    <t>https://kohesio.ec.europa.eu/en/projects/Q4012056</t>
  </si>
  <si>
    <t>https://kohesio.ec.europa.eu/en/beneficiaries/Q4012055</t>
  </si>
  <si>
    <t>Fundația OOM</t>
  </si>
  <si>
    <t>Fedecom și OOM își propun să atingă obiectivele în următorul mod: A) crearea unei funcții de cercetare orientată spre acțiune. Combinând crearea de locuri de muncă și tehnicile de locuri de muncă, cum ar fi job-carving și jobcrafting, angajatorii și angajații lucrează la companii care funcționează bine cu o muncă care se potrivește cu ceea ce se poate și își dorește cel mai bine. Piloți care stimulează 15 companii noi să desfășoare activități care contribuie la creșterea capacității de angajare a personalului lor. Activitățile ar trebui să se concentreze pe învățarea pe tot parcursul vieții. C) dezvoltarea, promovarea și prezentarea în continuare a unei viziuni de DI pentru sector. Făcând acest lucru, Fedecom și OOM ascultă în permanență ceea ce se întâmplă cu angajatorii și angajații, astfel încât viziunea care urmează să fie dezvoltată și planul de politici să fie în concordanță cu practica. D) Monitorizarea efectelor piloților. Cele mai bune practici vor fi mapate. În cele din urmă, un manual va fi disponibil pentru angajatori și angajați din sector, cu link-uri pentru a începe cu DI.</t>
  </si>
  <si>
    <t>https://kohesio.ec.europa.eu/en/projects/Q4006176</t>
  </si>
  <si>
    <t>https://www.oom.nl/</t>
  </si>
  <si>
    <t>Municipiul Helmond</t>
  </si>
  <si>
    <t>https://kohesio.ec.europa.eu/en/projects/Q3997603</t>
  </si>
  <si>
    <t>https://www.helmond.nl/inwoner</t>
  </si>
  <si>
    <t>Împrumuturi subordonate — cheltuieli obișnuite</t>
  </si>
  <si>
    <t>INSTITUTUL VALENCIAN DE FINANȚE</t>
  </si>
  <si>
    <t>Împrumuturi subordonate pentru finanțarea dezvoltării fazei de comercializare a produselor și/sau serviciilor cu o componentă ridicată de inovare, sprijin pentru strategiile de extindere a afacerilor și consolidarea activităților generale ale IMM-urilor din Comunitatea Valenciană</t>
  </si>
  <si>
    <t>Valenciana - FEDR</t>
  </si>
  <si>
    <t>https://kohesio.ec.europa.eu/en/projects/Q3250738</t>
  </si>
  <si>
    <t>http://www.ivf.gva.es/</t>
  </si>
  <si>
    <t>Dezvoltarea unei rețele inovatoare pentru promovarea extroversiunii companiilor agroalimentare din zona Adriatică - Ionică PLUS</t>
  </si>
  <si>
    <t>CAMERA DE COMERȚ ȘI INDUSTRIE CHANIA</t>
  </si>
  <si>
    <t>Italia, Grecia, Slovenia, Serbia</t>
  </si>
  <si>
    <t>Scopul principal al proiectului INNOVAGRO PLUS, ca urmare a proiectului INNOVAGRO, este promovarea, exploatarea și valorificarea în continuare a celor 2 rezultate principale ale proiectului INNOVAGRO: a) Rețeaua de cooperare transnațională INNOVAGRO și b) Centrul virtual de inovare și antreprenoriat în afaceri transnaționale (VIBIEC). ), la nivel național/regional/transnațional maximizând eficacitatea acestora.</t>
  </si>
  <si>
    <t>https://kohesio.ec.europa.eu/en/projects/Q4302553</t>
  </si>
  <si>
    <t>http://chania-cci.gr/</t>
  </si>
  <si>
    <t>Design strategic și circularitate în nord</t>
  </si>
  <si>
    <t>LTU Business AB</t>
  </si>
  <si>
    <t>Obiectivul general al proiectului este de a contribui la o creștere regională durabilă. Obiectivul proiectului este de a ajuta întreprinderile mici și mijlocii (IMM-uri) din regiune să obțină o redresare și o creștere rapidă. Proiectul se concentrează pe companii pentru a dezvolta în continuare produse, servicii și modele de afaceri durabile. Rezultatul așteptat la finalul proiectului este că companiile participante vor fi supuse unui program de dezvoltare pentru a accelera redresarea, să devină mai durabile și mai atractive pentru noile segmente de clienți și cu cei mai rezistenti la fluctuațiile ciclice.</t>
  </si>
  <si>
    <t>https://kohesio.ec.europa.eu/en/projects/Q3990614</t>
  </si>
  <si>
    <t>https://ltubusiness.com/</t>
  </si>
  <si>
    <t>Design pentru longevitate: producție și consum contemporan în Upper Norrland.</t>
  </si>
  <si>
    <t>Institutele de Cercetare RISE din Suedia AB</t>
  </si>
  <si>
    <t>Obiectivul general al proiectului este de a crea o creștere durabilă a IMM-urilor în industriile culturale și creative. Prin utilizarea digitalizării, a cunoștințelor de proiectare și a inovației, proiectul își propune să sprijine 30 de întreprinderi în redresarea post-COVID-19. Proiectul va ajuta, de asemenea, companiile să dezvolte rezistență la noile provocări societale. Obiectivul proiectului este împărțit în patru etape măsurabile.</t>
  </si>
  <si>
    <t>https://kohesio.ec.europa.eu/en/projects/Q3990618</t>
  </si>
  <si>
    <t>https://www.ri.se/en</t>
  </si>
  <si>
    <t>Digistad Örnsköldsvik</t>
  </si>
  <si>
    <t>Municipiul Örnsköldsvik</t>
  </si>
  <si>
    <t>Grupul țintă principal al proiectului este companiile care sunt interesate să valorifice oportunitățile digitalizării pentru o tranziție durabilă și o recuperare mai rapidă prin noi oportunități de afaceri sau îmbunătățiri ale eficienței. În selecția companiilor, se acordă prioritate industriilor afectate în special de pandemie. Proiectul va duce la consolidarea capacității companiilor de a se adapta și de a răspunde mai bine la efectele crizei. La sfârșitul proiectului, companiile au crescut maturitatea digitală și există o mai bună înțelegere a modului în care digitalizarea poate contribui la creșterea competitivității și la un model de afaceri durabil pe termen lung.</t>
  </si>
  <si>
    <t>https://kohesio.ec.europa.eu/en/projects/Q3990627</t>
  </si>
  <si>
    <t>https://www.ornskoldsvik.se/</t>
  </si>
  <si>
    <t>Iharenidea 2021-2023 în Västernorrland</t>
  </si>
  <si>
    <t>BizMaker AB</t>
  </si>
  <si>
    <t>Obiectivul general al proiectului este de a găsi, prin intermediul Concurenței Ideale, idei noi care să contribuie la reînnoirea și transformarea IMM-urilor pentru a atenua efectele negative ale pandemiei, ajutând IMM-urile să devină rezistente la transformarea și creșterea competitivității lor . Aplicația de proiect se va concentra pe inovația tematică a apelului React-EU și poate fi, de asemenea, legată de dezvoltarea sistemului de promovare a afacerilor, tranziția digitală și tranziția ecologică.</t>
  </si>
  <si>
    <t>https://kohesio.ec.europa.eu/en/projects/Q3990628</t>
  </si>
  <si>
    <t>https://bizmaker.se/en/</t>
  </si>
  <si>
    <t>Proiect de administrare verificări de dezvoltare a afacerii 2021-2023 Sörmland</t>
  </si>
  <si>
    <t>Regiunea Sörmland</t>
  </si>
  <si>
    <t>Obiectivul general al proiectului este de a contribui la creșterea capacității de conversie în companiile care se confruntă cu condiții noi și care au capacitatea și voința de a se dezvolta. Scopul proiectului este ca 38 de companii să iasă mai puternice din criză, investind în dezvoltare și inovare în digitalizare, internaționalizare și climat și energie. Proiectul va contribui în cele din urmă la redresarea verde, digitală și rezistentă a companiilor și va deveni astfel o piesă importantă a puzzle-ului în redresarea economiei regionale.</t>
  </si>
  <si>
    <t>https://kohesio.ec.europa.eu/en/projects/Q3990629</t>
  </si>
  <si>
    <t>https://regionsormland.se/</t>
  </si>
  <si>
    <t>Verificări de dezvoltare a afacerii Sörmland 2021-2023</t>
  </si>
  <si>
    <t>Proiectul își propune să contribuie la creșterea durabilă prin consolidarea capacității de tranziție, a competitivității și a productivității companiilor prin internaționalizare, digitalizare și tranziție ecologică. Obiectivul general al proiectului este de a contribui la creșterea capacității de conversie în companiile care se confruntă cu condiții noi și care au capacitatea și voința de a se dezvolta. Scopul proiectului este ca companiile să iasă mai puternice din criză, investind în dezvoltare și inovare în digitalizare, internaționalizare și climat și energie.</t>
  </si>
  <si>
    <t>https://kohesio.ec.europa.eu/en/projects/Q3990630</t>
  </si>
  <si>
    <t>Testa@Testa Center by STUNS — pentru a continua construirea zonei forte a Uppsala și pentru a crea creștere în regiune</t>
  </si>
  <si>
    <t>STUNS – Fundația pentru cooperarea dintre universitățile din Uppsala, afaceri și societate</t>
  </si>
  <si>
    <t>Acest proiect își propune să ofere mai multe companii inovatoare în biologie, tehnologie și digitalizare cu oportunități sporite de a testa și verifica inovația lor într-un mediu de bioproducție autentic. Ca urmare, ele pot reduce decalajul dintre rezultatele cercetării și industrializare într-un mod eficient din punct de vedere al costurilor și, astfel, pot reduce, de asemenea, impactul negativ pe care bioprocesul îl are în special asupra mediului. În același timp, acest lucru contribuie la sprijinirea companiilor care nu pot primi sau nu se pot califica pentru pachetele de asistență lansate mai devreme în timpul pandemiei. Obiectivul principal al proiectului este de a crea o transformare a sistemului pe termen lung pentru modul de industrializare a proiectelor biologice și de a ajunge la companiile tehnice și digitale care vor contribui la dezvoltarea mediului de inovare și vor verifica ei înșiși produsele și serviciile pentru o nouă piață.</t>
  </si>
  <si>
    <t>https://kohesio.ec.europa.eu/en/projects/Q3990634</t>
  </si>
  <si>
    <t>https://stuns.se/</t>
  </si>
  <si>
    <t>Conversia verifică Dalarna</t>
  </si>
  <si>
    <t>REGIUNEA DALARNA</t>
  </si>
  <si>
    <t>Prin tichete de tranziție în internaționalizare, digitalizare și tranziție ecologică, proiectul va contribui la creșterea competitivității întreprinderilor mici și mijlocii din Dalarna. Tranziția va duce la noi afaceri care asigură viitorul afacerilor și le ajută să se dezvolte. Rezultatul vor fi companii de succes, care sunt puternice și competitive. Acest proiect se referă la alocarea financiară a ajutoarelor întreprinderilor. Se preconizează că întreaga sumă a acestui proiect va ajunge direct la IMM-uri. În paralel cu acest proiect, vor fi depuse eforturi suplimentare pentru a se asigura că tichetele de dezvoltare a afacerii sunt puse la dispoziția companiilor într-o manieră adecvată și că se fac evaluări adecvate.</t>
  </si>
  <si>
    <t>https://kohesio.ec.europa.eu/en/projects/Q3990635</t>
  </si>
  <si>
    <t>https://www.regiondalarna.se/</t>
  </si>
  <si>
    <t>Răspuns — Transformare circulară prin proiectare, digitalizare, materiale și dezvoltare de produs</t>
  </si>
  <si>
    <t>Fundația suedeză de design industrial</t>
  </si>
  <si>
    <t>Scopul proiectului este de a consolida capacitatea și capacitatea IMM-urilor participante de a dezvolta produse circulare, modele de afaceri și servicii. Proiectul va evidenția condițiile, nevoile, oportunitățile și obstacolele care ar trebui luate în considerare atunci când se dezvoltă o platformă digitală pentru comerț circular cu fluxuri reziduale în regiune și modul în care cunoștințele dezvoltate pot fi extinse la nivel național. De asemenea, va crește viteza de tranziție, cunoașterea și motivația pentru IMM-uri mai circulare din regiune și va crea condiții mai bune pentru simbioza industrială.</t>
  </si>
  <si>
    <t>https://kohesio.ec.europa.eu/en/projects/Q3990637</t>
  </si>
  <si>
    <t>https://svid.se/</t>
  </si>
  <si>
    <t>Complex de viață durabilă</t>
  </si>
  <si>
    <t>Universitatea din Malta</t>
  </si>
  <si>
    <t xml:space="preserve">Complexul Sustainable Living cuprinde laboratoare de cercetare, ateliere și studiouri de proiectare, birouri ale personalului academic și de cercetare, săli de seminarii și conferințe și săli de curs, cu trei obiective. Obiectivul principal este o clădire model eficientă din punct de vedere al resurselor, ea însăși un „laborator viu” pentru monitorizarea unei game de tehnologii eficiente din punct de vedere al resurselor într-un context real, pentru a oferi o bază pentru elaborarea politicilor privind problemele de dezvoltare durabilă, pentru a crea o infrastructură pentru inovație locală în industria construcțiilor și oferă un model demonstrativ de bune practici. Al doilea obiectiv sunt facilități de cercetare de ultimă generație pentru domenii de specializare inteligente, inclusiv clădiri eficiente din punct de vedere al resurselor, tehnologii aviatice și aerospațiale și studii maritime.
</t>
  </si>
  <si>
    <t>Promovarea unei economii competitive și durabile - MT - FEDR/FC</t>
  </si>
  <si>
    <t>https://kohesio.ec.europa.eu/en/projects/Q3056236</t>
  </si>
  <si>
    <t>https://www.um.edu.mt/</t>
  </si>
  <si>
    <t>BioBizzHub: eliminarea decalajului de inovare</t>
  </si>
  <si>
    <t>Paques</t>
  </si>
  <si>
    <t>Paques, împreună cu parteneri, ia inițiativa de a investi într-un teren de testare: BioBizzHub. Argumentul principal este apariția unui ecosistem inovator, deschis, în care au loc fertilizarea încrucișată și co-crearea. Aceste procese vor avea un impact pozitiv asupra apariției și dezvoltării IMM-urilor/start-up-urilor complementare și a cunoștințelor internaționale și a competitivității din Țările de Jos (de Nord) și Paques în cadrul economiei bazate pe bio. Proiectul are ca rezultat un teren de testare fizică operațional în Balk care realizează mai multă inovație, valorificare și ocuparea forței de muncă în IMM-uri în cadrul provocărilor societale: bioeconomia cu treceri clare cu siguranța alimentară, agricultura durabilă, energie și apă.</t>
  </si>
  <si>
    <t>https://kohesio.ec.europa.eu/en/projects/Q3988811</t>
  </si>
  <si>
    <t>https://en.paques.nl/</t>
  </si>
  <si>
    <t>Accelerator Ambiități inovatoare</t>
  </si>
  <si>
    <t>IMM-urile participante,
Executivul provincial din Groningen</t>
  </si>
  <si>
    <t>Proiectul se referă la o nouă schemă de subvenții, VIA. Aceasta este o schemă de subvenții pentru IMM-urile din nordul Țărilor de Jos, care permite o subvenție pentru proiecte inovatoare. Un IMM poate primi o subvenție pentru dezvoltarea de noi produse, procese și servicii. În plus, este posibilă o subvenție pentru costurile materiale ale unui prototip. Proiectele care implică cel puțin două IMM-uri care lucrează împreună sunt stimulate în continuare de o rată mai mare de subvenție. Un buget separat de grant este disponibil pentru proiectele care contribuie la o economie cu emisii reduse de carbon. În acest fel, este facilitat printr-un instrument de grant regional accesibil, care poate accelera ambițiile inovatoare ale IMM-urilor și poate contribui la provocările societale asupra cărora se concentrează Țările de Jos de Nord.</t>
  </si>
  <si>
    <t>https://kohesio.ec.europa.eu/en/projects/Q3988754</t>
  </si>
  <si>
    <t>https://www.provinciegroningen.nl/</t>
  </si>
  <si>
    <t>Carcasă industrială prefabricată circulară HSB Casco cu amprentă redusă de CO2</t>
  </si>
  <si>
    <t>Grupul De Mar</t>
  </si>
  <si>
    <t>Dezvoltare experimentală a unei casete de carcasă din construcție circulară din lemn (HSB) prefabricată fabricată industrial prin intermediul unui nou configurator de produse, noi cuplaje circulare și noi elemente de carcasă compozite circulare și standardizate, pentru a putea produce case personalizate, personalizate în viitor . Această dezvoltare este perturbatoare pentru sectorul locuințelor, pe de altă parte perturbatoare pentru propriul proces actual de producție HSB al De Mar, răspunzând nevoii de industrializare a construcțiilor. Clima necesită o tranziție în construcție de la beton la lemn și materiale circulare. Pentru a reduce amprenta de CO2</t>
  </si>
  <si>
    <t>https://kohesio.ec.europa.eu/en/projects/Q3988865</t>
  </si>
  <si>
    <t>https://www.demar.nl/</t>
  </si>
  <si>
    <t>Valorificarea plasturelui Dura Sealant în clinică</t>
  </si>
  <si>
    <t>Elana BV,
Poliganii,
Syncom</t>
  </si>
  <si>
    <t xml:space="preserve">Acest proiect oferă un plasture Dura Sealant Patch validat clinic, o metodă de etanșare care permite dura mater (creierul) să fie sigilată etanș după operații și să prevină scurgerea creierului cu complicații asociate (incidență 10-17 %) cu o potențială economii de costuri în domeniul sănătății. peste 400 de milioane EUR. În acest scop, Polyganics, Syncom și Brain Technology Institute lucrează strâns împreună în cadrul acestui proiect. Valorificarea Dura Sealant Patch va oferi Nordului Olandei în următorii 8 ani, un total de aproximativ 40 de locuri de muncă suplimentare la Polyganics și 3 la Syncom. Pe durata de viață a acestui proiect (2017-2019), sunt așteptate 4 noi locuri de muncă structurale direct în nordul Țărilor de Jos.
</t>
  </si>
  <si>
    <t>https://kohesio.ec.europa.eu/en/projects/Q3988808</t>
  </si>
  <si>
    <t>https://polyganics.com/</t>
  </si>
  <si>
    <t>Roiul inteligent</t>
  </si>
  <si>
    <t>Universitatea din Groningen - OmegaVen Target Holding</t>
  </si>
  <si>
    <t>Primul, cel mai mare și cel mai de succes proiect olandez de date mari de la Groningen — Target — va fi urmat de proiectul „Business Value from the Intelligent Zwerm”. În centrul proiectului se află accelerarea serviciilor sau produselor inovatoare legate de big data în patru segmente de piață relevante pentru nordul Olandei: îmbătrânirea și stilul de viață sănătos, utilizarea inteligentă a energiei, datele și mobilitatea vehiculelor și măsurarea seismică. retelelor. În plus, va fi dezvoltată un set de instrumente pentru IMM-uri, care să facă posibilă utilizarea inteligentă a fișierelor mari de date într-un mod viabil și accesibil. Noile cunoștințe și aplicații inteligente de date vor aduce o contribuție semnificativă la economia și ocuparea forței de muncă din nord.</t>
  </si>
  <si>
    <t>https://kohesio.ec.europa.eu/en/projects/Q3988797</t>
  </si>
  <si>
    <t>https://www.rug.nl/</t>
  </si>
  <si>
    <t>Sustainer — Open Source Smart Outdoor Solutions</t>
  </si>
  <si>
    <t>Dazzletek,
Luminext BV</t>
  </si>
  <si>
    <t>Sustainer va lansa un concept unic. Pe lângă iluminatul cu LED-uri și, apropo, controlerele superioare din punct de vedere tehnic pentru a face iluminatul inteligent, Sustander dezvoltă o platformă multifuncțională la care alte companii se pot conecta, de exemplu cu modulele lor de comunicare sau camerele de observare. Această abordare cu sursă deschisă este unică și îi permite lui Sustainder nu numai să devină un furnizor de echipamente pentru orașe inteligente, ci și să brokereze în datele Smart Cities.</t>
  </si>
  <si>
    <t xml:space="preserve"> Olanda de Nord - FEDR</t>
  </si>
  <si>
    <t>https://kohesio.ec.europa.eu/en/projects/Q3988787</t>
  </si>
  <si>
    <r>
      <rPr>
        <u/>
        <sz val="11"/>
        <color rgb="FF1155CC"/>
        <rFont val="Calibri"/>
      </rPr>
      <t>https://www.luminext.eu/en/</t>
    </r>
    <r>
      <rPr>
        <sz val="11"/>
        <rFont val="Calibri"/>
      </rPr>
      <t xml:space="preserve"> 
</t>
    </r>
  </si>
  <si>
    <t>NEMO: Următoarea mișcare în tulburările de mișcare</t>
  </si>
  <si>
    <t>Centrul Medical Universitar Groningen (UMCG), Ziuz Medical BV,
ZiuZ Nemo BV</t>
  </si>
  <si>
    <t>Scopul acestui proiect este de a dezvolta o primă dovadă de principiu a unui instrument de diagnosticare asistată de computer (instrument CAD) care are ca scop îmbunătățirea diagnosticului, tratamentul și evaluarea cursului natural al tulburărilor de mișcare hiperkinetică și utilizarea mai multor surse de date (video/senzori/informații medicale). Rezultatele proiectului ar putea fi apoi aplicate, de exemplu, cercetării Parkinson, care are interfețe cu tremor.</t>
  </si>
  <si>
    <t>https://kohesio.ec.europa.eu/en/projects/Q3988812</t>
  </si>
  <si>
    <t>https://www.umcg.nl/</t>
  </si>
  <si>
    <t>MOVE 2 INOVAȚI</t>
  </si>
  <si>
    <t>Move2Innovate BV</t>
  </si>
  <si>
    <t xml:space="preserve">Acest laborator este ușor accesibil pentru IMM-uri și are scopul de a valida produse și servicii din punct de vedere medical și științific în raport cu 1. activitățile generale ale vieții zilnice (ADL) atât acasă, cât și la locul de muncă, 2. sport și exerciții fizice, 3. reabilitare/reintegrare. Accentul este pus pe validare prin intermediul datelor calitative. În prezent, nu există nicio facilitate care să permită IMM-urilor să dezvolte produse pe segmentul înalt, validând în același timp din punct de vedere medical și științific într-un mediu cu mușcători, sportivi și reabilitatori. Această combinație este unică! Inteligența din acest teren de testare se află în continuare în utilizarea infrastructurii existente și în creșterea impactului acesteia asupra societății. În centrul terenului de testare se află unele site-uri de colectare a datelor (DVP) unde datele sunt colectate de la mușcători, sportivi și/sau reabilitați folosind instrumente de măsurare validate medical (cum ar fi benzi de alergare speciale, ergometre și instalații cu camere 3D). </t>
  </si>
  <si>
    <t>https://kohesio.ec.europa.eu/en/projects/Q3988810</t>
  </si>
  <si>
    <t>https://movetoinnovate.com/</t>
  </si>
  <si>
    <t>Programul de inovare blockchain hackathon</t>
  </si>
  <si>
    <t>Hackathon olandez Blockchain</t>
  </si>
  <si>
    <t>Dutch Blockchain Hackathon BV (DBH) oferă cel mai mare program de inovare blockchain deschis din Europa. Scopul: Co-crearea următorului sistem de operare pentru îmbunătățirea societății sau utilizarea tehnologiei blockchain pentru a aborda provocările societale. Programul de inovare blockchain deschis își propune să dezvolte în continuare cele mai promițătoare aplicații ale tehnologiei blockchain într-o atmosferă deschisă. Programul de inovare blockchain deschis constă din șase întâlniri de ecosistem, un hackathon, o traiectorie de accelerare pentru câștigătorii hackatonului și două conferințe de prezentare post-hackathon, dintre care una internațională.</t>
  </si>
  <si>
    <t>https://kohesio.ec.europa.eu/en/projects/Q3988790</t>
  </si>
  <si>
    <t>https://kohesio.ec.europa.eu/en/beneficiaries/Q3985177</t>
  </si>
  <si>
    <t>ACADEMIA DALON 2019</t>
  </si>
  <si>
    <t>CONSILIUL DEPARTAMENTAL REUNION</t>
  </si>
  <si>
    <t>„Academia Dalons 2019” face parte din politica de integrare implementată de Consiliul Regional de La Réunion în favoarea tinerilor, ca parte a competenței sale suverane de a promova solidaritatea și coeziunea teritorială, care este acțiunea socială. Competență reafirmată prin Legea NOTRE (Noua Organizare Teritorială a Republicii) din 7 august 2015, care încredințează noi competențe regiunilor și redefinește clar competențele atribuite fiecărei autorități teritoriale. Această operațiune este una dintre prioritățile mandatului 2015-2021 și vine alături de alte acțiuni implementate, ca răspuns, la problemele populației și ale teritoriilor, prin competențele comunității. În acest context, își propune să promoveze integrarea socială și profesională a tinerilor aflați în dificultate printr-un proiect educațional oferit voluntarilor cu vârste cuprinse între 18 și 25 de ani, în vederea promovării dezvoltării lor personale, a cetățeniei și a „sociabilizării” acestora și a acestora. capacitatea de angajare. Operațiunea „Academia Dalons 2019” este descrisă astfel: el propune, în La Réunion, o abordare pedagogică structurantă pentru post-adolescenți și tineri adulți. Această acțiune include atât dezvoltarea personală, abilitățile tehnice și cunoștințele esențiale pentru realizarea unui proiect de viață personalizat. Această abordare încorporează o cerință comportamentală care construiește și hrănește pe viață sistemele lor personale de valori și conștientizarea participării active la o realitate socială care dă sens existenței lor și îi face cetățeni responsabili. Poarta de acces este voluntară, această acțiune se adresează tinerilor cel mai puțin calificați care sunt cei mai îndepărtați de schemele tradiționale de integrare. Este implementat printr-un proiect pedagogic stabilit la două locații de primire: unul în Plaine des Cafres (Commune du Tampon) și celălalt în Bernica (Commune de Saint-Paul). Acțiunile desfășurate acolo de o echipă de 23 de persoane (repartite pe ambele șantiere) sunt organizate în două faze de sprijin: un prim internat de 3 luni, un al doilea în extern pe o perioadă de 9 luni: 1\. Prima fază, îmbarcare, constă în: * Însuşirea regulilor de bază ale vieţii comunitare; * Solicita exprimarea responsabilitatii si cetateniei; * Implementarea suportului individualizat, organizat pe baza unui cadru colectiv de participare. 2\. A doua fază: în exterior, timp în care voluntarii integrează un serviciu civic care își propune să permită tinerilor care pierd repere să-și exprime potențialul și să construiască un proiect de viață cu acompaniament adaptat. Pentru a desfășura toate aceste activități, Consiliul Regional de la Réunion dispune de personal specializat (asistenți sociali, educatori, educatori specializați, consilieri în economie socială și familială etc.) responsabil de gestionarea și sprijinirea participanților. Principalele acțiuni ale „Academie des dalons” urmăresc să răspundă fenomenului de excludere a tinerilor prin înființarea de diverse ateliere de integrare și socializări legate de competențele departamentale. În acest context, publicul țintă participă la o serie de acțiuni, printre care: * Solidaritate. Aceasta poate fi de exemplu: însoțirea persoanelor vulnerabile (fără adăpost, vârstnici, persoane cu dizabilități), participarea la pregătirea pachetelor cu alimente, accesul mai ușor la magazinele de solidaritate, schimburile intergeneraționale cu dependență sau pierderea autonomiei. * Agricultura, mediu, dezvoltare durabilă, de exemplu: conștientizarea problemelor de mediu, conservarea zonelor naturale sensibile prin eradicarea plagilor plantelor; conservarea biodiversitatii faunei si florei. * Cultură, sport și agrement. De exemplu: sprijin pentru organizarea evenimentelor majore ale consiliului departamental față de publicul dedicat (Crăciunul copiilor, ziua handicapului sau orice alt eveniment departamental...).</t>
  </si>
  <si>
    <t>Reuniunea - ESF</t>
  </si>
  <si>
    <t>https://kohesio.ec.europa.eu/en/projects/Q3712995</t>
  </si>
  <si>
    <t>https://www.departement974.fr/</t>
  </si>
  <si>
    <t xml:space="preserve">
Ateliere CCAS Inserție Clădiri</t>
  </si>
  <si>
    <t>Chirongui CCAS</t>
  </si>
  <si>
    <t>Un Atelier Chantier d’Insertion este un instrument de Inserție în Activitate Economică (IAE) care permite, prin sprijin sporit, promovarea accesului la angajare conform dreptului comun sau la formare calificată/de certificare pentru persoanele care sunt îndepărtate de acesta. Într-adevăr, publicul țintă corespunde persoanelor care au multiple bariere în integrarea lor profesională (nivel scăzut sau lipsit de calificare/experiență, lipsă de cunoaștere a limbii franceze, probleme sociale, probleme de sănătate, lipsă de cunoaștere a lumii muncii, eșecul de a prelua anumite coduri sociale...) și pe care este vorba de a le însoți prin diverse pârghii: \- o experiență de teren cu un manager tehnic: învățarea gesturilor tehnice, cunoașterea mediului de lucru (orare, ierarhie, lucru în echipă, etc.). dreptul muncii etc.), stima de sine datorita dobandirii utilitatii sociale \- o formare oferita de o organizatie de formare agreata care ofera o perfectionare (matematica, franceza, IT) precum si formare privind ocupatiile site-ului propus \ - o urmărire consolidată de către un consilier de integrare profesională care permite să lucreze proiectul profesional, să facă legătura cu serviciile clusterului de ocupare, cu firme... \- un sprijin social propus de către CCAS privind barierele periferice în calea ocupării forței de muncă Cele trei acțiuni propuse de CCAS Chirongui sunt următoarele: * Clădire mică ACI * Servicii ACI către Persoană * Valorificarea patrimoniului de mediu ACI</t>
  </si>
  <si>
    <t>Mayotte - FEDR/FSE</t>
  </si>
  <si>
    <t>https://kohesio.ec.europa.eu/en/projects/Q3690196</t>
  </si>
  <si>
    <t>https://www.reseaux-sante-mayotte.fr/entreprise/ccas-de-chirongui</t>
  </si>
  <si>
    <t>Program special de angajare pentru șomeri absolvenți ai instituțiilor de învățământ superior</t>
  </si>
  <si>
    <t>ORGANIZAȚIA PENTRU OCUPAREA FORȚEI DE MUNCĂ (OAED)</t>
  </si>
  <si>
    <t xml:space="preserve">Obiectivul acțiunii este încadrarea în muncă a tinerilor șomeri cu vârsta cuprinsă între 22-29 de ani, absolvenți ai instituțiilor de învățământ superior și tehnologice din ministere și organe publice supravegheate, astfel cum sunt definite la articolul 51 din Legea 1892/1990, și care nu desfășoară o activitate economică. activitate. Beneficiarii trebuie să fie înscriși în registrul șomajului al OAED și nu în educație, angajare și formare profesională.
</t>
  </si>
  <si>
    <t>Dezvoltarea Resurselor Umane Educație și Învățare pe tot parcursul vieții - GR - FSE/YEI</t>
  </si>
  <si>
    <t>https://kohesio.ec.europa.eu/en/projects/Q3128297</t>
  </si>
  <si>
    <t>https://www.espa.gr/el/Pages/DictionaryFS.aspx?item=330</t>
  </si>
  <si>
    <t xml:space="preserve">
Promovarea ocupării forței de muncă prin scheme de beneficii publice în Enclavele de șomaj</t>
  </si>
  <si>
    <t>STRUCTURA FINALĂ A OCUPAȚII DE MUNCĂ ESPA ȘI A ECONOMIEI SOCIALE</t>
  </si>
  <si>
    <t xml:space="preserve">Programul va fi implementat în două cicluri, privind plasarea șomerilor (înscriși în registrele de șomaj OAED) în municipii (organisme de supraveghere timp de opt (8) luni în total pentru un total de 12 656 de beneficiari. Are dublu obiectiv: abordarea directă a șomajului în rândul grupurilor de populație afectate de criza economică și de recesiunea îndelungată a economiei grecești, în zonele cele mai afectate de șomaj, și de îmbunătățirea calificărilor participanților pentru a facilita reintegrarea acestora pe piața muncii. Acestea sunt noi servicii comunitare programe de opt luni, implementate în conformitate cu Hotărârea ministerială comună 6.1714/5.5.1504 „Promovarea ocupării forței de muncă prin programe de beneficii publice în contextul CSNR 2014-2020” (Monitorul Guvernului, Seria II, nr. 424/22.2.2016), ca Șomerii care participă la acestea vor fi implicați în implementarea proiectelor care au rezultate măsurabile în îmbunătățirea da vieți ale locuitorilor comunității locale. Pentru realizarea obiectivului de facilitare a reintegrării șomerilor pe piața muncii, Programele de mai sus includ acțiuni de activare a beneficiarilor, precum consiliere, formare etc., în vederea facilitării reintegrării acestora pe piața muncii. Condițiile de participare a beneficiarilor vor fi precizate într-o convocare publică.
Deschide în Google Traducere
•
Feedback
Google Traducerehttps://translate.google.ro › ...
Serviciul Google, oferit fără costuri, traduce instantaneu cuvinte, expresii și pagini web din engleză în peste 100 de alte limbi și invers.
Google Translatehttps://translate.google.com › t...
Traducerea acestei pagini
Nu există informații disponibile pentru această pagină.
Află de ce
translate - Traducere în română - exemple în englezăhttps://context.reverso.net › traducere › engleza-romana
Our expert translators can translate 2.000 words a day. Traducătorii noștri cu experiență pot traduce 2.000 de cuvinte pe zi.
Google Traducere – Aplicații pe Google Playhttps://play.google.com › store › apps › details › id=co...
Traducere text: traduceți între 108 limbi introducând text • Atingeți pentru a traduce: copiați text în orice aplicație și atingeți pictograma Google ...
 Evaluare: 4,4 · ‎8.609.326 de voturi · ‎Gratuită · ‎Android · ‎Utilitare/instrumente
Descărcați și folosiți Google Traducere - Androidhttps://support.google.com › translate › answer
Puteți traduce text, scriere de mână, fotografii și vorbire în peste 100 de limbi folosind aplicația Google Traducere. Puteți folosi Traducere și pe web.
TOP 5 funcții Google Translate de care nu ai știut - YouTubehttps://www.youtube.com › watch
5:29
Dacă tot se apropie sezonul estival, din lista obligatorie de lucruri necesare în călătorie trebuie să fie aplicație Google Translate.
YouTube · Darwin · 2 iun. 2016
DeepL Translate: The world's most accurate translatorhttps://www.deepl.com › translator-mobile
Translate texts &amp; full document files instantly. Accurate translations for individuals and Teams. Millions translate with DeepL every day.
Translate the web - directly in your Browser - Mozillahttps://www.mozilla.org › tran...
Traducerea acestei pagini
The To Google Translate extension for Firefox makes the web accessible to the world. ... The internet is filled with amazing stuff, but a lot of it is not written ...
Google Translate on the App Storehttps://apps.apple.com › app
Traducerea acestei pagini
Translate between up to 133 languages. Feature support varies by language: • Text: Translate between languages by typing. • Offline: Translate with no ...
 Evaluare: 4,4 · ‎71.815 recenzii · ‎Gratuită · ‎iOS · ‎Referințe
Căutări similare
google translate - wikipedia
Translate to English
Google translate romana engleza
Ce înseamnă numele tau in google translate
Real translate
Collins translate
google translate inggris-indonesia
Femei google translate
1	
2
3
4
5
6
7
8
9
10
Înainte
Imagini pentru translate
Imagini pentru translate
Imagini pentru translate
Imagini pentru translate
Imagini pentru translate
Mai multe imagini
Google Traducere
Site web
Google Traducere, creat și întreținut de Google, este un serviciu online de traducere gratuit, ce permite traducerea unei secțiuni de text, sau pagină web, într-o altă limbă sau ascultarea pronunției unor cuvinte . Wikipedia
Dată de lansare: 28 aprilie 2006
Proprietar: Google
Utilizatorii caută și
Vezi încă peste 10
WhatsApp
WhatsApp
DeepL
DeepL
Reverso
Reverso
Google
Google
Feedback
Afișează rezultate despre
Traducere
O traducere sau mai demult traducție </t>
  </si>
  <si>
    <t>https://kohesio.ec.europa.eu/en/projects/Q3128188</t>
  </si>
  <si>
    <t>https://www.apko.gov.gr/en/Pages/default.aspx</t>
  </si>
  <si>
    <t>Consiliere, formare, certificare și promovare în ocuparea forței de muncă a șomerilor 30</t>
  </si>
  <si>
    <t>ESPA STRUCTURA OFICIALĂ DE MUNCĂ ȘI ECONOMIA SOCIALĂ</t>
  </si>
  <si>
    <t>Scopul operațiunii este de a oferi a 10 000 de șomeri înregistrați la OAED, cu vârsta cuprinsă între 30-49 de ani, consiliere profesională, pregătire teoretică, certificare și stagii în sectoare de ultimă generație ale economiei. Scopul acțiunii este de a consolida tranziția beneficiarilor pe piața muncii și răspunsul acestora la cerințele moderne ale sectoarelor economiei cu perspective de creștere, de ex. producție/industrie, construcții, bunăstare-estetică frumusețe și alte profesii conexe, sănătate și bunăstare, turism și alimentație. Acesta va fi implementat prin sistemul de tichete de formare și include următoarele intervenții: CONSILIERE PROFESIONALĂ: Serviciile relevante se vor desfășura în patru (4) etape în legătură cu participarea beneficiarilor la programul de formare: A. înainte de începerea cursului. program de formare, B. După încheierea părții teoretice a formării, C. În timpul stagiului și D. După încheierea stagiului. În acest context, serviciile de consiliere cuprind patru (4) sesiuni individuale cu consilieri/consilieri de specialitate, care vor lucra îndeaproape cu supervizorul de stagiu pe toată durata programului. Formare profesională: Fiecare cursant va urma 580 de ore de formare teoretică și stagiu (formare la locul de muncă). Pregătire teoretică în competențe profesionale: Durata pregătirii teoretice poate varia între 120-200 de ore și subiectul include următoarele specializări tehnice/sarcini: producție/industrie, construcții, bunăstare, frumusețe și alte profesii conexe, sănătate și bunăstare, turism si alimentatie. Acestea includ subiecte referitoare la „competențe orizontale”, care sunt orientative: a) Tehnici de căutare a unui loc de muncă, b) Sănătate și securitate la locul de muncă, c) Principii de bază ale dreptului muncii și d) Utilizarea aplicațiilor informatice. Programele de instruire se desfășoară folosind metoda pregătirii față în față în clasă folosind tehnici educaționale participative. Programele de instruire se desfășoară folosind metoda pregătirii față în față în clasă folosind tehnici de predare participativă. Certificarea cunoștințelor și aptitudinilor: Va fi realizată de organismele de certificare care operează în Grecia și/sau la nivel internațional și care sunt acreditate conform ISO/IEC 17024 pentru a acorda certificate pentru aceste specializări. Stagii de practică: Stagiile, după cuplarea prealabilă de specialitate a beneficiarilor la locuri de muncă aferente subiectului de formare, vor avea o durată de 380-460 de ore în funcție de subiectul pregătirii. În situația în care stagiul este transformat într-o angajare a salariaților, cu condiția ca neînlocuirea lucrătorilor să fie asigurată precum și în alte condiții menționate în apelul respectiv, furnizorul de formare va primi o sumă suplimentară de 300 EUR per beneficiar. Serviciile de formare, consiliere și cuplare vor fi asigurate de Centrele de Învățare Permanentă de Nivelul 1 sau 2 care vor fi înscrise în Registrul Furnizorilor Acțiunii.</t>
  </si>
  <si>
    <t>https://kohesio.ec.europa.eu/en/projects/Q3128177</t>
  </si>
  <si>
    <t>Produse chimice durabile prin conversie catalitică chimică amestecate cu fluxuri de deșeuri din plastic</t>
  </si>
  <si>
    <t xml:space="preserve">Universitatea din Groninge, BioBTX BV </t>
  </si>
  <si>
    <t>Proiectul contribuie la obiectivele specifice pe care le urmărește traiectoria de inovare prin dezvoltarea unei noi tehnologii eficiente din punct de vedere al carbonului, care contribuie la o reducere semnificativă a CO2 de 40 % până la 60 % în comparație cu alternativele actuale la scară comercială. Acest proiect va permite industriei chimice olandeze să închidă ciclurile de materii prime și să actualizeze fluxurile dificile de deșeuri reciclabile. Ca urmare, pentru producerea materialelor plastice sunt necesare mai puține materii prime fosile și energie (reducerea emisiilor de CO2). „Deșeurile plastice uzate” sunt tratate ca materie primă, ceea ce face posibilă reducerea deșeurilor de plastic într-un mod valoros la procesatorii de deșeuri și la mediu, tocmai prin reutilizarea și neglijarea materialelor. Provocarea este de a folosi surse alternative decât sursele fosile în producția de aromatice pentru a satisface cererea esențială de aromatice durabile.</t>
  </si>
  <si>
    <t>https://kohesio.ec.europa.eu/en/projects/Q3988863</t>
  </si>
  <si>
    <r>
      <rPr>
        <u/>
        <sz val="11"/>
        <color rgb="FF1155CC"/>
        <rFont val="Calibri"/>
      </rPr>
      <t>https://biobtx.com/</t>
    </r>
    <r>
      <rPr>
        <sz val="11"/>
        <rFont val="Calibri"/>
      </rPr>
      <t xml:space="preserve"> 
</t>
    </r>
    <r>
      <rPr>
        <u/>
        <sz val="11"/>
        <color rgb="FF1155CC"/>
        <rFont val="Calibri"/>
      </rPr>
      <t>https://www.rug.nl/</t>
    </r>
  </si>
  <si>
    <t>Constructii industriale de gradina de testare</t>
  </si>
  <si>
    <t>Fundația FONS</t>
  </si>
  <si>
    <t>Construcțiile industriale utilizează componente de construcție standardizate, dezvoltate și fabricate industrial. Componentele nu sunt realizate pe șantier, ci într-o hală de firmă. Acest lucru are avantajul că componentele sunt realizate în condiții controlate, cu standardizare sporită. Componentele sunt produse într-un mod mai eficient. Elementele de construcție sunt montate pe șantier. Această dezvoltare este importantă pentru a îndeplini viitoarea declarație de locuințe (durabile) (zero la contor) și pentru a reduce costurile de eșec. De aceea, Bouwgroep Dijkstra Draisma, în colaborare cu Casa de Cunoaștere și Inovare din Buitenpost, dorește să dezvolte un laborator în care IMM-urile să poată experimenta construcții industriale (și circulare).</t>
  </si>
  <si>
    <t>https://kohesio.ec.europa.eu/en/projects/Q3988815</t>
  </si>
  <si>
    <t>http://stichtingfondsdtzc.nl/</t>
  </si>
  <si>
    <t>Sul-138 ca remediu preventiv împotriva afectarii acute a rinichilor</t>
  </si>
  <si>
    <t>Sulfateq BV</t>
  </si>
  <si>
    <t>Sulfateq ar dori să dezvolte în continuare SUL-138, unul din gama de substanțe puternice, de la faza preclinică la cea clinică, ca remediu preventiv împotriva afectarii acute a rinichilor. Această creație valoroasă este realizată în colaborare cu clinicienii de la UMCG care recunosc potențialul enorm al SUL-138. Strategia este de a vinde o licență de la SUL-138 în timpul fazei clinice pentru a genera un flux de numerar cu ajutorul căruia se poate înființa o companie farmaceutică durabilă în Groningen. Pe parcursul acestui proiect vor fi create 5-10 locuri de muncă, iar după comercializare o licență este de așteptat să fie de 10-100.</t>
  </si>
  <si>
    <t>https://kohesio.ec.europa.eu/en/projects/Q3988831</t>
  </si>
  <si>
    <t>https://www.sulfateqbv.com/</t>
  </si>
  <si>
    <t>Fondul Social Artele Spectacolului</t>
  </si>
  <si>
    <t>Fondul Social pentru Artele Spectacolului</t>
  </si>
  <si>
    <t>Există tot mai multe dovezi din sectorul artelor spectacolului că sănătatea, vitalitatea și productivitatea multor lucrători din sector sunt supuse unei presiuni severe. În următorii ani, Fondul Social pentru Artele Spectacolului își propune să exploreze, împreună cu lucrătorii și angajatorii din sector, ceea ce este necesar și să dezvolte în comun măsuri practice menite să îmbunătățească angajabilitatea durabilă a lucrătorilor. Aceasta se referă nu numai la capacitatea de a participa la munca plătită într-un mod sănătos, vital și productiv până la vârsta de pensionare (angajabilitate durabilă), ci și capacitatea lucrătorilor de a îndeplini cerințele muncii curente și de a găsi alte locuri de muncă (angajabilitatea actuală). ). Scopul general al acestui proiect este de a explora, dezvolta și pune la dispoziție intervenții și instrumente care vizează creșterea capacității de angajare durabilă a lucrătorilor din sectorul artelor spectacolului. Se concentrează pe promovarea muncii sănătoase, vitale și sigure, pe promovarea unei bune locuri de muncă și pe promovarea mobilității forței de muncă. Proiectul se va concentra nu numai asupra acțiunilor și măsurilor pe care angajatorii le pot întreprinde, ci și asupra factorilor și măsurilor care promovează auto-direcționarea lucrătorilor cu privire la capacitatea lor de angajare. Accentul pe angajabilitatea durabilă face parte din misiunea mai amplă a SFPK, care presupune că evoluțiile în curs de pe piața muncii necesită organizații care sunt deschise schimbării și lucrători care continuă să se dezvolte de-a lungul carierei. În centrul abordării proiectului se află dezvoltarea, explorarea și testarea practică a diferitelor metode și măsuri pentru a obține un pachet de măsuri și soluții dovedit (bazat pe dovezi) și specific sectorului, care pot fi adaptate cu ușurință la specificul și nevoile angajatorilor. și lucrătorii din sectorul artelor spectacolului. Proiectul constă din patru etape.</t>
  </si>
  <si>
    <t>Olanda - ESF</t>
  </si>
  <si>
    <t>https://kohesio.ec.europa.eu/en/projects/Q4006139</t>
  </si>
  <si>
    <t>https://www.sfpk.nl/</t>
  </si>
  <si>
    <t>Sofocle</t>
  </si>
  <si>
    <t>Diverse evoluții societale, tehnologice și profesionale afectează personalul din universități, inclusiv personalul de suport și management (OBP) până la scara 9 inclusiv. Prin acest proiect, Sofokles își propune să contribuie la mai multă atenție și spațiu pentru angajabilitatea și dezvoltarea obp-ers up. de a scala 9 printre angajații înșiși, managerii acestora, management și HR și să contribuie la crearea și implementarea oportunităților și activităților de dezvoltare adecvate cu contribuția angajaților înșiși. Sofokles dorește să realizeze acest lucru prin organizarea de întâlniri de angajare pentru obp-uri până la scara 9 în cadrul universităților, împreună cu obp-eri, manageri, management și HR. Aceste întâlniri sunt concepute ca un punct de plecare pentru a se concentra în comun (cu observatorii) asupra capacității de angajare și pentru a dezvolta oportunități și activități adecvate de dezvoltare. Data preconizată de începere a acestui proiect este 1 februarie 2019.</t>
  </si>
  <si>
    <t xml:space="preserve">
Olanda - ESF</t>
  </si>
  <si>
    <t>https://kohesio.ec.europa.eu/en/projects/Q4002995</t>
  </si>
  <si>
    <t>https://sofokles.nl/</t>
  </si>
  <si>
    <t>Revoluție prin diagnosticarea imagistică inovatoare și terapia țintită a fibrozei cardiace</t>
  </si>
  <si>
    <t>BiOrion Technologies BV</t>
  </si>
  <si>
    <t>Din ce în ce mai mulți pacienți supraviețuiesc primei faze acute a infarctului miocardic (IM), dar dezvoltă insuficiență cardiacă cronică în următorii ani. Această boală invalidantă și în cele din urmă fatală este cauzată de fibroza difuză (țesut cicatricial) ca răspuns la afectarea inimii. BiOrion dezvoltă medicamente inovatoare pentru a vizualiza cu acuratețe țesutul cicatricial din inimă și apoi a-l trata într-un mod țintit, arătând și efectul tratamentului respectiv. În acest proiect, BiOrion dorește în principal să testeze diagnosticele imagistice pe care le-a dezvoltat la pacienții cu inimă. În paralel, un nou medicament pentru fibroză este produs și testat pentru siguranță. Dacă aceste rezultate sunt la fel de promițătoare la pacienți ca și la modelele animale, această tehnologie va oferi două produse noi care vor fi dezvoltate în continuare pentru piață, care pot ajuta multe milioane de pacienți din întreaga lume.</t>
  </si>
  <si>
    <t>https://kohesio.ec.europa.eu/en/projects/Q3988804</t>
  </si>
  <si>
    <t>https://biorion.com/</t>
  </si>
  <si>
    <t>Hydrowasher — HW2000</t>
  </si>
  <si>
    <t>HydrOwashR BV,
Metalmembranes.com BV</t>
  </si>
  <si>
    <t>În cadrul acestui proiect, două IMM-uri nordice lucrează împreună pentru a realiza și valorifica o inovație unică în tehnologia apei.Printr-un parteneriat transsectorial în tehnologia apei și high-tech, partenerii de cooperare urmăresc să valorifice un aparat de curățat pentru mâini all-in-one extrem de inovator, care poate realiza o economie de apă de nu mai puțin de 99% prin intermediul tehnologiei inovatoare de pulverizare. Ca parte a acestei mașini de spălat de mâini este de asemenea utilizată o tehnică de purificare de înaltă tehnologie (bazată pe tehnologie avansată de oxidare), care este validată în cadrul acestui proiect. Proiectul are ca rezultat un HW2000 complet dezvoltat, validat și demonstrat, care creează 22 de noi locuri de muncă structurale. Pe de altă parte, acest proiect oferă partenerilor posibilitatea de a-și valida tehnologia într-o replicare inițială a pieței și, astfel, de a crea spin off pe alte piețe.</t>
  </si>
  <si>
    <t>https://kohesio.ec.europa.eu/en/projects/Q3988763</t>
  </si>
  <si>
    <r>
      <rPr>
        <sz val="11"/>
        <rFont val="Calibri"/>
      </rPr>
      <t xml:space="preserve">https://hydrowashr.com/
</t>
    </r>
    <r>
      <rPr>
        <u/>
        <sz val="11"/>
        <color rgb="FF1155CC"/>
        <rFont val="Calibri"/>
      </rPr>
      <t>https://www.hugedomains.com/domain_profile.cfm?d=metalmembranes.com</t>
    </r>
  </si>
  <si>
    <t>Purificarea cTRAC a anticorpilor monoclonali (mAb)</t>
  </si>
  <si>
    <t>Proxcys BV</t>
  </si>
  <si>
    <t>Inovația Proxcys face ca producția biofarmaceutică de anticorpi (mAb) împotriva cancerului sau a bolilor autoimune să fie mai rapidă, mai robustă, mai ieftină și mai eficientă. Imunoterapia este mult mai eficientă, mai puțin dăunătoare și face terapia mult mai puțin intruzivă pentru pacient. Cu toate acestea, costul imunoterapiei este foarte mare. În purificarea mAb-urilor, prima etapă de filtrare a procesului devine superfluă. Arderea acestor filtre după utilizare are ca rezultat o încărcare de CO2 de 10.000 kg CO2 per kg mAb. Litigiile cu 30% mai rapide, o cameră curată cu 50% mai mică și expirarea filtrelor mari contribuie la reducerea amprentei ecologice. Prin reducerea semnificativă a costului procesului, cTRAC joacă un rol în a face imunoterapia accesibilă pentru mai mulți oameni.</t>
  </si>
  <si>
    <t>https://kohesio.ec.europa.eu/en/projects/Q3988792</t>
  </si>
  <si>
    <t>https://proxcys.com/</t>
  </si>
  <si>
    <t>Tehnologie de screening pentru materiale medicale optime</t>
  </si>
  <si>
    <t>BiomACS BV,
Centrul Medical Universitar Groningen (UMCG)</t>
  </si>
  <si>
    <t>BiomACS și-a propus obiectivul de a dezvolta invenția brevetată într-un serviciu cu efect dovedit. Această dezvoltare ulterioară face obiectul acestei aplicații. Împreună cu Departamentele de Chirurgie Legumicolă și Biologie Medicală și Patologie ale UMCG, suprafața materialului PTFE a unui stent endovascular va fi îmbunătățită pentru a reduce complicațiile cum ar fi scurgerile vasculare, stenoza și infecția. Un partener industrial, Bentley, sprijină dezvoltarea. O traducere de succes într-un design comercializabil este un catalizator valoros pentru BiomACS pentru a servi piața globală a implanturilor. Tehnologia BiomACS este extrem de inovatoare. Dovezile obiectivate sunt prezente sub forma unui brevet. Într-un interval de timp de doar câteva zile, mii de proprietăți fizico-chimice pot fi verificate. Combinația optimă de proprietăți poate fi aplicată direct la materialele de implant deja aprobate și certificate.</t>
  </si>
  <si>
    <t>https://kohesio.ec.europa.eu/en/projects/Q3988891</t>
  </si>
  <si>
    <t>https://biomacs.nl/
https://www.umcg.nl/</t>
  </si>
  <si>
    <t>Dezvoltarea materialelor plastice de inginerie biodegradabile.</t>
  </si>
  <si>
    <t>Senbis Polymer Innovations BV</t>
  </si>
  <si>
    <t>În multe sectoare precum construcții, agricultură, horticultură, pescuit și verdeață, utilizarea materialelor plastice tehnice nedegradabile, cum ar fi PET și nailon, care, după utilizare și din cauza uzurii, prezintă un risc ridicat de a pătrunde în mediu, indiferent dacă sau nu în particule minuscule (numite microplastice). Senbis Polymer Innovations, care în această aplicație este însoțită de Subvenții Asqa, demarează un proiect de valorizare pentru a dezvolta noi granule biodegradabile de poliesteramidă cu proprietăți mecanice ridicate și un preț redus, cu cunoștințele și expertiza sa în chimia polimerilor. De exemplu, o alternativă durabilă și accesibilă va fi oferită unui număr mare de sectoare care sunt încă dependente de materialele plastice tradiționale nesustenabile. Dacă acest proiect are succes și rezultatele sunt extinse, aceasta va oferi o soluție importantă la problema globală a microplasticului.</t>
  </si>
  <si>
    <t>https://kohesio.ec.europa.eu/en/projects/Q3988864</t>
  </si>
  <si>
    <t>https://www.senbis.com/</t>
  </si>
  <si>
    <t>PACE: Tehnica de monitorizare ADN Macrofauna și Plancton în Apele de Suprafață</t>
  </si>
  <si>
    <t>Bureau Waardenburg BV (locația de nord)</t>
  </si>
  <si>
    <t>Evoluțiile recente în cercetarea ADN-ului, în special cu (e)ADN, fac posibilă efectuarea acestei monitorizări mai rapid, mai complet și mai complet. mai ieftin și, prin urmare, poate satisface cererea în creștere a pieței. În plus, monitorizarea (e)ADN-ului este mai puțin împovărătoare pentru ecologie, deoarece este suficientă prelevarea de probe de apă și sol din care materialul ADN poate fi distilat. (e)ADN-ul pentru macrofauna și plancton nu a fost încă dezvoltat. Piața este acum pregătită pentru introducerea monitorizării ADN-ului în domeniul macrofaunei și al planctonului. Multe milioane de euro sunt contractate pentru monitorizarea calității ecologice a apelor de suprafață, inclusiv a macrofaunei și a diatomeelor. Așa rămâne, este obligatoriu din legile și reglementările UE și se așteaptă ca această piață să crească și mai mult. Buwa vrea să răspundă acestei cereri de pe piață și să elibereze bani pentru dezvoltarea unei facilități ADN în laboratorul ei. Buwa Noord (fost: Koeman și Bijkerk) din Haren are un nume excelent în domeniul analizei ecologice a apei și are un stoc extins de referință de probe.</t>
  </si>
  <si>
    <t>https://kohesio.ec.europa.eu/en/projects/Q3988853</t>
  </si>
  <si>
    <t>https://waardenburg.eco/</t>
  </si>
  <si>
    <t>Sense@Cure SmartNode</t>
  </si>
  <si>
    <t>AWA Molding BV,
Repoint BV,
Roder Sensoren Technics BV</t>
  </si>
  <si>
    <t xml:space="preserve">Obiectivul principal al proiectului este realizarea, testarea și, în cele din urmă, demonstrarea și valorificarea sistemului Sense@Cure SmartNode într-un mediu operațional, în colaborare cu participanții la proiect, pentru a demonstra în mod optim pieței că tehnologia inovatoare este potrivită pentru utilizare în spitale. și instituțiile medicale aferente și duce efectiv la economii semnificative de costuri, la îmbunătățirea calității îngrijirii și la asigurarea completă că toate standardele de inspecție sunt îndeplinite. Potențialul economic al proiectului este ridicat. O cifră de afaceri de 43,56 milioane EUR și o angajare suplimentară de înaltă calitate de 150 de ETP sunt așteptate în anul 2024.
</t>
  </si>
  <si>
    <t>https://kohesio.ec.europa.eu/en/projects/Q3988793</t>
  </si>
  <si>
    <r>
      <rPr>
        <u/>
        <sz val="11"/>
        <color rgb="FF1155CC"/>
        <rFont val="Calibri"/>
      </rPr>
      <t xml:space="preserve">https://www.awamolding.nl/
</t>
    </r>
    <r>
      <rPr>
        <sz val="11"/>
        <color rgb="FF000000"/>
        <rFont val="Calibri"/>
      </rPr>
      <t xml:space="preserve">https://rstechnics.nl/
</t>
    </r>
    <r>
      <rPr>
        <u/>
        <sz val="11"/>
        <color rgb="FF1155CC"/>
        <rFont val="Calibri"/>
      </rPr>
      <t>https://kohesio.ec.europa.eu/en/beneficiaries/Q3985184</t>
    </r>
  </si>
  <si>
    <t>Spark Traineeship</t>
  </si>
  <si>
    <t>Contabili si Consilieri Alfa,
Universitatea din Groningen,
Fundația Lentis Social Enterprise,
Fundația Perspective Groningen 2025,
Vonk Traineeship B.V</t>
  </si>
  <si>
    <t>Companiile și sectoarele nordice lucrează structural împreună pe probleme de HR orientate spre viitor. Datorită acestei colaborări, companiile olandeze de nord sunt capabile să ofere un program de dezvoltare de înaltă calitate cu ajutorul căruia recrutează, leagă și formează ambițioși cu studii superioare. Spark se concentrează pe organizațiile care au nevoie de conexiune și inovare și operează în următoarele sectoare: îngrijire, viață, educație, energie, chimie, port și tehnologie. Misiunea partenerilor de proiect este de a menține talentul academic de top pentru Țările de Jos de Nord cu Vonk Traineeship. Lucrând împreună într-un stagiu cu mai multe companii, IMM-urile și organizațiile își unesc forțele, construind expertiză și creând economii de scară. Stagiarii care participă la Vonk Traineeship desfășoară sarcini la companiile implicate, în același timp urmând un program de dezvoltare de doi ani în care primesc săptămânal training, interviu și îndrumare. Prin stabilirea programului în colaborare cu companiile, abilitățile acestora se potrivesc cu nevoile viitoare de resurse umane ale afacerilor din nordul Olandei.</t>
  </si>
  <si>
    <t>https://kohesio.ec.europa.eu/en/projects/Q3988883</t>
  </si>
  <si>
    <r>
      <rPr>
        <sz val="11"/>
        <rFont val="Calibri"/>
      </rPr>
      <t xml:space="preserve">https://www.alfa.nl/
https://www.rug.nl/
https://vonktraineeship.nl/
https://kohesio.ec.europa.eu/en/beneficiaries/Q3985480
</t>
    </r>
    <r>
      <rPr>
        <u/>
        <sz val="11"/>
        <color rgb="FF1155CC"/>
        <rFont val="Calibri"/>
      </rPr>
      <t>https://kohesio.ec.europa.eu/en/beneficiaries/Q3985479</t>
    </r>
  </si>
  <si>
    <t>Stichting Fonds Scholing en Comanda pentru transportul privat cu autobuzul (FSO Foundation)</t>
  </si>
  <si>
    <t xml:space="preserve">
Stichting Fonds Scholing en Ordering pentru transportul privat cu autobuzul (FSO Foundation)</t>
  </si>
  <si>
    <t>Sectorul autobuzelor închise a îmbătrânit, cu o vârstă medie de 57 de ani și se luptă să obțină destui șoferi de autocare calificați și să mențină forța de muncă actuală capabilă să fie angajată în mod durabil. Atenția acordată angajabilității durabile este necesară din cauza poverii fizice și psihosociale a muncii. Oferta de locuri de muncă se concentrează pe perioada martie-octombrie cu care sarcina asupra lucrătorilor este mare în acea perioadă. În acest proiect, St. FSO se concentrează pe îmbunătățirea volumului de muncă prin prăjirea ergonomică și pe consolidarea sănătății prin cercetări și intervenții pentru îmbunătățirea vitalității șoferilor. Pentru a stimula fluxul, accentul se pune pe două parteneriate regionale pentru mobilitatea (inter)sectorială și crearea de locuri de muncă duble. Dezvoltarea în continuare a șoferilor de taxi printr-o traiectorie de dezvoltare a șoferilor de autocar ar trebui să contribuie, de asemenea, la acest lucru. În acest fel, sectorul își propune să rămână în formă și capabil.</t>
  </si>
  <si>
    <t>https://kohesio.ec.europa.eu/en/projects/Q4012047</t>
  </si>
  <si>
    <t>https://fso.stichtingfso.nl/nl/home/</t>
  </si>
  <si>
    <t>Fundația Fondul de Formare și Dezvoltare Compania Carrosserie</t>
  </si>
  <si>
    <t xml:space="preserve">
Fundația Fondul de Formare și Dezvoltare Compania Carrosserie</t>
  </si>
  <si>
    <t>QRM se bazează pe timpul de livrare al unui produs din momentul comenzii până la livrarea către client. Capacitatea de angajare durabilă în cadrul QRM este foarte importantă atunci când vine vorba de a deveni conștient de schimbare, asumarea mai multă responsabilitate, dezvoltarea abilităților de comunicare ale angajaților și extinderea abilităților prin formare încrucișată, reproiectarea propriului loc de muncă pentru o muncă mai sigură și mai sănătoasă sunt câteva dintre mijloacele pentru a face acest lucru. . Drept urmare, angajații vor lucra cu mai multă plăcere și vor gândi mai mult. Angajamentul conducerii companiei este esențial, inclusiv antrenorul sectorului QRM. În acest proces, lucrătorii sunt însoțiți de un antrenor de carieră. Companiile care cred în această nouă abordare pot participa la un pilot în care sunt furnizate instrumente pentru a se angaja activ cu o angajare durabilă. Prin coach-ul sectorial QRM și coach-ul de carieră, angajabilitatea durabilă devine sustenabilă pe termen lung, planul este de a implementa QRM la nivelul întregii industrie.</t>
  </si>
  <si>
    <t>https://kohesio.ec.europa.eu/en/projects/Q4011995</t>
  </si>
  <si>
    <t>https://www.nti.be/?gclid=EAIaIQobChMIxsPB7vGt_AIV949oCR2JOgfcEAAYASAAEgJA7PD_BwE&amp;gclsrc=aw.ds</t>
  </si>
  <si>
    <t>Izico katwijk BV</t>
  </si>
  <si>
    <t>Izico, parte a portofoliului companiei de investiții Egeria din mai 2014, a fost înființată pentru a deveni compania ta preferată de gustări. Izico a lucrat anterior sub numele Beckers Benelux și Favory Snacks. Pe lângă producția pentru mărcile proprii, IZICO produce și gustări de înaltă calitate cu Private Label pentru întreaga piață europeană, atât pentru Retail, Foodservice, cât și pentru Industrie. Izico este unul dintre cei mai mari furnizori de gustări congelate. Aceste produse sunt produse în fabricile noastre proprii din Katwijk și Deurne în Țările de Jos, Bocholt în Belgia, Newark în Anglia și Nyborg în Danemarca. Izico Katwijk a făcut pași majori în domeniul eficienței și îmbunătățirii procesului de lucru în ultimul an, obținând o producție cu costuri reduse și îmbunătățind considerabil rezultatele fabricii. De la posibilitățile de plantare din Katwijk pot fi foarte bine adaptate la cererea de pe piață. Această întrebare a devenit mai complexă în ultimii ani, ceea ce are consecințe pentru Plant. O echipă de fabrică care funcționează bine (la nivel de echipă și individual) are o influență majoră asupra creșterii în continuare a rezultatelor. Atunci când PT funcționează eficient, comunică deschis și folosește calitățile celuilalt, acest lucru va contribui la atingerea obiectivelor organizației pe termen scurt și lung. Această idee pe termen lung este subliniată de ambiția de a satisface și implementa cererea viitoare a pieței cu personalul actual. Trebuie luate măsuri pentru a adapta cunoștințele și abilitățile la nevoile de producție în schimbare. Angajații din producție vor contribui activ la gândirea la capacitatea lor de angajare în cadrul organizației care se schimbă rapid. Proiectul Plant Team 2020 își propune să crească personalul într-o organizație de succes, cu accent pe realizarea unei capacități de angajare durabile.</t>
  </si>
  <si>
    <t>https://kohesio.ec.europa.eu/en/projects/Q4008590</t>
  </si>
  <si>
    <t>https://drimble.nl/bedrijf/katwijk/26750570/izico-katwijk-bv.html</t>
  </si>
  <si>
    <t>Dezvoltarea aeriana B.V.</t>
  </si>
  <si>
    <t>Cercetările anterioare efectuate de Arboplaats arată că 1 din 3 angajați nu poate continua să lucreze până la 70 de ani. Acest lucru va fi realizat pentru mai mult personal, grație Fondului Social European. În cadrul acestei traiectorii FSE, Arboplaats realizează următoarele: 1). Cartografierea aproape a tuturor factorilor imaginabili care ne influențează ca companie pentru a face angajații mai apți de angajare. Cu instrumente foarte practice pentru a influența comportamentul angajaților noștri. 2). Să începem cu influențarea comportamentului angajaților noștri, astfel încât aceștia să lucreze mai sănătoși și mai siguri. Activitățile desfășurate în cadrul proiectului sunt, respectiv: 1. Pregătirea începe cercetarea în colaborare cu compania 2. Stabilirea chestionarului utilizat în cooperare cu compania 3. Informarea personalului despre studiu 4. Extinderea Chestionarului 5. Interviuri cu persoane cheie și angajații locului de muncă 6: Sensuri giratorii în firmă pentru fundamentarea analizelor 7. Analize ale datelor chestionarului și pe baza de interviuri și tururi 8. Raport: concluzii și recomandări 9. Discutarea recomandărilor cu conducerea 10. Stabilirea planului de implementare în colaborare cu compania 11. Discutați rezultatele cercetării cu angajații, posibilitățile de implementare a incluziunii. Obiectivele noastre sunt: ​​• Perspectivă asupra capacității de angajare durabilă a angajaților noștri; • Definiți domeniile de interes care au un impact negativ asupra capacității de angajare durabile a angajaților noștri; • Identificați pașii concreti pe care îi putem lua pentru a aborda domeniile de interes: planul nostru de implementare.</t>
  </si>
  <si>
    <t>https://kohesio.ec.europa.eu/en/projects/Q3997707</t>
  </si>
  <si>
    <t>https://www.airborne.com/</t>
  </si>
  <si>
    <t>H — H Wagenparkbeheer B.V.</t>
  </si>
  <si>
    <t>Pentru H &amp;Amp; H Wagenparkbeheer BV este și rămâne important să se asigure managementul și planificarea corespunzătoare. În plus, este necesară o bună înțelegere a flotei și stocurilor disponibile. Este, de asemenea, un comportament sigur și flexibil și grija pentru o întreținere bună este un punct continuu de atenție. În plus, având în vedere strângerea pieței muncii, este necesar să se asigure că angajații sunt utilizați în mod durabil. De asemenea, angajații primesc tot felul de solicitări pentru un nou loc de muncă din diverse unghiuri și este necesar să se lege cât mai bine angajații de propria organizație. Angajamentul sporit și conștientizarea securității conduc la lucru în siguranță, o bună planificare a oamenilor și a echipamentelor, flexibilitate și condiții bune de lucru. Scopul procesului este de a îmbunătăți cooperarea reciprocă, comunicarea, prevenirea stresului la locul de muncă și a insecurității la locul de muncă. Acest lucru va asigura implicarea durabilă a tuturor angajaților pentru o perioadă lungă de timp și se va simți mai conectat la Grupul TCR.</t>
  </si>
  <si>
    <t>https://kohesio.ec.europa.eu/en/projects/Q3997722</t>
  </si>
  <si>
    <t>https://drimble.nl/bedrijf/middelburg/17459206/h-h-wagenparkbeheer-bv.html</t>
  </si>
  <si>
    <t>Hesperidina bioflavonoid din citrice ca agent antiviral pentru SARS-CoV-2</t>
  </si>
  <si>
    <t>Color &amp; Brain BV,
Universitatea din Groningen</t>
  </si>
  <si>
    <t>Corona COVID-19 este o pandemie virală gravă care a infectat deja mulți oameni. Tratamentul terapeutic nu este încă posibil. Acest proiect investighează o substanță activă din cojile de citrice, flavonoidul hesperidina, care poate preveni și vindeca infecțiile cu virusul SARS-CoV-2. Oamenii de știință internaționali au demonstrat prin calcule computerizate că hesperidina blochează virusul în trei moduri diferite. Hesperidina previne atașarea la receptorii umani ACE2, împiedică intrarea virusului în celulă, dacă virusul este încă în celulă, atunci hesperidina împiedică multiplicarea virusului, împiedicând citirea ADN-ului și sabotând ansamblul virusului în celulă. Un consorțiu de cercetare condus de Universitatea din Groningen și IMM-urile regionale va testa experimental această invenție teoretică și, de asemenea, va investiga cele mai bune căi de absorbție a hesperidinei în corpul uman. Sunt în curs de dezvoltare produse prototip, cum ar fi un sirop de hesperidină Citrus, un gel/cremă cu hesperidină și un inhalator.</t>
  </si>
  <si>
    <t>https://kohesio.ec.europa.eu/en/projects/Q3988870</t>
  </si>
  <si>
    <r>
      <rPr>
        <sz val="11"/>
        <rFont val="Calibri"/>
      </rPr>
      <t xml:space="preserve">http://www.colorandbrain.com/
</t>
    </r>
    <r>
      <rPr>
        <u/>
        <sz val="11"/>
        <color rgb="FF1155CC"/>
        <rFont val="Calibri"/>
      </rPr>
      <t>https://www.rug.nl/</t>
    </r>
  </si>
  <si>
    <r>
      <rPr>
        <sz val="11"/>
        <rFont val="Calibri"/>
      </rPr>
      <t xml:space="preserve">https://www.awamolding.nl/
https://rstechnics.nl/en/home-2/
</t>
    </r>
    <r>
      <rPr>
        <u/>
        <sz val="11"/>
        <color rgb="FF1155CC"/>
        <rFont val="Calibri"/>
      </rPr>
      <t>https://kohesio.ec.europa.eu/en/beneficiaries/Q3985184</t>
    </r>
  </si>
  <si>
    <t>Apăsați-Pile</t>
  </si>
  <si>
    <t>Sterk Heiwerken BV</t>
  </si>
  <si>
    <t>Proiectul este realizat de Sterk Heiwerken BV Sterk are sediul în Drachten și s-a dezvoltat puternic în ultimii ani în instalarea pereților din tablă prin inovații inteligente. Prin acest proces de valorificare, ei doresc să acceseze o piață pe care au lăsat-o în urmă în ultimii ani. Aceștia sunt sprijiniți în acest proces de Prefab Voorbij BV și PVE Sliedrecht BV. Aceștia nu sunt parteneri formali de proiect. Acesta a fost ales de Strong pentru a rămâne proprietarul atât al procesului, cât și al produsului final și din cauza vitezei călătoriei. Rezultatul final al acestui proces de valorificare constă într-un prototip de piloți presat și stâlpi de beton care pot fi utilizați în acest scop. Este o mașină care este capabilă să preseze rapid și în siguranță grămezi de beton în pământ și, dacă este necesar, să le scoată din nou din pământ. Acest lucru se face cu propria sa greutate, dar şi cu forţa de reacţie pe care o generează din sol.</t>
  </si>
  <si>
    <t>https://kohesio.ec.europa.eu/en/projects/Q3988832</t>
  </si>
  <si>
    <t>https://www.sterk.eu/en/</t>
  </si>
  <si>
    <t>Agricultura verticală rezolvă multe probleme din jurul agriculturii. Cu toate acestea, planta Capsicum nu este potrivită pentru aceasta din cauza, printre altele, înălțimii de creștere. Problemele legate de bolile plantelor și utilizarea liniară a materiilor prime persistă, de asemenea. HW Innovations BV (IMM) dezvoltă și valorifică o plantă de Capsicum care este optimizată pentru agricultura verticală, cicluri scurte de creștere și recoltare automată. O parte a dezvoltării este un proces de ameliorare care minimizează bolile plantelor și maximizează reutilizarea materiilor prime. Planta și procesul asociat sunt noi în lume și asigură agricultura circulară, securitatea alimentară, conservarea mediului și o creștere a culturii de boia de ardei în Țările de Jos.</t>
  </si>
  <si>
    <t>https://kohesio.ec.europa.eu/en/projects/Q3988889</t>
  </si>
  <si>
    <t>https://hwinnovations.com/</t>
  </si>
  <si>
    <t>Zazu</t>
  </si>
  <si>
    <t>BeBr Consultancy BV,
Ivaylo BV,
Murmellius BV,
Sarabo BV</t>
  </si>
  <si>
    <t>Murmellius BV dezvoltă, construiește și testează în acest proiect Zazu, un software de inteligență artificială pentru observarea inteligentă a pământului. Cu ajutorul imaginilor prin satelit și drone, îmbogățite cu date open source, cum ar fi datele meteorologice, sunt cartografiate zone mari. Cantitatea foarte mare de date va fi analizată automat cu recunoașterea imaginilor cu auto-învățare și metode AI de ultimă generație. Rezultatele analizelor sunt apoi vizualizate pe o hartă și este generat un raport de analiză. Zazu va fi dezvoltat și demonstrat pentru diverse aplicații, cum ar fi vizualizarea suprafeței agricole potențiale din Africa și monitorizarea creșterii culturilor.</t>
  </si>
  <si>
    <t>https://kohesio.ec.europa.eu/en/projects/Q3988861</t>
  </si>
  <si>
    <r>
      <rPr>
        <sz val="11"/>
        <rFont val="Calibri"/>
      </rPr>
      <t xml:space="preserve">https://bebr.nl/
https://www.murmellius.nl/
https://kohesio.ec.europa.eu/en/beneficiaries/Q3985395
</t>
    </r>
    <r>
      <rPr>
        <u/>
        <sz val="11"/>
        <color rgb="FF1155CC"/>
        <rFont val="Calibri"/>
      </rPr>
      <t>https://kohesio.ec.europa.eu/en/beneficiaries/Q3985397</t>
    </r>
  </si>
  <si>
    <t>Forta motrice</t>
  </si>
  <si>
    <t>Stift Drivhuset</t>
  </si>
  <si>
    <t>Scopul general al proiectului este ca toți studenții care doresc să poată realiza idei prin pornirea și conducerea unei afaceri. Scopul proiectului este de a face antreprenoriatul disponibil pentru mai mulți studenți de la Universitatea Karlstad. Vor stabili noi concepte pentru antreprenoriatul digital. Fundația este educația Drivhuset's Loopa. Scopul este de a crea un mediu care să stimuleze ideile de afaceri digitale și antreprenoriatul digital al studenților. În cadrul proiectului, Drivhuset își va dezvolta și formarea antreprenorială și instrumentele sale pentru creșterea antreprenoriatului.</t>
  </si>
  <si>
    <t>https://kohesio.ec.europa.eu/en/projects/Q2659867</t>
  </si>
  <si>
    <t>https://kohesio.ec.europa.eu/en/beneficiaries/Q2757934</t>
  </si>
  <si>
    <t>LTC 2020 (Centrul Tehnic Linnaeus 2020)</t>
  </si>
  <si>
    <t>Universitatea Linnaeus</t>
  </si>
  <si>
    <t>Scopul general al proiectului LTC 2020 este de a contribui la o creștere puternică și durabilă a companiilor tehnologice mici și mijlocii din regiune prin transferul și aplicarea competențelor valoroase de la universitate, precum și inițierea activității de cercetare și dezvoltare și a altor procese de inovare în companii. Scopul proiectului este de a dezvolta și consolida LTC pentru a deveni un centru de inovare tehnică și de competență care echipează foarte mult companiile de tehnologie mici și mijlocii din regiunea Linnaeus prin satisfacerea nevoilor acestora de expertiză și resurse de cercetare. LTC va consta dintr-un hub la Universitatea Linnaeus din Växjö și cel puțin patru noduri fizice/medii de inovare plasate strategic, care promovează cu succes dezvoltarea competențelor, colaborarea, procesele de reînnoire și inovațiile la companiile de tehnologie din regiunea Linnaeus. Operațiunile la LTC vor însemna și o dezvoltare importantă a metodei pentru Lnu în lucrul cu relațiile externe. LTC poate servi în cele din urmă drept exemplu bun pentru alte facultăți care trebuie să dezvolte relații corporative active și fructuoase.</t>
  </si>
  <si>
    <t>https://kohesio.ec.europa.eu/en/projects/Q2659792</t>
  </si>
  <si>
    <t>https://lnu.se/</t>
  </si>
  <si>
    <t>Stimularea creșterii</t>
  </si>
  <si>
    <t>ALMI Företagspartner Östergötland AB</t>
  </si>
  <si>
    <t>Scopul general al proiectului este de a sprijini și dezvolta întreprinderile mici și mijlocii din regiune, astfel încât mai multe companii să ajungă/să-și extindă piața la nivel internațional. Acest lucru se va realiza prin consiliere personalizată, acces la coaching calificat în afaceri, rețele și contacte sporite cu mediul academic. Alte obiective sunt creșterea valorii adăugate în rândul companiilor participante și creșterea cifrei de afaceri și a angajaților pe perioada proiectului, precum și îmbunătățirea profitabilității.</t>
  </si>
  <si>
    <t>https://kohesio.ec.europa.eu/en/projects/Q2659799</t>
  </si>
  <si>
    <t>https://www.almi.se/</t>
  </si>
  <si>
    <t>Proiectul de stabilire</t>
  </si>
  <si>
    <t>Consiliul Județean Gävleborg</t>
  </si>
  <si>
    <t>Scopul proiectului de stabilire este de a asigura o eficiență continuă a procesului organizațiilor de destinație, municipalităților și restului regiunii care lucrează pentru „modelul de ieșire” și de a asigura modelul de afaceri în cadrul Visit Hälsingland Gästrikland AB și de a continua munca la dezvoltarea afacerilor spre piața internațională. Scopul proiectului este: ca organizațiile de destinație să conducă împreună vânzările și organizarea pieței la nivel județ într-un mod profitabil și durabil. Că alte rețele din regiune au progresat și mai mult în activitatea lor de dezvoltare a destinației. Regiunea are încă 20 de produse mature de export vândute pe piețele internaționale și generează mai multe afaceri în regiune.</t>
  </si>
  <si>
    <t>https://kohesio.ec.europa.eu/en/projects/Q2659798</t>
  </si>
  <si>
    <t>https://www.regiongavleborg.se/</t>
  </si>
  <si>
    <t>Platformă regională pentru inovare și reînnoire</t>
  </si>
  <si>
    <t>Centrul de Dezvoltare Industrială din Kalmar AB</t>
  </si>
  <si>
    <t xml:space="preserve">Scopul proiectului este de a dezvolta o cooperare care să funcționeze bine între actorii de sprijin din regiune orientați spre tehnologie pentru a oferi un sprijin mai eficient companiilor în activitatea lor de inovare, cercetare și dezvoltare. Cooperarea se va desfășura de pe o platformă regională care oferă companiilor expertiză combinată și servicii coordonate.
</t>
  </si>
  <si>
    <t>https://kohesio.ec.europa.eu/en/projects/Q2659795</t>
  </si>
  <si>
    <t>https://iuc-kalmar.se/</t>
  </si>
  <si>
    <t>IEC2020</t>
  </si>
  <si>
    <t>Obiectivul general al proiectului IEC 2020 este creșterea competitivității companiilor TIC din regiunea Linnaeus, creșterea capacității de inovare pentru afaceri și societate și mai multe locuri de muncă pentru forța de muncă calificată. IEC 2020 este menit să crească oportunitățile pentru inovații care generează companii, produse și servicii lider la nivel mondial, precum și cercetare recunoscută la nivel internațional. Scopul proiectului este de a dezvolta în continuare IEC într-un cluster consacrat, cu cel puțin 150 de membri plătitori din industrie, mediul academic și sectorul public, precum și înființarea unui institut de cercetare TIC bazat pe afaceri. Prin înființarea unui institut de cercetare IT bazat pe afaceri, mediul de inovare este consolidat.</t>
  </si>
  <si>
    <t>https://kohesio.ec.europa.eu/en/projects/Q2659777</t>
  </si>
  <si>
    <t>Automatizare Småland</t>
  </si>
  <si>
    <t>Afaceri Gnosjöregion AB</t>
  </si>
  <si>
    <t>Scopul proiectului este de a aduce noi tehnologii, expertiză și cercetare și inovare pentru a crește competitivitatea companiilor de automatizare și a altor industrii. Industria își va constitui, după încheierea perioadei, propria bază, atât din punct de vedere financiar, cât și din punct de vedere al numărului de companii. Acest lucru este pentru a asigura dezvoltarea viitoare a abilităților și pentru a putea trăi cu propria putere. Proiectul este de așteptat să contribuie la reconstrucția unor părți din locurile de muncă pierdute de regiunea Jönköping în primul deceniu al anilor 2000, pentru a reduce migrația rezidenților și pentru ca municipalitățile GGVV, precum și județul Jönköping și, pe termen lung, Småland în ansamblu va deveni o regiune mai atractivă. Când proiectul se încheie, proiectul și operațiunile și rețelele sale sunt de așteptat să fie autopropulsate și durabile pe termen lung.</t>
  </si>
  <si>
    <t>https://kohesio.ec.europa.eu/en/projects/Q2659784</t>
  </si>
  <si>
    <t>https://bgr.se/</t>
  </si>
  <si>
    <t>BAM Interior Construction bv</t>
  </si>
  <si>
    <t>BAM Interieurbouw bv</t>
  </si>
  <si>
    <t>BAM Interieurbouw BV este un producător de mobilă care operează la nivel național, cu o colecție proprie extinsă. Pe lângă propria sa colecție de mobilier, BAM Interior Construction este puternică în producerea de mobilier personalizat, bucătării, băi și interioare corporative. De asemenea, colaborează cu diverse companii de construcții interioare cu proiecte în Țările de Jos și în afara acesteia. Având în vedere schimbarea pieței muncii, BAM Interieurbouw consideră că este necesar ca angajații săi să aibă oportunitatea de a continua să învețe și, prin urmare, le place să înceapă să lucreze la următoarea întrebare de cercetare: Cum poate BAM Interieurbouw să promoveze capacitatea de angajare durabilă a angajaților săi? În centrul acestei întrebări este faptul că BAM Interieurbouw dorește să dezvolte o cultură a învățării continue și să ofere angajaților săi fericirea în muncă, vitalitatea și dezvoltarea personală ca piloni principali. Angajații sunt subiectul angajabilității durabile, iar cea mai mare provocare este conectarea, mutarea și angajarea angajaților. Prin intermediul unei scanări a organizației, elaborăm ambițiile și dorințele tuturor angajaților și testăm capacitatea de dezvoltare. Cu aceste date întocmim un plan de acțiune cu ambițiile descrise și un plan de dezvoltare personală. Acest plan descrie pașii care urmează să fie întreprinși de BAM Interior Building pentru a implementa cultura de învățare dorită și pentru a crește capacitatea de angajare durabilă a tuturor angajaților.</t>
  </si>
  <si>
    <t>https://kohesio.ec.europa.eu/en/projects/Q3997764</t>
  </si>
  <si>
    <t>https://bam-interieurbouw.nl/</t>
  </si>
  <si>
    <t>Zona de plante 1</t>
  </si>
  <si>
    <t>Parcul științific Västerås A</t>
  </si>
  <si>
    <t>Scopul general al proiectului este de a consolida capacitatea inovatoare de reînnoire și creștere a companiilor inovatoare din estul Suediei, prin utilizarea îmbunătățită a mediilor inovatoare din regiune și a specializărilor acestora. Scopul specific al proiectului este de a crește numărul de companii inovatoare cu o cifră de afaceri de peste 100 de milioane SEK. Proiectul este desfășurat în colaborare între parcurile științifice și incubatoarele din Östra Mellansverige. Prin munca comună de dezvoltare a metodelor, metodele actorilor sunt dezvoltate și specializate pentru a identifica și susține dezvoltarea afacerilor companiilor inovatoare cu potențial ridicat de creștere.</t>
  </si>
  <si>
    <t>https://kohesio.ec.europa.eu/en/projects/Q2659871</t>
  </si>
  <si>
    <t>Câmp de forță 
HBE Studio B.V.</t>
  </si>
  <si>
    <t>Force Field HBE Studio B.V.</t>
  </si>
  <si>
    <t>Solicitantul este un dezvoltator de software de ultimă generație cu realitate virtuală și augmentată, destinat vânzătorilor de hardware. Este o organizație în creștere cu 60 de angajați. Acesta este un sector cu angajați care sunt adesea sub presiune puternică, unde stresul face parte din caracteristicile zilnice. Există suficiente cunoștințe tehnice disponibile, dar abilitățile soft lipsesc. Solicitantul dorește să consolideze leadership-ul intern printr-o traiectorie de leadership pentru a-și consolida semnificativ calitățile și astfel să ofere o mai bună îndrumare unei echipe de înaltă calitate și foarte entuziastă. Scopul este de a permite managerilor să recunoască abilitățile necesare printr-un amestec de teorie și practică și să recunoască capcanele în timp util, precum și să fie capabili să se ocupe de coaching personal la locul de muncă. Printr-un program țintit, dorim să oferim managerilor un set de instrumente pentru a-și ghida angajații. Obiectivul superior este de a crește competențele personale ale personalului la un obiectiv mai înalt, de a le crește rezistența și de a crește capacitatea de angajare durabilă și de a-și consolida propria competitivitate pe piața dificilă a muncii. În acest scop, programul se va concentra pe: — coaching personal: răspunde la caracteristicile puternice și mai puțin dezvoltate ale angajatului, cu scopul de a-și consolida capacitatea de angajare printr-o abordare personală direcționată. — Îmbunătățirea semnificativă a unui număr de competențe cheie în rândul angajaților: managementul timpului este un copil scufundat; în plus, învățarea abilităților soft pentru a face față eficient energiei personale (problemele legate de echilibrul muncii private sunt parte integrantă a programului. — Învățarea unui set de competențe soft și hard care vizează profilul individual (personalizat) al angajaților.</t>
  </si>
  <si>
    <t>https://kohesio.ec.europa.eu/en/projects/Q3997797</t>
  </si>
  <si>
    <t>https://drimble.nl/bedrijf/amsterdam/18283470/force-field-hbe-studio-bv.html</t>
  </si>
  <si>
    <t>Regiunea creativă a gastronomiei:1</t>
  </si>
  <si>
    <t>Torsta AB</t>
  </si>
  <si>
    <t>Județul Jämtland a identificat în Planul de dezvoltare regională produsele alimentare ca zonă de creștere prioritară. Pe baza acestui fapt, Torsta AB și-a asumat responsabilitatea de coordonare și, împreună cu o serie de organizații cheie care lucrează și cu această industrie în regiune, își propune să implementeze o inițiativă cu scopul de a crește profitabilitatea și competitivitatea companiilor mici și mijlocii. în lanțul valoric alimentar. Scopul proiectului este ca alimentația ca motor de creștere regională să ofere mai multe oportunități de afaceri antreprenorilor din sectorul alimentar din județ. Acest lucru se va realiza în primul rând printr-un model de dezvoltare a afacerilor adaptat industriei, activități de internaționalizare și dezvoltare de produse și servicii pentru o profitabilitate sporită.</t>
  </si>
  <si>
    <t>https://kohesio.ec.europa.eu/en/projects/Q2659896</t>
  </si>
  <si>
    <t>https://torsta.se/</t>
  </si>
  <si>
    <t>Pista de inovare</t>
  </si>
  <si>
    <t>Parcul științific Jönköping AB</t>
  </si>
  <si>
    <t>Scopul general al proiectului Innovation Runway este de a crea un proces de inovare bine dovedit, care să fie accesibil companiilor din județ și să permită o cultură mai puternică a inovației în industria existentă. În plus, creați o cultură și un proces care să utilizeze resursele disponibile atât la bărbați, cât și la femei și la oameni de origini, medii și vârste diferite și în care niciun alt factor decât competența, experiența și dorința nu ar trebui să fie baza de selecție în activitatea de inovare. . Proiectul va implementa, de asemenea, procese de inovare în companiile cu noi inovații pe piață ca urmare. Scopul este ca comunitatea de afaceri să lucreze împreună în grupuri eterogene și să le reducă vulnerabilitatea prin posibilitatea de a realiza idei care să conducă la noi domenii de afaceri sau noi companii mai rapid prin accesul la procesul de inovare creat de proiect. Ca urmare, asistăm la o creștere stabilă a ocupării forței de muncă în IMM-uri.</t>
  </si>
  <si>
    <t>https://kohesio.ec.europa.eu/en/projects/Q2659776</t>
  </si>
  <si>
    <t>https://sciencepark.se/</t>
  </si>
  <si>
    <t>Zăpadă</t>
  </si>
  <si>
    <t>Regiunea de vârf AB</t>
  </si>
  <si>
    <t>Scopul general al proiectului este ca companiile din regiune (SMF) care operează direct sau indirect în industria turismului și-au sporit profitabilitatea și și-au întărit competitivitatea, în special pe piața internațională. Acest lucru se va realiza prin dezvoltarea cunoștințelor despre producția de zăpadă timpurie, sigură și de înaltă calitate. Prin colaborare și grupare, companiile vor putea crește cunoștințele și vor putea face schimb de experiență despre zăpadă sigură și de înaltă calitate. Prin oportunitățile de testare care în prezent lipsesc, proiectul va îmbunătăți și optimiza procesele din companiile incluse în clustere.</t>
  </si>
  <si>
    <t>https://kohesio.ec.europa.eu/en/projects/Q2659885</t>
  </si>
  <si>
    <t>https://kohesio.ec.europa.eu/en/beneficiaries/Q2757783</t>
  </si>
  <si>
    <t>Didata Automation B.V.</t>
  </si>
  <si>
    <t>Didata Automatisering B.V.</t>
  </si>
  <si>
    <t>Didata Automatisering B.V. produce software de afaceri inteligent, automatizat, care este în continuă dezvoltare. Aceștia sunt implicați în dezvoltarea, implementarea și întreținerea software-ului integrat de afaceri. Au 18 angajați, dintre care 5 consultanți. Consultanții excelează în vânzări tradiționale și în managementul conturilor, dar nu sunt capabili să facă față condițiilor de piață în schimbare și să aplice acest lucru în operațiunile lor de zi cu zi. Abordarea lor pe piață este în principal orientată spre produs și supusă unor date. Ca urmare, ajung în situații stresante, care nu mai pot fi rezolvate automat cu modul lor (de modă veche) de comunicare, creare de rețele, interacțiune și negociere, care a fost schimbat, printre altele, de digitalizare și globalizare. Acest lucru îi împiedică în dezvoltarea personală și pe poziția lor pe piața muncii pe termen lung. Există o mare nevoie de a comunica mai puțin stresant despre lucrurile mai puțin distractive în situații provocatoare. Învățând abilități mai bune de comunicare, angajații fac un pas următor în dezvoltarea lor personală și vor putea face față mai bine rezistenței, reducând astfel insecuritatea. Consilierul extern Roderik van der Meulen analizează și oferă consiliere în întregul spectru al acestei traiectorii. Competențele existente în cadrul organizației sunt analizate și participanților li se oferă instrumente practice pentru consolidarea sau completarea competențelor și îmbunătățirea comunicării. El îi ajută să înțeleagă efectul propriului lor comportament. La sfârșitul traiectoriei FSE, oamenii din cadrul organizației sunt capabili să continue să fie motivați și dislocați productiv în aceste condiții de piață în schimbare.</t>
  </si>
  <si>
    <t>https://kohesio.ec.europa.eu/en/projects/Q3997830</t>
  </si>
  <si>
    <t>https://didata.org/</t>
  </si>
  <si>
    <t>Timmerfabriek Ludo Aarts B.V.</t>
  </si>
  <si>
    <t>Brabantul de Nord de Vest, Țările de Jos</t>
  </si>
  <si>
    <t>Proiectul Aan Zet în regiune își propune să implice angajatul în creșterea companiei, investind în organizație, pe de o parte, și conștientizarea faptului că toți angajații, indiferent de nivelul și locul în companie, sunt văzuți ca o verigă indispensabilă. Angajații ar trebui încurajați să obțină performanțe bune, fără volumul de muncă și mai ales stresul de muncă care este adesea legat de ei. În plus, ambiția Timmerbedrijf Ludo Aarts B.V. este să obțină o perspectivă de la angajați că propriile contribuții și ambiția de a realiza o dezvoltare personală nu este o excepție, ci mai mult un dat. Drept urmare, angajatul se află în centrul companiei, ambiția directorului-proprietar care preia conducerea acestui proiect. Trebuie să fie clar, acum că compania a crescut anul trecut, că acest lucru nu ar trebui să fie niciodată în detrimentul lucrătorilor de dezvoltare personală. Dimpotrivă. Este tocmai intenția ca angajații să fie bine conectați la obiective și viziune. Ca rezultat, fiecare angajat va obține performanțe mai bune și acest lucru este în cele din urmă numai pozitiv pentru întreaga organizație.</t>
  </si>
  <si>
    <t>https://kohesio.ec.europa.eu/en/projects/Q3997842</t>
  </si>
  <si>
    <t>https://www.ludoaarts.nl/contact/</t>
  </si>
  <si>
    <t>Centru fizioterapeut Nijverdal</t>
  </si>
  <si>
    <t>Centrul de Fizioterapie Nijverdal</t>
  </si>
  <si>
    <t>FysioCentrum Nijverdal este o practică de fizioterapie care funcționează bine. Calitatea tratamentului, accesibilitatea și ușurința față de clienți sunt esențiale în practică. FysioCentrum Nijverdal realizează că va trebui să se dezvolte în continuare pentru a menține sau menține concurența. Această dezvoltare continuă necesită și FysioCentrum Nijverdal din partea angajaților săi. O viziune bună și clară și o organizare internă corespunzătoare ar trebui să încurajeze dezvoltarea continuă a angajaților, dar și să fie concepute în așa fel încât ambițiile angajaților să poată fi susținute în mobilitatea internă. Din acest motiv, FysioCentrum Nijverdal investește în dezvoltarea organizației prin elaborarea unei Misiuni, Viziune și Strategie clare. Un punct luminos la orizont. Angajații sunt parțial responsabili pentru realizarea acestor obiective și vor trebui să se simtă mai stăpâni decât înainte și, de asemenea, trebuie să iasă în acest fel. Pentru a putea face acest lucru, ei vor trebui să se dezvolte în toată agitația. Acum este timpul pentru următorul pas, pas pentru care FysioCentrum Nijverdal dorește să folosească grantul FSE pentru angajare durabilă. Pentru a crește implicarea angajaților, pentru a facilita ambițiile personale și pentru a promova o cultură a învățării în care angajații să se dezvolte pentru a satisface cererea în schimbare a pieței, FysioCentrum Nijverdal intenționează să implementeze proiectul „FysioCentrum Nijverdal într-un mod sustenabil” în cadrul organizației.</t>
  </si>
  <si>
    <t>https://kohesio.ec.europa.eu/en/projects/Q3997857</t>
  </si>
  <si>
    <t>https://yorbodyfysiotherapie.nl/fysiotherapie-nijverdal/?gclid=EAIaIQobChMIkarFrL6w_AIVg-hRCh2qqwOxEAAYASAAEgIi2_D_BwE</t>
  </si>
  <si>
    <t>Administrația Casimir BV</t>
  </si>
  <si>
    <t>Birou administrativ Casimir BV</t>
  </si>
  <si>
    <t>Casimir este o agenție care vizează sprijinirea activă a întreprinderilor mici și mijlocii cu echipa sa multidisciplinară. În plus, cu această expertiză consiliem și organizațiile umbrelă și guvernul. Casimir oferă suport prin consultanță, training, administrare financiară, management de proiect și automatizare de birou. Pentru a ne servi clienții în viitor, trebuie să avem angajați angajați în mod durabil, care să își poată face munca într-un mod sănătos, motivat și productiv. Cazimir vede oportunități de a face un profit pentru sănătate. Acordăm atenție vitalității, absenteismului și dezvoltării, dar deocamdată nu există o legătură clară. De aceea ne dorim să fim asistați pe o bază planificată de consilieri externi ai volei scumpe, care împreună cu noi desfășoară un proiect de promovare a angajabilității durabile (DI) cu accent pe un stil de viață sănătos (GL) și reducerea stresului la locul de muncă. Scopul acestui proiect este de a conștientiza managerii și angajații implicați și de a-i ajuta să influențeze DI/GL pozitiv, atât fizic, mental, cât și emoțional. Obținem acest lucru prin cercetare, sesiuni de dialog, întâlniri tematice și discuții de consiliere pentru a efectua cercetări țintite și pentru a lega acțiunile de îmbunătățire. Prin acest proiect, Casimir își propune să devină o organizație vitală, cu angajați vitali, care folosesc un stil de viață sănătos și pot fi utilizați în mod durabil, în interiorul sau în afara organizației noastre.</t>
  </si>
  <si>
    <t>https://kohesio.ec.europa.eu/en/projects/Q3997859</t>
  </si>
  <si>
    <t>https://drimble.nl/bedrijf/tiel/17460786/administratiekantoor-casimir-bv.html</t>
  </si>
  <si>
    <t>Doris – doctorand pentru Eficiența Resurselor</t>
  </si>
  <si>
    <t>Universitatea de Tehnologie Luleå</t>
  </si>
  <si>
    <t>Scopul general al proiectului este ca Luleå, până în 2025, să fie un loc atractiv pentru a trăi și a locui în care municipalitatea este un model național cu procese raționale și de asigurare a calității pentru planificarea și construirea unei societăți mai neutre în carbon. Scopul proiectului este de a dezvolta, testa și evalua o nouă abordare a proceselor de dialog eficiente din punct de vedere al resurselor, care să consolideze rolul municipalității ca precursor și partener de dialog pentru comunitatea de afaceri în munca spre soluții mai eficiente din punct de vedere energetic și al resurselor în construcția de locuințe.</t>
  </si>
  <si>
    <t>Upper Norrland - FEDR</t>
  </si>
  <si>
    <t>https://kohesio.ec.europa.eu/en/projects/Q2660398</t>
  </si>
  <si>
    <t>https://www.ltu.se/</t>
  </si>
  <si>
    <t>Platformă regională pentru energie strategică și activitate climatică</t>
  </si>
  <si>
    <t>Consiliul de administrație județean Östergötland</t>
  </si>
  <si>
    <t>Scopul general al proiectului este de a coordona, eficientiza și structura activitatea regională în domeniul energiei și climei. Scopul proiectului este de a crea o platformă regională pentru managementul eficient al proiectelor cu un așa-numit proprietar de portofoliu organizațional pentru fiecare zonă, pe baza domeniilor prioritare ale noii strategii regionale de energie și climă. Schimbările climatice și limitarea emisiilor de gaze cu efect de seră în diferite sectoare reprezintă una dintre cele mai mari provocări ale timpului nostru și, prin urmare, și mai important că eforturile și proiectele implementate sunt atât exacte, cât și rentabile.</t>
  </si>
  <si>
    <t>https://kohesio.ec.europa.eu/en/projects/Q2660787</t>
  </si>
  <si>
    <t>https://www.lansstyrelsen.se/ostergotland.html</t>
  </si>
  <si>
    <t>Municipalitățile FOSSILBRANDLEFRIA din Skåne 2.0</t>
  </si>
  <si>
    <t>Consiliul Județean SKÅNE</t>
  </si>
  <si>
    <t>FOSSILBRANDLEFRIA municipalități din Skåne 2.0¿ este un proiect de continuare care se bazează pe rezultatele proiectelor FOSSILBRANDLEFRIA municipalități din sudul Skåne și FOSSILBRANDFRIA municipalități din nordul Skåne care au fost implementate în perioada 2016-2018. În aceste proiecte, al căror parteneriat a constat din Consiliul de administrație al județului Skåne, Asociația suedeză a autorităților locale și 10 municipalități, a fost creată o platformă de lucru comun cu tranziția la utilizarea energiei fără combustibili fosili, iar acum șapte (Eslöv, Helsingborg, Höör).</t>
  </si>
  <si>
    <t xml:space="preserve"> Sudul Suediei - FEDR</t>
  </si>
  <si>
    <t>https://kohesio.ec.europa.eu/en/projects/Q2660870</t>
  </si>
  <si>
    <t>https://www.lansstyrelsen.se/skane.html</t>
  </si>
  <si>
    <t>LEK3 – utilizarea sustenabilă a proprietății prin colaborare</t>
  </si>
  <si>
    <t>Energikontor Norr AB</t>
  </si>
  <si>
    <t>Scopul general al proiectului este de a contribui la o utilizare mai durabilă a clădirilor și clădirilor din punct de vedere energetic. Proiectul va contribui la atingerea obiectivului politicii energetice și climatice de reducere cu 20% a consumului de energie până în 2020 și reducerea cu 50% până în 2050 (cu 1995 ca an de bază). Scopul proiectului este de a obține o utilizare mai durabilă a proprietății într-un număr de clădiri prin lucrul în grupuri locale de colaborare. Metoda și experiențele din munca grupurilor de colaborare vor fi apoi răspândite la mai mulți actori și, astfel, vor contribui la atingerea obiectivelor generale ale proiectului.</t>
  </si>
  <si>
    <t>https://kohesio.ec.europa.eu/en/projects/Q2660160</t>
  </si>
  <si>
    <t>https://energikontornorr.se/</t>
  </si>
  <si>
    <t>ECOFAST – eficienta energetica in imobiliare</t>
  </si>
  <si>
    <t>Ecoclime Solutions AB</t>
  </si>
  <si>
    <t xml:space="preserve">Scopul proiectului este de a dezvolta, valida produsul și demonstra o inovație de mediu nouă și unică sub forma unei soluții de sistem pentru automatizarea clădirilor atât în ​​ceea ce privește furnizarea de apă caldă menajeră, cât și de încălzire de confort. Intenția este de a demonstra patru soluții tehnologice diferite care pot eficiență energetică proprietățile mai vechi cu cel puțin 70 %. În plus, prezentarea soluțiilor pot fi utilizate separat și împreună cu sistemele energetice existente în proprietățile care vor participa ca demonstratori cu instalații de testare a tehnologiilor de recuperare a energiei termice care se dezvoltă în cadrul proiectului. Un obiectiv este realizarea eficienței energetice în cadrul proiectului demonstrativ, care este cu 100 % mai eficient în comparație cu sistemele existente, disponibile în prezent pe piață, pentru reciclarea apelor uzate și oferă o recuperare totală de cel puțin 70 % de energie din sistemele de încălzire a apelor uzate și marine. </t>
  </si>
  <si>
    <t>https://kohesio.ec.europa.eu/en/projects/Q2660295</t>
  </si>
  <si>
    <t>https://ecoclime.se/</t>
  </si>
  <si>
    <t>Energy Center – un loc de întâlnire dinamic pentru inovare, furnizare de competențe și dezvoltare regională</t>
  </si>
  <si>
    <t>Municipiul Eskilstuna</t>
  </si>
  <si>
    <t xml:space="preserve">Proiectul Energy Center include crearea unui loc larg de întâlnire pentru actorii comunitari. Locul de întâlnire ar trebui să includă soluții inovatoare și de sistem și să includă, printre altele, un showroom și un laborator deschis, demonstrații și o extindere a competențelor. Este vorba de a face soluții vizibile și de a pune la dispoziție soluții pentru a crește capacitatea unui grup țintă larg de a crește ritmul eficienței energetice și a economiei cu emisii scăzute de carbon. Obiectivul general este ca actorii din estul Suediei să aibă o capacitate puternică de a implementa măsuri în clădiri, transport și sectorul public care să conducă la reducerea emisiilor de dioxid de carbon, creșterea eficienței energetice și creșterea durabilă. Scopul proiectului este ca IMM-urile, sectorul public și cetățenii din regiune să lucreze împreună și să acționeze pentru o tranziție comună durabilă a energiei.
</t>
  </si>
  <si>
    <t>https://kohesio.ec.europa.eu/en/projects/Q2660429</t>
  </si>
  <si>
    <t>https://www.eskilstuna.se/</t>
  </si>
  <si>
    <t>Colaborare energetică Blekinge</t>
  </si>
  <si>
    <t>Energikontor Sydost AB</t>
  </si>
  <si>
    <t xml:space="preserve">Proiectul va construi o platformă regională de colaborare pentru clădirile cu emisii scăzute de carbon și sustenabile în Blekinge, care are potențialul de a fi continuată după încheierea proiectului. Platforma de colaborare ar trebui să se concentreze pe schimbul continuu de experiență și dezvoltarea competențelor, cu accent pe clădirile durabile și cu emisii scăzute de carbon și pe rolul clădirii în sistemul energetic. Platforma de colaborare va consolida competența și metodele de lucru în sectorul imobiliar, de la clienți până la furnizori. Impactul asupra climei al clădirilor ar trebui redus, în timp ce proiectul contribuie la un mediu de locuit mai atractiv. Proiectul va contribui la colaborarea dintre cercetare, industrie și societate. Platforma va funcționa cu creșterea cunoștințelor, dezvoltarea de linii directoare și studii de caz. </t>
  </si>
  <si>
    <t>Sudul Suediei - FEDR</t>
  </si>
  <si>
    <t>https://kohesio.ec.europa.eu/en/projects/Q2660866</t>
  </si>
  <si>
    <t>https://energikontorsydost.se/</t>
  </si>
  <si>
    <t>Clădiri eficiente din punct de vedere al resurselor și rezistente la viitor în Öms</t>
  </si>
  <si>
    <t>Consiliul Județean Örebro</t>
  </si>
  <si>
    <t>Proiectul va duce la reducerea emisiilor climatice de mai mulți proprietari din Öms. Proiectul se bazează pe experiențele din proiectele în derulare. Proiectul va lucra cu probleme de sustenabilitate dintr-o perspectivă mai largă, cu activități de informare și comunicare personalizată. Ideea este că mai mulți proprietari vor implementa măsuri de eficiență energetică. Proiectul va contribui la creșterea digitizării, la alegeri de materiale mai ecologice și la cunoașterea modului în care clădirile pot servi societatea. Activitățile se adresează în primul rând IMM-urilor sub formă de proprietari. Comunitatea de afaceri regională va participa la proiect ca distribuitori de cunoștințe și exemple, dar va oferi și o perspectivă aprofundată asupra posibilelor obstacole și probleme.</t>
  </si>
  <si>
    <t>https://kohesio.ec.europa.eu/en/projects/Q2660911</t>
  </si>
  <si>
    <t>https://www.regionorebrolan.se/</t>
  </si>
  <si>
    <t>Locația cu emisii scăzute de carbon</t>
  </si>
  <si>
    <t>Municipiul Umeå</t>
  </si>
  <si>
    <t>Scopul general al proiectului este de a sprijini tranziția către o economie cu emisii scăzute de carbon în toate sectoarele prin eficiența energetică, managementul inteligent al energiei și utilizarea energiei regenerabile în infrastructura publică, transport și locuințe. Scopul proiectului va contribui la tranziția sectorului public către o economie cu emisii reduse de carbon prin dezvoltarea unor metode mai eficiente de planificare, implementare și monitorizare a soluțiilor cu emisii scăzute de carbon.</t>
  </si>
  <si>
    <t>https://kohesio.ec.europa.eu/en/projects/Q2660167</t>
  </si>
  <si>
    <t>https://www.umea.se/</t>
  </si>
  <si>
    <t>Arctic Solar – Solel în nordul Suediei</t>
  </si>
  <si>
    <t>Piteå Science Park AB</t>
  </si>
  <si>
    <t xml:space="preserve">Scopul general al proiectului este de a crește rata de investiții a companiilor mici și mijlocii în energia solară, având ca rezultat reducerea emisiilor de dioxid de carbon și creșterea competitivității. Scopul proiectului va fi atins prin intermediul a patru sub-obiective, Promovarea investițiilor în energie solară prin diverse inițiative de dezvoltare care conduc direct sau indirect la realizarea de investiții concrete, Creșterea cunoștințelor despre energia solară a actorilor, construirea de rețele în jurul energiei solare. în Norrbotten și să promoveze noi oportunități de afaceri pentru celulele solare. Eforturile vor fi realizate de partenerii de proiect și actorii externi. Participarea comunității de afaceri la proiect se realizează prin participarea la implementarea activităților proiectului. Rezultatul așteptat al proiectului este o rată crescută de investiții în energie solară în companiile mici și mijlocii din Norrbotten. Proiectul ar trebui să aibă, de asemenea, un impact asupra structurilor precum administrația municipală, consilierea și finanțarea pentru a asigura rezultate pe termen lung și de durată.
</t>
  </si>
  <si>
    <t>https://kohesio.ec.europa.eu/en/projects/Q2660402</t>
  </si>
  <si>
    <t>https://www.piteasciencepark.se/</t>
  </si>
  <si>
    <t>Energie solară eficientă din punct de vedere al resurselor pentru clădiri publice și locuințe în climă rece (SUNCOLD)</t>
  </si>
  <si>
    <t>RISE Energy Technology Center AB</t>
  </si>
  <si>
    <t>Scopul proiectului este de a dezvolta linii directoare și bune practici pentru energia solară în climă rece, cu accent pe clădirile publice și sectorul locuințelor. Oferind proprietarilor de proprietăți, municipalităților, asociațiilor de chiriași-proprietari și altor persoane date de măsurare relevante și linii directoare pentru când ar trebui utilizate diferite sisteme solare, aceștia pot lua decizii sigure cu privire la cum să investească în energia solară. Proiectul va oferi, de asemenea, dovezi pentru posibilitățile de construire a unui banc de testare pentru celule solare în climă rece din regiune și modul în care parcurile de cercetare existente pot fi extinse pentru a include celule solare integrate în clădiri. În acest fel, proiectul dorește să contribuie la o creștere semnificativă a utilizării energiei regenerabile în regiune prin interes sporit pentru utilizarea energiei solare în sectorul locuințelor și în sectorul public, și că piața energiei solare din Norrbotten a fost consolidată prin dezvoltarea competențelor și colaborarea.</t>
  </si>
  <si>
    <t>https://kohesio.ec.europa.eu/en/projects/Q2660406</t>
  </si>
  <si>
    <t>https://www.ri.se/sv</t>
  </si>
  <si>
    <t>Poștă pentru oraș și teren (SiSL) Härnösand</t>
  </si>
  <si>
    <t>Härnösand Energi &amp; Miljö AB</t>
  </si>
  <si>
    <t>Scopul proiectului este de a crește utilizarea energiei regenerabile atât în ​​sectorul public, cât și în cel privat. Înlocuirea combustibililor fosili cu electricitate. Acum sunt necesare eforturi suplimentare pentru a crea coridoare de transport interconectate între oraș și țară, între municipalități și peste granițele județelor, astfel încât să existe un schelet de infrastructură de încărcare în întreaga Norrland.</t>
  </si>
  <si>
    <t>https://kohesio.ec.europa.eu/en/projects/Q2660230</t>
  </si>
  <si>
    <t>https://www.hemab.se/</t>
  </si>
  <si>
    <t>Proces de planificare urbană cu emisii scăzute de carbon pentru dezvoltare urbană durabilă – Näsby inteligent față de climă</t>
  </si>
  <si>
    <t>Municipiul Kristianstad</t>
  </si>
  <si>
    <t>Proiectul va contribui la reducerea impactului climatic al proiectelor de dezvoltare urbană pentru a dezvolta un model. Scopul este de a oferi condiții de planificare pentru o dezvoltare societală cu emisii reduse de carbon în subzona Näsby din Kristianstad, concentrându-se pe reducerea impactului asupra climei din procesul de construcție și transport. Proiectul va fi realizat în colaborare între Municipiul Kristianstad, Krinova Science &amp; Incubator Park și Universitatea Kristianstad.</t>
  </si>
  <si>
    <t>https://kohesio.ec.europa.eu/en/projects/Q2661290</t>
  </si>
  <si>
    <t>https://www.kristianstad.se/</t>
  </si>
  <si>
    <t>Energia solară a viitorului în estul Suediei</t>
  </si>
  <si>
    <t xml:space="preserve">Scopul general al proiectului este de a crește rata de investiții a companiilor mici și mijlocii în energia solară, având ca rezultat reducerea emisiilor de dioxid de carbon și creșterea competitivității. Scopul proiectului va fi atins prin trei sub-obiective, Promovarea investițiilor în energia solară prin diverse inițiative de dezvoltare care conduc direct sau indirect la realizarea de investiții concrete, Creșterea cunoștințelor despre energia solară în rândul actorilor, Construirea de rețele în jurul energiei solare în Estul Suediei. Eforturile vor fi realizate de către coordonatori și actori externi. </t>
  </si>
  <si>
    <t>https://kohesio.ec.europa.eu/en/projects/Q2659814</t>
  </si>
  <si>
    <r>
      <rPr>
        <u/>
        <sz val="11"/>
        <color rgb="FF1155CC"/>
        <rFont val="Calibri"/>
      </rPr>
      <t>https://www.lansstyrelsen.se/ostergotland.html</t>
    </r>
    <r>
      <rPr>
        <sz val="11"/>
        <rFont val="Calibri"/>
      </rPr>
      <t>l</t>
    </r>
  </si>
  <si>
    <t>Inovare Hydro power 2.0, hidroenergie ca bază pentru noi inovații în nordul central al Suediei</t>
  </si>
  <si>
    <t>Municipiul Kristinehamn</t>
  </si>
  <si>
    <t xml:space="preserve">Scopul proiectului este utilizarea energiei neutre din punct de vedere climatic din hidroenergie pentru a crește competitivitatea și creșterea IMM-urilor din centrul nordic al Suediei. Proiectul se bazează pe cooperarea cu organizațiile cluster existente și există oportunități mari de a dezvolta cooperarea la nivel internațional. Companiile mici și mijlocii subliniază beneficiile proiectului prin furnizarea unei platforme pentru a prezenta produsele și expertiza, pentru a obține contact direct cu proprietarii de nevoi și, prin urmare, pot formula sau dezvolta noi oferte și că platforma permite oportunități comune de dezvoltare a produselor în cazul în care lor propria competență este prea îngustă. </t>
  </si>
  <si>
    <t>https://kohesio.ec.europa.eu/en/projects/Q2659844</t>
  </si>
  <si>
    <t>https://www.kristinehamn.se/</t>
  </si>
  <si>
    <t>Companii eficiente energetic prin Birouri Energetice în colaborare</t>
  </si>
  <si>
    <t xml:space="preserve">Scopul general al proiectului este ca companiile mici și mijlocii din estul Suediei să își reducă impactul asupra climei, să fie eficiente din punct de vedere energetic și competitive. Scopul proiectului este ca după proiect, 70 % dintre companiile participante să fi implementat măsuri de eficiență energetică sau să aibă un plan de acțiune. Proiectul va fi derulat după un model numit PIRÖ, Projekt Inom Örebro. Proiectul se bazează pe un studiu preliminar care a arătat că există trei motive principale pentru care potențialul de eficiență energetică nu este utilizat, dintre care unul este lipsa de coordonare între actorii care lucrează cu companii. Aceasta va include abordarea acestui proiect. Ei intenționează să implementeze activități bazate pe demonstrarea companiilor că eficiența energetică contribuie la o rentabilitate mai bună, să coordoneze resursele și competențele între birourile energetice, pentru a coordona alți actori atât privați, cât și publici, că consilierii trebuie să includă și problemele de eficiență energetică în contexte de consultanță în afaceri etc. </t>
  </si>
  <si>
    <t>https://kohesio.ec.europa.eu/en/projects/Q2659897</t>
  </si>
  <si>
    <r>
      <rPr>
        <u/>
        <sz val="11"/>
        <color rgb="FF1155CC"/>
        <rFont val="Calibri"/>
      </rPr>
      <t>https://www.regionorebrolan.se/</t>
    </r>
    <r>
      <rPr>
        <sz val="11"/>
        <rFont val="Calibri"/>
      </rPr>
      <t>/</t>
    </r>
  </si>
  <si>
    <t>Inovație publică pentru tranziția către o economie cu emisii scăzute de carbon (CO2Off)</t>
  </si>
  <si>
    <t>Stuns Stift F Samv Mel Univ i UA Näringsl O Sam</t>
  </si>
  <si>
    <t>Pentru ca inovațiile tehnologice de mediu să ajungă la introducerea și diseminarea pe piață, clienții competenți și dornici de riscuri sunt dispuși să testeze noi servicii, produse și procese. În cadrul proiectului, STUNS va dezvolta un model de lucru scalabil și dispersabil pentru realizarea proiectelor de banc de testare în care companiile municipale acționează ca un client timpuriu pentru furnizorii de tehnologie de mediu. Obiectivele sunt realizarea de proiecte de banc de testare cu scopul de a demonstra exemple practice de implementare a unor noi soluții tehnologice de mediu în eficiența energetică, producția de energie și rețelele inteligente.</t>
  </si>
  <si>
    <t>https://kohesio.ec.europa.eu/en/projects/Q2659898</t>
  </si>
  <si>
    <t>https://kohesio.ec.europa.eu/en/beneficiaries/Q2757703</t>
  </si>
  <si>
    <t>Suport pentru cartografierea energiei</t>
  </si>
  <si>
    <t>Agenția Norvegiană pentru Energie</t>
  </si>
  <si>
    <t>Prin acest proiect, companiilor mici și mijlocii li se oferă suport pentru realizarea cartografierii energetice. Prin cartografierea energetică a operațiunilor lor, companiile obțin cunoștințe despre utilizarea energiei și măsurile profitabile. Scopul suportului pentru cartografierea energetică este de a permite companiilor să realizeze o utilizare eficientă a energiei. Scopul general al proiectului este ca firmele mici și mijlocii să dobândească cunoștințe sporite despre utilizarea energiei lor și despre măsurile profitabile de eficiență energetică, care pe termen lung vor duce la reducerea consumului de energie în companii și, prin urmare, la costurile energetice. Sprijinul poate duce astfel la costuri reduse pentru companie, ceea ce are un impact pozitiv asupra competitivității companiilor.</t>
  </si>
  <si>
    <t>https://kohesio.ec.europa.eu/en/projects/Q2659954</t>
  </si>
  <si>
    <t>https://www.energimyndigheten.se/</t>
  </si>
  <si>
    <t>Trasee școlare</t>
  </si>
  <si>
    <t>Primăria Adra</t>
  </si>
  <si>
    <t>Operațiunea va consta în crearea de trasee pietonale preferențiale și de drumuri școlare sigure, care încurajează transportul nemotorizat, favorizând călătoriile pe jos, ceea ce va contribui la reducerea emisiilor de CO2.</t>
  </si>
  <si>
    <t>Multi-regional Spania - FEDR</t>
  </si>
  <si>
    <t>https://kohesio.ec.europa.eu/en/projects/Q3192612</t>
  </si>
  <si>
    <t>https://www.adra.es/</t>
  </si>
  <si>
    <t>Reconstrucția cazanului pentru biomasă în școala primară și școala secundară din Čavoj</t>
  </si>
  <si>
    <t>Satul Čavoj</t>
  </si>
  <si>
    <t>Implementarea proiectului va avea ca rezultat schimbarea tehnologică a cazanelor existente cu noi cazane pe peleți. Înlocuirea tehnologiei cazanelor va reduce semnificativ emisiile, sporind în același timp eficiența încălzirii printr-un nou control automat. Cazanul va fi construit ca un sistem de apă caldă complet automat, care funcționează conform regimului setat, pentru un anumit tip de combustibil și umiditate, cantitate și fracție constante. Două cazane noi vor fi amplasate în camera de cazane de la subsol. Depozitul de combustibil va fi situat lângă camera cazanelor. Pe lângă îmbunătățirea stării materiale și tehnice a clădirii, implementarea cu succes a proiectului va aduce și o îmbunătățire a eficienței energetice și o creștere a performanței energetice a clădirii.</t>
  </si>
  <si>
    <t>Calitatea Mediului - SK - FEDR/CF</t>
  </si>
  <si>
    <t>https://kohesio.ec.europa.eu/en/projects/Q3110644</t>
  </si>
  <si>
    <t>http://www.cavoj.sk/</t>
  </si>
  <si>
    <t>Elemente de construcție ale infrastructurii verzi Parcul Urban din Nitra, ora Parcului Nou</t>
  </si>
  <si>
    <t>Orașul Nitra</t>
  </si>
  <si>
    <t>Amplasamentul face parte din parcul orașului din Nitra – Parcul Nou din zona dintre clădirea fostului PKO și zona piscinei de vară Sihoť. Principalele obiective ale aplicației sunt creșterea calității mediului și a atractivității parcului pentru publicul larg. În același timp, prezentați componentele individuale ale naturii într-o formă originală și antrenantă pentru educație și obținerea unei relații pozitive a vizitatorilor cu natura.</t>
  </si>
  <si>
    <t>https://kohesio.ec.europa.eu/en/projects/Q3103794</t>
  </si>
  <si>
    <t>https://nitra.sk/</t>
  </si>
  <si>
    <t>Devoteam Nederland B.V.</t>
  </si>
  <si>
    <t>Solicitantul este o companie internațională de consultanță TIC cu o echipă de peste 6.700 de colegi, dintre care peste 250 sunt în Olanda. Procedând astfel, sprijină organizațiile mari în digitizarea operațiunilor lor și ajută clienții să utilizeze digitalizarea în mod eficient. Aceasta implică nu numai dezvoltarea mediilor TIC, ci și consilierea și implementarea competențelor de bază. Acest lucru înseamnă, totuși, că în cadrul unei mari organizații internaționale a avut loc o trecere de la specialiști profesioniști excelenți la mai multe abilități și competențe concentrate pe operațiuni orientate către client și stiluri de comunicare. Dintr-un inventar în echipă, angajații au indicat că au apărut nevoi de dezvoltare individuală. S-a indicat că aceasta înseamnă că au o anumită rezistență la munca lor. Drept urmare, acești angajați obțin doar parțial satisfacție din munca lor, ceea ce duce la reducerea încrederii în sine sau la creșterea incertitudinii. Prin acest proiect FSE, îmbunătățiți poziția pe piața muncii internă și externă a angajatului individual pe termen scurt și mediu. Răspunzând angajaților, aceștia investesc în dezvoltarea, capacitatea și abilitățile angajaților. Prin formarea în comportament, comunicare și înțelegere a punctelor forte și a capcanelor personale, aceste competențe pot fi dezvoltate.</t>
  </si>
  <si>
    <t>https://kohesio.ec.europa.eu/en/projects/Q3997953</t>
  </si>
  <si>
    <t>https://nl.devoteam.com/</t>
  </si>
  <si>
    <t>Regenerarea așezărilor orașului Brezno – parcul Margitin</t>
  </si>
  <si>
    <t>Mesto Brezno</t>
  </si>
  <si>
    <t>Obiectivul principal al proiectului este îmbunătățirea aspectelor de mediu în orașul Brezne, adaptarea mediului urban la schimbările climatice, îmbunătățirea mediului, dezvoltarea teritoriului și crearea unui mediu estetic și sănătos. Scopul proiectului va fi atins prin regenerarea complexă a spațiului interior numit Margitin Park din Brezno. Activitățile proiectului vizează construirea de elemente de infrastructură verde, elemente de reducere a prafului și zgomotului, precum și elemente de creștere a umidității aerului. Proiectul se ocupa de tratarea terenului, plante lemnoase, plantarea de verdeata, paturi de flori ale zonelor neconstruite din interiorul blocului, constructia zonei de apa cu duze si elemente de apa pentru cresterea umiditatii si retentiei de apa in spatiu, construirea unei pergole din lemn cu o culoare roz. pat de flori, promenadă și elemente de arhitectură mică, ajustarea zonelor de îmbarcare cu scaune, zone pavate cu accent pe reținerea apei în teritoriu, fâșii de sesiune de piatră care căptușesc toate potecile, instalarea de elemente senzoriale și verde izolator.</t>
  </si>
  <si>
    <t>https://kohesio.ec.europa.eu/en/projects/Q3101307</t>
  </si>
  <si>
    <t>https://www.brezno.sk/</t>
  </si>
  <si>
    <t>Grass Valley Netherlands B.V.</t>
  </si>
  <si>
    <t>În multe organizații, totul este adesea posibil pentru a lucra la angajabilitatea dvs. durabilă. Sunt puse în aplicare tot felul de facilități, aranjamente și intervenții pentru a face și a menține personalul mai sănătos, mai implicat, mai bine echipat și mai apt pentru viitor. Cu toate acestea, adesea nu este (bine) folosit. Scopul acestui proiect este de a afla cum se face acest lucru și cum ne putem asigura în viitor că acei angajați care au cea mai mare nevoie vor folosi aranjamentele și facilitățile existente. În plus, vom implementa facilități care nu sunt încă disponibile, dar unde am descoperit, prin efectuarea de cercetări direcționate, că acolo se află nevoile angajaților. Munca bazată pe cerere privind angajabilitatea durabilă, unde crearea de sprijin pentru acest proiect și preluarea controlului asupra propriei capacități de angajare durabile este crucială pentru succes. În acest fel, în faza de cercetare, angajabilitatea și vitalitatea sustenabile actuale sunt mai întâi mapate prin chestionare. Apoi știm unde sunt nevoile și putem identifica intervențiile și facilitățile potrivite. Acest lucru este, desigur, prezentat cu un raport. Apoi va fi un pas foarte important: conștientizarea angajaților de importanța propriei capacități de angajare. În acest scop sunt folosite interviuri individuale de coaching. În această fază de implementare, angajații sunt informați despre propriul comportament prin intermediul conversațiilor motivante și primesc informații despre cum să își îmbunătățească angajabilitatea durabilă. Uneori, aceștia sunt pași foarte simpli, alteori acest lucru necesită o schimbare semnificativă a comportamentului. Cu un plan personal de abordare, personalizarea este oferită pentru fiecare participant în parte la proiect și, prin urmare, este întotdeauna personalizată pentru companie. De exemplu, cele mai mari rezultate sunt obținute la nivel individual și de companie.</t>
  </si>
  <si>
    <t>https://kohesio.ec.europa.eu/en/projects/Q3997989</t>
  </si>
  <si>
    <t>https://www.fme.nl/onze-leden/grass-valley-nederland-bv</t>
  </si>
  <si>
    <t>Parcul acvatic Ždiar</t>
  </si>
  <si>
    <t>Podtatranská vodárenská spoločnosť, a.s.</t>
  </si>
  <si>
    <t>Scopul proiectului „apa Ždiar” este de a asigura o aprovizionare fără probleme, calitate și salubrizare a apei potabile și de a îmbunătăți condițiile de acces a unei proporții crescute a populației la aprovizionarea în masă cu apă potabilă în satul Ždiar. Acest obiectiv se realizează prin realizarea construcției de alimentare cu apă cu camere de acumulare 2 x 100 m³ și cu camera de manipulare în cadrul finalizării alimentării publice cu apă a structurii de apă „Extinderea alimentării cu apă în sat. Ždiar-Bachledova dolina”, care va deveni parte a rețelei publice de alimentare cu apă existentă a satului Ždiar. Construcția alimentării cu apă va permite o alimentare fluidă și funcțională fiabilă cu apă potabilă chiar și în momentul captării maxime a acesteia.</t>
  </si>
  <si>
    <t>https://kohesio.ec.europa.eu/en/projects/Q3105790</t>
  </si>
  <si>
    <t>https://www.pvsas.sk/</t>
  </si>
  <si>
    <t>Refacerea stațiilor de transport în comun în Žilina – IV. etapă</t>
  </si>
  <si>
    <t>Orașul Žilina</t>
  </si>
  <si>
    <t>Obiectul proiectului îl reprezintă modificările clădirii și echipamentele aferente, ca parte a reconstrucției celor 2 stații de transport public existente în orașul Žilina – Kysucká, Poliție – astfel încât să se asigure buna funcționare și funcționalitate a acestora, echipamente uniforme și parametrii standard de geometrie. aranjament. Elementele propuse ale măsurilor de debarerizare vor avea un impact pozitiv asupra posibilităților de utilizare a transportului public urban de către grupurile de persoane marginalizate. Opririle vor fi dotate cu elemente moderne și mobilierul necesar, ceea ce va avea ca rezultat reînnoirea lor de ansamblu.</t>
  </si>
  <si>
    <t>https://kohesio.ec.europa.eu/en/projects/Q3107722</t>
  </si>
  <si>
    <t>https://www.zilina.sk/</t>
  </si>
  <si>
    <t>Stichting De Waalboog, îngrijire, bunăstare și viață</t>
  </si>
  <si>
    <t>Stichting De Waalboog, îngrijire, bunăstare și locuințe</t>
  </si>
  <si>
    <t xml:space="preserve">Stichting De Waalboog, an elderly care institution in the Rijk van Nijmegen, wants to promote sustainable employability for employees within the organisation and reduce absenteeism. The focus is shifted from curative to preventive. Together with Adaptics Health &amp;Amp; Performance, the Waalboog wants to implement an advice with the aim of maintaining and improving the employability (now and in the future) of employees with an increased risk of failure. Conversations with employees provide insight into the sustainable employability and challenges within the organisation. Individual employees are supported in their lifestyle change with education, coaching and guidance. The result of these activities is to raise awareness and inspire a change in behaviour. In doing so, we encourage employees to make a choice for healthy and safe life and work based on an intrinsic motivation, emphasising their own responsibility. This contributes to increased employability through less unplanned absenteeism and improved performance. Because of this, employees will be better and fitter in their skin.
</t>
  </si>
  <si>
    <t>https://kohesio.ec.europa.eu/en/projects/Q3998036</t>
  </si>
  <si>
    <t>https://www.oozo.nl/bedrijven/nijmegen/nijmegen-oost/kwakkenberg/339775/stichting-de-waalboog-zorg-welzijn-en-wonen</t>
  </si>
  <si>
    <t>Itinerar pietonal în Amorebieta (Karmen-Katia)</t>
  </si>
  <si>
    <t>SUBDIRECȚIA GENERALĂ DEZVOLTAREA INFRASTRUCTURII</t>
  </si>
  <si>
    <t>Proiectul include construirea unei piste de biciclete comune din municipiul Amorebieta (Karmen Kalea) până în cartierul Katia, precum și instalarea de iluminat pe tot traseul, care are ca scop promovarea mobilității urbane durabile între ambele locații și încercarea de a reduce emisiile de gaze cu efect de seră produse de alte mijloace de transport motorizate. Obiectivul principal al acestui proiect este implementarea infrastructurilor și serviciilor pentru transportul cu bicicleta și pietoni cu o puternică aspirație de a conecta zonele urbane-rurale.</t>
  </si>
  <si>
    <t>País Vasco - FEDR</t>
  </si>
  <si>
    <t>https://kohesio.ec.europa.eu/en/projects/Q3219553</t>
  </si>
  <si>
    <t>https://kohesio.ec.europa.eu/en/beneficiaries/Q3219313</t>
  </si>
  <si>
    <t>Conversia la combustibili regenerabili</t>
  </si>
  <si>
    <t>Inlandsbanan (Ibab) AB</t>
  </si>
  <si>
    <t>Inlandsbanan vrea să-și asume responsabilitatea pentru a permite Suediei să atingă obiectivele naționale de mediu stabilite prin limitarea impactului asupra climei în propriile scheme de transport. Ei vor să facă acest lucru testând dacă locomotivele diesel mai vechi pot fi rulate cu un RME cu propulsor bio.</t>
  </si>
  <si>
    <t>https://kohesio.ec.europa.eu/en/projects/Q2659850</t>
  </si>
  <si>
    <t>https://www.inlandsbanan.se/</t>
  </si>
  <si>
    <t>Orașe far cu economie de energie din regiunea NPA</t>
  </si>
  <si>
    <t>Universitatea de Științe Aplicate Oulu Ltd.</t>
  </si>
  <si>
    <t>Marea Britanie</t>
  </si>
  <si>
    <t>Pre-Lighthouse pregătește proiectul e-Lighthouse adecvat, care se va concentra pe încurajarea și sprijinirea orașelor și municipalităților din regiunea NPA să se apropie de societatea fără carbon. Afișând foaia de parcurs pentru aceasta, cele mai mari orașe semnături ale Convenției Primarilor din fiecare țară NPA vor crea un concept și un model despre cum să dezvolte și să implementeze un Plan de acțiune pentru energie durabilă (SEAP), cum să-și atingă obiectivele, cum să le măsoare și, în sfârșit, să ajungă. un obiectiv general de a îndeplini și de a depăși nivelul Uniunii Europene de reducere cu 20 % a CO2 până în 2020. Prin modelele dovedite, replicabile și documentate create în fiecare țară NPA de către orașul principal, alte orașe, orașe și municipalități vor fi încurajate și sprijinite să urmeze exemplul prin semnarea CoM și implementarea SEAP-urilor.</t>
  </si>
  <si>
    <t>Interreg VB - Periferia Nordică și Arctica</t>
  </si>
  <si>
    <t>https://kohesio.ec.europa.eu/en/projects/Q4295264</t>
  </si>
  <si>
    <t>https://www.oamk.fi/en/</t>
  </si>
  <si>
    <t>VDP Automation B.V.</t>
  </si>
  <si>
    <t>Arnhem/Nijmegen, Țările de Jos</t>
  </si>
  <si>
    <t>VDP Automation (denumită în continuare: VDP) este un automatizator profesional care există din 2011. Pentru a se asigura că angajații își pot face treaba bine, cu plăcere și fără stres în viitor, sau să rămână sustenabil, VDP ar dori să creeze un mediu de viață sănătos în care oamenii sunt fericiți să-și facă treaba. Pentru consilierea, îndrumarea și implementarea acestui proces, VDP a angajat un consultant extern specializat. Acest consultant va lucra cu personalul pentru a investiga ce intervenții sunt necesare pentru a reduce și a preveni stresul la locul de muncă. Primul pas pe care îl va face consilierul este să cartografieze situația actuală și factorii care joacă un rol în stresul la locul de muncă și plăcerea muncii. Consultantul face acest lucru prin interviuri individuale și de grup. Apoi întocmește o opinie și o pune în aplicare printr-o serie de intervenții. Intervenții precum exerciții de sănătate și vitalitate, organizarea de consultații periodice în care se discută stresul de muncă și plăcerea muncii, stabilirea de acorduri reciproce privind munca care vizează o angajabilitate durabilă și evaluarea acestora.</t>
  </si>
  <si>
    <t>https://kohesio.ec.europa.eu/en/projects/Q3998079</t>
  </si>
  <si>
    <t>https://www.yellowpages.net/phone_31-243715219_computer-consultant_Nijmegen_NL221418.html</t>
  </si>
  <si>
    <t>Fundația MosaLira pentru Învățare, Educație și Educație</t>
  </si>
  <si>
    <t>Fundația MosaLira pentru învățare, educație și creștere</t>
  </si>
  <si>
    <t>South Limburg, Olanda</t>
  </si>
  <si>
    <t>https://kohesio.ec.europa.eu/en/projects/Q3998093</t>
  </si>
  <si>
    <t>https://drimble.nl/bedrijf/maastricht/20601506/mosalira-stichting-voor-leren-onderwijs-en-opvoeding.html</t>
  </si>
  <si>
    <t xml:space="preserve">Afaceri Ronneby
</t>
  </si>
  <si>
    <t>comuna Ronneby</t>
  </si>
  <si>
    <t>Proiectul va dezvolta ¿Business Ronneby¿- o ofertă de sprijin pentru companiile mici și mijlocii din Ronneby și Blekinge. Mai mulți actori care lucrează cu sprijin pentru IMM-uri vor lucra împreună pentru a dezvolta un model pentru activitățile de sprijinire a industriei. Companiile vor lua parte la diferite tipuri de eforturi de sprijin în cadrul proiectului, cum ar fi dezvoltarea afacerii. Unul dintre rezultatele așteptate ale proiectului este că va fi devenit mai ușor pentru companii să se stabilească și să opereze în Ronneby.</t>
  </si>
  <si>
    <t>https://kohesio.ec.europa.eu/en/projects/Q2659948</t>
  </si>
  <si>
    <t>https://www.ronneby.se/</t>
  </si>
  <si>
    <t>Faceți producția regională competitivă și inovatoare la nivel global</t>
  </si>
  <si>
    <t>Colegiul de Sud-Vest</t>
  </si>
  <si>
    <t>Finlanda, Suedia, Irlanda, Mariea Britanie, Norvegia, Islanda</t>
  </si>
  <si>
    <t>Acest proiect va dezvolta instrumente pentru a spori capacitatea companiilor de producție din regiunea NPA de a se adapta și a îmbrățișa noile tehnologii și inovație. Setul de instrumente dezvoltat va consta din subseturi precum Fabricarea digitală (robotică și simulare), Idei și gândire noi (gândire centrată pe om și asupra mediului, competitivitate), Modele de afaceri și inovație modernă de produs.</t>
  </si>
  <si>
    <t>https://kohesio.ec.europa.eu/en/projects/Q4295899</t>
  </si>
  <si>
    <t>https://swc.ac.uk/</t>
  </si>
  <si>
    <t>Sense Smart Region</t>
  </si>
  <si>
    <t>Universitatea Luleå Tekniska</t>
  </si>
  <si>
    <t>Scopul general al proiectului este de a crește competența cu privire la modul în care informațiile din datele senzorilor, bazele de date municipale și altele pot fi utilizate într-un mod ușor de înțeles pentru cei care au nevoie și interes pentru informații. Această activitate va ajuta la construirea sistemului care formează baza pentru arhitectura din spatele orașelor/regiunilor inteligente. Scopul proiectului este, de asemenea, de a crea un interes internațional care să atragă actori care doresc să își testeze ideile și soluțiile în mediul care se construiește.</t>
  </si>
  <si>
    <t>https://kohesio.ec.europa.eu/en/projects/Q2659903</t>
  </si>
  <si>
    <t>Destinația Dalarna – Dezvoltare inovatoare de servicii, faza II</t>
  </si>
  <si>
    <t xml:space="preserve">Cluster Visit Dalarna </t>
  </si>
  <si>
    <t>Scop Scopul general este de a dezvolta, printr-o viziune și o strategie comună pentru inițiativa cluster Destination Dalarna, industria turismului, astfel încât să fie create mai multe afaceri, atât la nivel național, cât și internațional, și astfel să crească cifra de afaceri și ocuparea forței de muncă în Dalarna. Obiectivele proiectului Mai multe companii colaborează în cadrul clusterului Destination Dalarna care stimulează inovația și reînnoirea produselor într-un mod structurat și sistemic cu modele adaptate industriei pentru o industrie a turismului durabil în Dalarna.</t>
  </si>
  <si>
    <t>https://kohesio.ec.europa.eu/en/projects/Q2659831</t>
  </si>
  <si>
    <t>https://www.visitdalarna.se/en</t>
  </si>
  <si>
    <t>BIC Factory – Tinerii antreprenori fac afaceri digitale</t>
  </si>
  <si>
    <t>Umeå Kommunföretag AB</t>
  </si>
  <si>
    <t xml:space="preserve">Scopul proiectului este de a promova noi stabilimente și dezvoltarea de noi companii sustenabile care operează și vând digital într-un mediu internațional, pentru grupul țintă tineri antreprenori. Incubatoarele existente ale BIC Factory vor fi dezvoltate în continuare, cu accent pe afacerile digitale. Scopul proiectului: mai multe companii sustenabile noi și în creștere sunt lansate și conduse de tineri antreprenori – femei și bărbați – în județul Västerbotten. Se dezvoltă mai rapid și își măresc cifra de afaceri prin vânzarea digitală pe o piață globală. Acest lucru creează și mai multe locuri de muncă. </t>
  </si>
  <si>
    <t>https://kohesio.ec.europa.eu/en/projects/Q2659856</t>
  </si>
  <si>
    <t>https://www.ukf.umea.se/</t>
  </si>
  <si>
    <t>Modele de afaceri durabile</t>
  </si>
  <si>
    <t>Parcul științific Johanneberg AB</t>
  </si>
  <si>
    <t>Proiectul urmărește, printre altele, să creeze competitivitate și o rată de dezvoltare crescută în companiile mai mici, să creeze afaceri mai sustenabile și să crească eficiența în sistemul de inovare pentru IMM-uri. Johanneberg Science Park (JSP) va dezvolta și testa în proiect o metodologie pentru ca companiile să dezvolte modele de afaceri durabile. Companiile ar trebui să aibă potențialul de a avea succes în scenarii viitoare caracterizate prin lipsă de resurse, incertitudine și restricții de diferite tipuri.</t>
  </si>
  <si>
    <t>Suedia de Vest - FEDR</t>
  </si>
  <si>
    <t>https://kohesio.ec.europa.eu/en/projects/Q2659961</t>
  </si>
  <si>
    <t>https://www.johannebergsciencepark.com/en</t>
  </si>
  <si>
    <t>Proiectul de internaționalizare regională a inovației (TRIIP)</t>
  </si>
  <si>
    <t>Obiectivele generale ale proiectului sunt: ​​Regiunea trebuie să fi construit o cultură în rândul companiilor tinere inovatoare pentru a dezvolta un ambalaj de produs competitiv la nivel internațional de la început și, în colaborare, să construiască expertiza și experiența de lucru pe o piață internațională și ca aceste companii să-și împartă în mod activ. experiențe cu alții și sunt o parte vie a povestirii și atractivității regiunii. Scopul proiectului este: ca un număr de companii tinere inovatoare din regiune să dezvolte un pachet de produse competitiv la nivel internațional și să dobândească experiență concretă de operare pe o piață internațională și, astfel, să construiască o nouă platformă regională de competențe pentru afaceri internaționale.</t>
  </si>
  <si>
    <t>https://kohesio.ec.europa.eu/en/projects/Q2659902</t>
  </si>
  <si>
    <t>https://fpx.se/en/</t>
  </si>
  <si>
    <t xml:space="preserve">Prin acest proiect, companiilor mici și mijlocii li se oferă suport pentru realizarea cartografierii energetice. Prin cartografierea energetică a operațiunilor lor, companiile obțin cunoștințe despre utilizarea energiei și măsurile profitabile. Scopul suportului pentru cartografierea energetică este de a permite companiilor să realizeze o utilizare eficientă a energiei. Scopul general al proiectului este ca firmele mici și mijlocii să dobândească cunoștințe sporite despre utilizarea energiei lor și despre măsurile profitabile de eficiență energetică, care pe termen lung vor duce la reducerea consumului de energie în companii și, prin urmare, și la costuri energetice. </t>
  </si>
  <si>
    <r>
      <rPr>
        <u/>
        <sz val="11"/>
        <color rgb="FF1155CC"/>
        <rFont val="Calibri"/>
      </rPr>
      <t>https://kohesio.ec.europa.eu/en/projects/Q2659954</t>
    </r>
    <r>
      <rPr>
        <sz val="11"/>
        <rFont val="Calibri"/>
      </rPr>
      <t>4</t>
    </r>
  </si>
  <si>
    <t>Studii de mediu</t>
  </si>
  <si>
    <t xml:space="preserve">Scopul proiectului-cadru de studii de mediu este de a promova utilizarea eficientă și ecologică a energiei de către întreprinderile mici și mijlocii, oferind oportunități de a produce un suport decizional bun pentru investiții în măsuri eficiente din punct de vedere energetic. Sprijinul Agenției Suedeze pentru Energie va oferi companiilor oportunități de a efectua studii de mediu în diferite domenii, cum ar fi sistemele de management al energiei, măsurarea și vizibilitatea, promovarea dezvoltării tehnologiei și o mai bună luare a deciziilor pentru diferite servicii energetice. Scopul studiilor de mediu aprofundate este ca IMM-urile să ia decizii mai bine construite și mai raționale pentru investiții în măsuri organizaționale și tehnice de eficiență energetică. </t>
  </si>
  <si>
    <t>https://kohesio.ec.europa.eu/en/projects/Q2659955</t>
  </si>
  <si>
    <r>
      <rPr>
        <u/>
        <sz val="11"/>
        <color rgb="FF1155CC"/>
        <rFont val="Calibri"/>
      </rPr>
      <t>https://www.energimyndigheten.se/</t>
    </r>
    <r>
      <rPr>
        <sz val="11"/>
        <rFont val="Calibri"/>
      </rPr>
      <t>/</t>
    </r>
  </si>
  <si>
    <t>Institutul de Resurse Naturale din Finlanda</t>
  </si>
  <si>
    <t>Finlanda, Suedia, Irlanda, Norvegia, Islanda</t>
  </si>
  <si>
    <t xml:space="preserve">Mijloacele de subzistență periferice și utilizarea terenurilor depind în mare măsură de resursele naturale, dar gestionarea acestora este adesea contestată de diferitele interese ale părților interesate. Provocarea reconcilierii diferitelor moduri de utilizare a terenurilor este cum să recunoaștem, să combinați și să utilizați cunoștințele locale, științifice și de altă natură. Acest proiect dezvoltă instrumente de planificare care utilizează tehnici participative pentru luarea deciziilor. În mod concret, este necesară dezvoltarea unor instrumente participative, cum ar fi GIS participativ. </t>
  </si>
  <si>
    <t>https://kohesio.ec.europa.eu/en/projects/Q4297874</t>
  </si>
  <si>
    <t>https://www.luke.fi/en</t>
  </si>
  <si>
    <t>Municipalitatea Kristinehamn</t>
  </si>
  <si>
    <t>Scopul proiectului este utilizarea energiei neutre din punct de vedere climatic din hidroenergie pentru a crește competitivitatea și creșterea IMM-urilor din centrul nordic al Suediei. Proiectul se bazează pe cooperarea cu organizațiile cluster existente și există oportunități mari de a dezvolta cooperarea la nivel internațional. Companiile mici și mijlocii subliniază beneficiile proiectului prin furnizarea unei platforme pentru a prezenta produse și expertiză, pentru a intra în contact direct cu proprietarii de nevoi și, prin urmare, pot formula sau dezvolta noi oferte și că platforma permite oportunități comune de dezvoltare a produselor în cazul în care lor. propria competență este prea îngustă. Companiile vor participa la construirea platformei proiectului participând la întâlniri comune, ateliere de lucru și evenimente de informare. Proiectul va avea ca rezultat direct o rețea regională în zona hidroenergiei, cu accent pe utilizarea sporită a energiei climatice inteligente și pe creșterea companiilor mici și mijlocii. Abordarea proiectului este de a crea platforme, de a crește vizibilitatea și de a construi rețele.</t>
  </si>
  <si>
    <r>
      <rPr>
        <u/>
        <sz val="11"/>
        <color rgb="FF1155CC"/>
        <rFont val="Calibri"/>
      </rPr>
      <t>https://kohesio.ec.europa.eu/en/projects/Q2659844</t>
    </r>
    <r>
      <rPr>
        <sz val="11"/>
        <rFont val="Calibri"/>
      </rPr>
      <t>4</t>
    </r>
  </si>
  <si>
    <r>
      <rPr>
        <u/>
        <sz val="11"/>
        <color rgb="FF1155CC"/>
        <rFont val="Calibri"/>
      </rPr>
      <t>https://kohesio.ec.europa.eu/en/projects/Q2659898</t>
    </r>
    <r>
      <rPr>
        <sz val="11"/>
        <rFont val="Calibri"/>
      </rPr>
      <t>8</t>
    </r>
  </si>
  <si>
    <r>
      <rPr>
        <u/>
        <sz val="11"/>
        <color rgb="FF1155CC"/>
        <rFont val="Calibri"/>
      </rPr>
      <t>https://kohesio.ec.europa.eu/en/beneficiaries/Q2757703</t>
    </r>
    <r>
      <rPr>
        <sz val="11"/>
        <rFont val="Calibri"/>
      </rPr>
      <t>3</t>
    </r>
  </si>
  <si>
    <t>Eficiență energetică îmbunătățită pentru o competitivitate consolidată și o durabilitate sporită în rândul IMM-urilor Gävleborg prin implementarea inovațiilor de servicii și produse în sistemele energetice industriale</t>
  </si>
  <si>
    <t>Universitatea din Gävle</t>
  </si>
  <si>
    <t xml:space="preserve">Obiectivele generale ale proiectului sunt creșterea durabilității și eficienței energetice și consolidarea competitivității IMM-urilor prin inițiative de schimbare bazate pe cercetare în sistemele energetice. Obiectivul proiectului este înființarea de servicii și produse inovatoare pentru creșterea eficienței energetice în companii. Etape Unele dintre reperele sunt -Implementarea a cel puțin zece rețele de eficiență energetică pentru IMM-uri -Implementarea a cel puțin 80 de anchete energetice folosind două produse inovatoare, un software pentru cartografierea energiei și o bază de date de acțiuni pentru IMM-uri Crearea unei baze de date regionale privind utilizarea energiei și acțiunile – Minim 80 IMM-uri participante -Sprijin în implementarea cartografierii energetice pentru cel puțin 150 IMM-uri. În ceea ce privește concentrarea proiectului pe introducerea pe piață și dezvoltarea de noi servicii și produse inovatoare, proiectul urmărește direct consolidarea sustenabilității sociale în ceea ce privește ocuparea forței de muncă. Proiectul pur și simplu creează noi locuri de muncă în regiune în domeniile sistemelor informaționale privind tehnologia energetică și modelelor de servicii inovatoare pentru eficiența energetică și sprijină IMM-urile într-un stadiu incipient al fazei de dezvoltare a serviciilor și tehnologiei. Inovațiile care prin proiect ajung la o penetrare sporită pe piață, au un mare potențial de introducere pe piață și în afara județului și a țării.  </t>
  </si>
  <si>
    <t>https://kohesio.ec.europa.eu/en/projects/Q2660007</t>
  </si>
  <si>
    <t>https://www.hig.se/</t>
  </si>
  <si>
    <t>Municipiul Mook și Middelaar</t>
  </si>
  <si>
    <t xml:space="preserve">Scopul acestui proiect este de a afla cum se face acest lucru și cum ne putem asigura în viitor că acei angajați care au cea mai mare nevoie vor folosi aranjamentele și facilitățile existente. În plus, vom implementa facilități care nu sunt încă disponibile, dar unde am descoperit, prin efectuarea de cercetări direcționate, că acolo se află nevoile angajaților. Muncă bazată pe cerere privind angajabilitatea durabilă, unde crearea de sprijin pentru acest proiect și preluarea controlului asupra propriei capacități de angajare durabile este crucială pentru succes. În acest fel, în faza de cercetare, angajabilitatea și vitalitatea sustenabile actuale sunt mai întâi cartografiate prin chestionare. </t>
  </si>
  <si>
    <t>https://kohesio.ec.europa.eu/en/projects/Q3998089</t>
  </si>
  <si>
    <t>https://www.mookenmiddelaar.nl/</t>
  </si>
  <si>
    <t>Octatube Engineering BV</t>
  </si>
  <si>
    <t>Pentru a crește într-un mod susținut, ambițiile angajaților trebuie să fie înțelese și trebuie promovate leadershipul personal și un mediu de lucru sănătos. Consilierul extern va crea un plan de implementare pentru promovarea leadership-ului personal. Rezultatul dorit pe termen scurt este dezvoltarea leadershipului personal și antreprenoriatului și a unui mediu de lucru mai sănătos, care pe termen lung stimulează implicarea angajaților. Octatube realizează că angajații săi sunt cel mai important capital al companiei și dorește să promoveze angajabilitatea durabilă a angajaților săi. Din acest motiv, lucrătorii sunt implicați în proiectul FSE de la început până la sfârșit. Deoarece accesul la și dorințele angajaților sunt cruciale pentru înțelegerea ambițiilor angajaților, contribuția angajaților este importantă pentru succesul proiectului. Lucrătorii vor fi intervievați și încurajați să lucreze împreună cu consilierul extern pentru a reflecta în mod creativ asupra modului de promovare a competențelor, a mobilității interne, a antreprenoriatului și a unui mediu de lucru sănătos. Ei vor participa în comun la sesiuni organizate unde se va discuta acest lucru.</t>
  </si>
  <si>
    <t>https://kohesio.ec.europa.eu/en/projects/Q3998105</t>
  </si>
  <si>
    <t>https://www.octatube.nl/</t>
  </si>
  <si>
    <t>Henselmans Construction — Dezvoltare</t>
  </si>
  <si>
    <t>În prezent, lumea se schimbă rapid, iar construcțiile ca sector ar putea fi și mai mult. Avem angajați foarte loiali și devotați, dar am dori să continuăm să-i legăm de noi, făcându-i vitali, inspirați și pregătiți pentru ziua de mâine. În acest scop, am îmbrățișat metodologia de excelență personală a lui Pauline Sibbel pentru „accelerarea angajaților, echipelor și organizațiilor vitale, de înaltă calitate și funcționare excelentă”. Toate acestea încep cu 100% (100% mentalitate, 100% încredere, 100% angajament). Conexiunea, responsabilitatea, siguranța, conștientizarea, echivalența și dragostea sunt printre alte valori de bază pe care se bazează.</t>
  </si>
  <si>
    <t>https://kohesio.ec.europa.eu/en/projects/Q3998121</t>
  </si>
  <si>
    <t>https://henselmans.nl/</t>
  </si>
  <si>
    <t>Securitas Technology</t>
  </si>
  <si>
    <t>Securitas vede oportunități și oportunități de a folosi schimbarea și tehnologia pentru un mediu de viață și de lucru mai sigur. Când noile imagini de amenințări necesită un design diferit al politicii de securitate, Securitas știe cum să realizeze acest lucru într-un mod inovator. Datorită fuziunii recente a două companii, există și o schimbare majoră pentru angajați. Cu sprijinul financiar din partea FSE, Securitas Technology dorește să inspire angajații să (continue) să lucreze pentru companie în mod optim și cu plăcere, permițându-le să rămână în formă mentală și fizică. Ne dorim sa realizam acest lucru tinand cont, in calitate de angajator, de nevoile lor specifice in functie de stadiul de viata in care se afla. Ne așteptăm la o atitudine activă,</t>
  </si>
  <si>
    <t>https://kohesio.ec.europa.eu/en/projects/Q3998206</t>
  </si>
  <si>
    <t>https://www.securitas.nl/</t>
  </si>
  <si>
    <t>Fundația pentru învățământul secundar creștin pentru Culemborg și împrejurimi</t>
  </si>
  <si>
    <t>Fundația pentru Învățământul Secundar Creștin pentru Culemborg și Mediu (denumită în continuare KWC) este o școală secundară. Credem în puterea studenților și angajaților noștri, suntem implicați unii în alții și în lumea din jurul nostru, oferim oportunități și zile și oferim mai mult de o diplomă!. Scopul acestui proiect este de a conștientiza managerii și angajații implicați și de a-i ajuta să influențeze DI/GL pozitiv, atât fizic, mental, cât și emoțional. Obținem acest lucru prin cercetare, sesiuni de dialog, întâlniri tematice și discuții de consiliere pentru a efectua cercetări țintite și pentru a lega acțiunile de îmbunătățire. Prin acest proiect, KWC își propune să devină o organizație vitală cu angajați vitali, care folosesc un stil de viață sănătos și pot fi utilizați în mod durabil, în interiorul sau în afara organizației noastre. care împreună cu noi realizează un proiect de promovare a angajării durabile (DI) cu accent pe un stil de viață sănătos (GL) și reducerea stresului la locul de muncă.</t>
  </si>
  <si>
    <t>https://kohesio.ec.europa.eu/en/projects/Q3998198</t>
  </si>
  <si>
    <t>https://www.kwc-culemborg.nl/Over_KWC/Organisatie/Raad_van_Toezicht</t>
  </si>
  <si>
    <t>Bela Group B.V.</t>
  </si>
  <si>
    <t>Societatea comercială este societatea în care se desfășoară în principal activități comerciale și interacțiunea dintre diferitele divizii din cadrul conglomeratului. Vârsta medie a acestor angajați este mare, într-adevăr există încă o cultură a trecutului (aproape totul se face încă cu pix și hârtie). Oamenii se caracterizează ca muncitori asidui, cu angajament maxim, sunt foarte loiali conglomeratului, nu se sfărâma pentru a lucra peste, dacă le place să-și asume multă responsabilitate cu acest volum de muncă. Recent, a avut loc un inventar cuprinzător al angajaților.</t>
  </si>
  <si>
    <t>https://kohesio.ec.europa.eu/en/projects/Q3998274</t>
  </si>
  <si>
    <t>https://kohesio.ec.europa.eu/en/beneficiaries/Q3998273</t>
  </si>
  <si>
    <t>Municipiul Baarn</t>
  </si>
  <si>
    <t>Municipalitatea din Baarn dorește să realizeze o serie de dezvoltări în următorii ani. Una este o schimbare culturală de la control la încredere și de la volumul de muncă la fericire. Un aspect important este crearea unui mediu de lucru pozitiv bazat pe apreciere și încredere. Acest lucru necesită, de asemenea, o schimbare a culturii, cu o conducere mai orientată spre rezultate și managerii având un rol mai mare de coaching. La municipalitatea din Baarn lucrează aproximativ 145 de angajați. Municipalitatea din Baarn vrea să înceapă schimbarea în 2019 cu accent pe fericirea în muncă și un climat de lucru pozitiv.</t>
  </si>
  <si>
    <t>https://kohesio.ec.europa.eu/en/projects/Q3998311</t>
  </si>
  <si>
    <t>https://www.baarn.nl/</t>
  </si>
  <si>
    <t>CRUCEA ROȘIE FRANCEZĂ — PROIECT DE CONTRIBUIRE A REZILIENTEI PUBLICAȚILOR DIN ARHIPELAGUL COMORES ȘI A CAPACITĂȚILOR DE PREGĂTIRE ALE ACTORILOR DE MANAGEMENTUL RISCURILOR DE DEZASTRE ÎN CONTEXTUL SCHIMBĂRILOR CLIMATICE</t>
  </si>
  <si>
    <t>Crucea Roșie Franceză – Delegația Teritorială Mayotte</t>
  </si>
  <si>
    <t>Ca parte a mandatului său regional, Crucea Roșie Franceză dorește să contribuie la reducerea riscurilor de dezastre în Mayotte și Uniunea Comorelor printr-o abordare integrată (luând în considerare indicatorii de vulnerabilitate, alții decât intensitatea pericolului) și între insule. Crucea Roșie Franceză (Crf) și partenerul său, Semiluna Roșie Comoriană, și-au stabilit principalul obiectiv de „consolidare a rezistenței populațiilor din arhipelagul Comore și a capacităților de pregătire ale actorilor de gestionare a riscurilor de dezastre în contextul schimbărilor climatice”. Planificat pe o perioadă de trei ani, proiectul are scopul de a sensibiliza populațiile cele mai expuse riscurilor și schimbărilor climatice, de a dezvolta activități de atenuare la nivel de comunitate și de a consolida capacitățile de pregătire și răspuns ale actorilor de management al riscurilor pentru a răspunde la dezastre naturale și crize de sănătate. În Mayotte și în Uniunea Comorelor, proiectul își propune să coordoneze inițiativele desfășurate de toți partenerii implicați în aceste subiecte și să monitorizeze și să evalueze periodic eficacitatea proiectului.</t>
  </si>
  <si>
    <t>Interreg V-A - Mayotte-Comore-Madagascar</t>
  </si>
  <si>
    <t>https://kohesio.ec.europa.eu/en/projects/Q4296233</t>
  </si>
  <si>
    <t>https://www.croix-rouge.fr/Annuaire/DELEGATION-TERRITORIALE-DE-MAYOTTE9</t>
  </si>
  <si>
    <t>Ten Cate Tesaturi de protectie Holding</t>
  </si>
  <si>
    <t>TenCate Tesaturi de protectie Holding</t>
  </si>
  <si>
    <t>TenCate Protective Fabrics Holding este un producător mondial de top de țesături de protecție. Proiectăm, dezvoltăm și producem o gamă largă de produse concepute pentru a satisface nevoile în continuă evoluție ale lucrătorilor din industrie, precum și ale pompierilor și personalului militar și de poliție. De-a lungul anilor, Ten Cate Protective Fabrics Holding a fost forța motrice din spatele schimbării și inovației în aceste aplicații diverse în care profesioniștii solicită cele mai înalte standarde de siguranță. Credem că performanța optimă este rezultatul unui amestec perfect echilibrat de funcții între protecție, confort și durabilitate, care servesc în mod adecvat unei game variate de medii de lucru și de risc. Această producție necesită angajați dislocabili, vitali și sănătoși. Cu o contribuție din partea FSE, putem realiza acest lucru și mai bine cu angajații noștri: rezultatele așteptate ale acestei cercetări asigură că angajabilitatea durabilă a angajaților Ten Cate Protective Fabrics Holding este crescută sau menținută pentru a atinge echilibrul între persoană și sa ( mediu de lucru. Acest lucru va sprijini, printre altele, sănătatea și capacitatea de angajare a angajaților într-un sens preventiv și încercările de a reduce absenteismul, afluxurile WIA și de a preveni scăderea veniturilor. Printr-o abordare integrată în care se oferă angajatului un profil individual de risc personalizat (HVZ și Workability) și eventual un plan de intervenție, se urmărește crearea de oportunități care să mențină sănătatea și bunăstarea și să lucreze optim pe toată durata vieții profesionale.</t>
  </si>
  <si>
    <t>https://kohesio.ec.europa.eu/en/projects/Q3998325</t>
  </si>
  <si>
    <t>https://eu.tencatefabrics.com/</t>
  </si>
  <si>
    <t>Mișcarea albastră pentru economia verde</t>
  </si>
  <si>
    <t>Hidrogen Suedia Ideal Foren</t>
  </si>
  <si>
    <t>Proiectul Blue Move for Green Economy vrea să pună hidrogenul pe harta combustibililor ecologici. Prin urmare, trei țări colaborează pentru a spori cunoștințele despre combustibil. Punctul de plecare al proiectului este despre protejarea mediului. Mașinile cu celule de combustibil alimentate cu hidrogen sunt așa-numitele vehicule cu emisii zero care pot contribui la o flotă de vehicule independentă de fosile. Dar drumul acolo este încă lung. - Trebuie să creștem cunoștințele despre hidrogen ca purtător de energie, dar și într-o măsură mai mare să includem hidrogenul în discuții atunci când vorbim despre combustibili mai buni și ecologici, spune Linda Nilsson, manager de proiect pentru Blue Move for Green Economy și Vätgas Suedia.</t>
  </si>
  <si>
    <t>https://kohesio.ec.europa.eu/en/projects/Q4300748</t>
  </si>
  <si>
    <t>https://vatgas.se/</t>
  </si>
  <si>
    <t>Cecuri de dezvoltare a afacerii, Skåne</t>
  </si>
  <si>
    <t>REGIUNEA SKÅNE</t>
  </si>
  <si>
    <t>Scopul proiectului este de a primi 200 de manifestări de interes și de a acorda un voucher de dezvoltare a afacerii pentru aproximativ 100 de companii mici și mijlocii din Skåne. Printr-un grad crescut de internaționalizare, digitalizare și tranziție ecologică, proiectul va contribui la creșterea sporită și a întreprinderilor mici și mijlocii din Skåne. Tranziția va duce la noi afaceri care asigură viitorul afacerilor și le ajută să se dezvolte. Rezultatul vor fi companii de succes, care sunt puternice și competitive. Un alt dintre cele mai importante efecte pe termen lung este că proiectul va fi stabilit și consolidat activitatea parteneriatelor de tichete de dezvoltare a afacerii care vor continua după încheierea proiectului.</t>
  </si>
  <si>
    <t>https://kohesio.ec.europa.eu/en/projects/Q3990610</t>
  </si>
  <si>
    <t>https://www.skane.se/</t>
  </si>
  <si>
    <t>Propact — Reconfigurarea afacerilor în județul Uppsala</t>
  </si>
  <si>
    <t>REGIUNEA UPPSALA</t>
  </si>
  <si>
    <t>Proiectul își propune să ofere companiilor sănătoase, dar nevoiașe, verificări de dezvoltare a afacerii pe următoarele teme: — Transformarea digitală a afacerilor. — Tranziția companiilor către o economie verde și cu emisii reduse de carbon — Internaționalizarea întreprinderilor. — Companii de inovare timpurie în biologie, tehnologie și digitalizare. Proiectul va contribui la asigurarea faptului că companiile sănătoase puternic afectate de pandemie ies din criză, rămânând în același timp competitive sau chiar mai puternice și mai competitive. Acest lucru va fi realizat prin folosirea pandemiei ca inspirație pentru reînnoirea și transformarea sectorului de afaceri al județului prin inovare, dezvoltarea afacerilor și dezvoltarea afacerilor în cadrul temelor selectate. Un total de 40 de controale acordate trebuie distribuite uniform pe zonele tematice ale proiectului. Gestionarea controalelor tranziției ecologice, a digitalizării și a internaționalizării urmează deja același proces care a fost utilizat din 2005.</t>
  </si>
  <si>
    <t xml:space="preserve"> Fondul national de investitii in crestere economica si locuri de munca - FEDR</t>
  </si>
  <si>
    <t>https://kohesio.ec.europa.eu/en/projects/Q3990633</t>
  </si>
  <si>
    <t>https://regionuppsala.se/en/</t>
  </si>
  <si>
    <t>RE:AGERA — tranziție verde și digitalizare pentru dezvoltarea durabilă a afacerilor în județul Jönköping</t>
  </si>
  <si>
    <t>REGIUNEA JÖNKÖPINGS LÄN</t>
  </si>
  <si>
    <t xml:space="preserve">Obiectivele generale ale proiectului sunt consolidarea competitivității, creșterea ocupării forței de muncă, creșterea durabilă și neutralitatea carbonului și creșterea atractivității afacerilor în județul Jönköping prin tranziția verde și digitalizarea pentru dezvoltare durabilă. Scopul proiectului este de a consolida condițiile pentru ca întreprinderile mici și mijlocii din județul Jönköping să implementeze măsuri pentru tranziția verde și digitalizarea pentru dezvoltare durabilă. Agenția suedeză pentru energie Norra Småland va realiza acest lucru prin coaching și consiliere în afaceri bazate pe nevoi, cu accent pe tranziția ecologică. Se așteaptă ca companiile participante să aibă implementate măsuri sau decizii privind măsurile care contribuie la tranziția ecologică a activităților lor la sfârșitul proiectului, cum ar fi în domeniile eficienței energetice și a resurselor, economia circulară, libertatea fosilelor, energia regenerabilă și tranziția digitală pentru dezvoltare durabilă. </t>
  </si>
  <si>
    <t>https://kohesio.ec.europa.eu/en/projects/Q3990729</t>
  </si>
  <si>
    <t>https://www.rjl.se/</t>
  </si>
  <si>
    <t>Tranziția energetică pentru companiile din Gotland</t>
  </si>
  <si>
    <t>REGIUNEA GOTLAND</t>
  </si>
  <si>
    <t xml:space="preserve">Proiectul se numește Tranziția energetică pentru companiile din Gotland (EGF) și își propune să inspire și să antreneze industria din Gotland în tranziția energetică și, prin urmare, să creeze o competitivitate sporită în rândul companiilor în cauză. Obiectivele proiectului indică faptul că vor participa 70 de companii și se așteaptă ca mai mult de jumătate să își reducă consumul de energie cu 15 %. Partea principală a lucrării va consta în consiliere de informare și rețele de afaceri. Sfaturile vor acorda o importanță deosebită consilierii pentru monitorizarea digitală a consumului de energie, inclusiv prin monitorizarea datelor energetice. </t>
  </si>
  <si>
    <t>https://kohesio.ec.europa.eu/en/projects/Q3990731</t>
  </si>
  <si>
    <t>Construcție structurală durabilă pentru KKN (industrii culturale și creative) - unul dintre cele mai afectate sectoare ale pandemiei COVID</t>
  </si>
  <si>
    <t>Regiunea Dalarna</t>
  </si>
  <si>
    <t>Scopul general și pe termen lung este ca KKN-urile (Industriile Culturale Creative) să creeze creștere durabilă, locuri de muncă, atractivitate și valori culturale în regiune. Scopul proiectului este de a construi o structură durabilă pe termen lung pentru sectorul CCI. Industriile culturale și creative sunt unul dintre sectoarele cele mai afectate de pandemie. Restricțiile privind numărul de persoane la adunările publice au dus aproape la interzicerea afacerilor culturale. Pe lângă faptul că nu este capabil să-și desfășoare activitatea în profesia și este afectat financiar, pandemia a scos la iveală deficiențe în structura antreprenoriatului KKN, precum lipsa acordului, forma organizațională a unei singure firme și lipsa rețelei, ceea ce face ca sector deosebit de vulnerabil la crize.</t>
  </si>
  <si>
    <t>https://kohesio.ec.europa.eu/en/projects/Q3990751</t>
  </si>
  <si>
    <t>React, Rebuild, Remake — Dezvoltarea afacerii și colaborarea pentru eficiență, inovație și profitabilitate</t>
  </si>
  <si>
    <t>Ideella Fören Coompanion-Kooperativ Utveckling S</t>
  </si>
  <si>
    <t>Obiectivul general al proiectului este o regiune Stockholm durabilă, inovatoare și competitivă, cu lucrători culturali și alte întreprinderi mici și mijlocii (IMM-uri) din industria turismului și a turismului, care sunt stabile din punct de vedere economic, digital și ecologic pentru viitor și bine echipate. Însoțitor în sistemul de promovare a afacerilor. Etapele proiectului la nivel de promovare a afacerilor includ dezvoltarea de noi concepte și servicii de afaceri adaptate COVID-19, creșterea utilizării digitale în contactul cu clienții, întâlniri interne și în gama de produse/servicii oferite și creșterea cifrei de afaceri. În plus, pot fi menționate etape privind utilizarea sporită a modelelor circulare și adaptate climatului de dezvoltare a afacerilor, și privind implementarea unei platforme digitale de colaborare pentru schimbul de cunoștințe și dezvoltarea comună a inovației/a afacerilor între companiile participante la proiect.</t>
  </si>
  <si>
    <t>https://kohesio.ec.europa.eu/en/projects/Q3990677</t>
  </si>
  <si>
    <t>https://kohesio.ec.europa.eu/en/beneficiaries/Q2758097</t>
  </si>
  <si>
    <t>Fabrica de concept</t>
  </si>
  <si>
    <t xml:space="preserve">Obiective generale: Să permită actorilor din industriile culturale și creative, din industria tehnologiei informației și comunicațiilor împreună cu industria cleantech să dezvolte concepte și prototipuri pentru viitoare soluții durabile în domeniul cleantech. Pentru a promova colaborările și intersecțiile transfrontaliere dintre idei și industrii, prin crearea de medii deschise și locuri de întâlnire în care puteți repeta în mod continuu metode și procese de succes cu dezvoltarea conceptului orientat spre business între diferiți actori și industrii, astfel încât mai multe inovații să poată ajunge pe piață. Obiectivele proiectului: Studiul de fezabilitate va examina și va căuta să ofere răspunsuri la cum va arăta un proiect de implementare pentru companiile mici și mijlocii din regiune din industriile de mai sus pentru a dezvolta oferte de afaceri, produse și servicii din zona cleantech care intră rapid pe piață. </t>
  </si>
  <si>
    <t>https://kohesio.ec.europa.eu/en/projects/Q2659783</t>
  </si>
  <si>
    <r>
      <rPr>
        <u/>
        <sz val="11"/>
        <color rgb="FF1155CC"/>
        <rFont val="Calibri"/>
      </rPr>
      <t>https://www.piteasciencepark.se/</t>
    </r>
    <r>
      <rPr>
        <sz val="11"/>
        <rFont val="Calibri"/>
      </rPr>
      <t>/</t>
    </r>
  </si>
  <si>
    <t>Antreprenoriat cooperativ pentru o creștere incluzivă</t>
  </si>
  <si>
    <t>Cooperativa Ek. För.</t>
  </si>
  <si>
    <t>Scopul general al proiectului este de a ridica întreprinderea cooperativă la un nivel de creștere mai ridicat în beneficiul unei creșteri inteligente și durabile pentru toți. Scopul proiectului este de a elimina obstacolele sub forma ignoranței și de a remedia lipsa de modele de afaceri funcționale, astfel încât să fie lansate și dezvoltate mai multe companii cooperative. Proiectul are 4 repere: 1. Dezvoltarea unui sistem de consiliere eficient și de calitate asigurată, care să asigure că toată lumea, indiferent de vârstă, sex, industrie, mediu etic, domiciliu geografic sau zonă de piață, are acces la consiliere de înaltă calitate. 2. Dezvoltarea de noi modele de afaceri cooperative, inclusiv modele care au legătură cu antreprenoriatul social și inovațiile sociale. 3. Obține un impuls în competența politicienilor și oficialilor în ceea ce privește cunoștințele lor despre antreprenoriatul cooperativ. 4. Consolidarea rețelelor din jurul antreprenoriatului cooperativ și facilitarea întâlnirilor, crearea forumurilor și rețelelor pe distanțe scurte și reunirea mediilor de cercetare și a cercetătorilor individuali cu industria, sectorul public și economia socială la nivel național și internațional.</t>
  </si>
  <si>
    <t>https://kohesio.ec.europa.eu/en/projects/Q2659832</t>
  </si>
  <si>
    <t>https://kohesio.ec.europa.eu/en/beneficiaries/Q2757879</t>
  </si>
  <si>
    <t>Creștere inteligentă și durabilă pentru start-up-uri și companiile existente în regiune</t>
  </si>
  <si>
    <t>municipiul Piteå</t>
  </si>
  <si>
    <t>Proiectul este un proiect de colaborare între Municipiul Piteå, Municipiul Älvsbyn și Municipiul Skellefteå. Scopul este de a crește noul antreprenoriat, mai multe inovații noi care vin pe piață și de a crește companiile existente. Repere care trebuie prioritizate: Dezvoltarea învățării antreprenoriale. Pentru a crea medii de dezvoltare fizică și medii de laborator de idei. Să dezvolte acceleratoare care să sprijine noile companii în dezvoltarea sa. Să avem mai multe companii noi în creștere, în industrii noi și existente. Dezvoltarea antreprenoriatului legat de universități. Internaționalizarea proiectului se reflectă prin mai multe contacte/clienți și relații internaționale. Pentru a dezvolta un program de mentorat de lucru. Pentru a facilita schimbările de proprietate.</t>
  </si>
  <si>
    <t>https://kohesio.ec.europa.eu/en/projects/Q2659843</t>
  </si>
  <si>
    <t>https://www.pitea.se/</t>
  </si>
  <si>
    <t>Internaționalizare durabilă</t>
  </si>
  <si>
    <t xml:space="preserve">Proiectul va lucra pentru a dezvolta oferta regională în cadrul SRE și va oferi un efort puternic de a sprijini companiile în tranziția lor post-COVID-19 pentru a crea competitivitate durabilă pe termen lung prin internaționalizare. Proiectul va oferi analize de nevoi și consiliere de afaceri durabile, individual și în grup, pentru companiile care doresc să intre pe o piață internațională sau să își continue procesul de internaționalizare. Sfatul se bazează pe instrumente și metode bine stabilite și va include noi elemente digitale pentru a beneficia de expertiză internațională. </t>
  </si>
  <si>
    <t>https://kohesio.ec.europa.eu/en/projects/Q3990638</t>
  </si>
  <si>
    <t>https://www.almi.se/nyheter/ostergotland/</t>
  </si>
  <si>
    <t>CO-RĂSPUNS</t>
  </si>
  <si>
    <t>Regiunea Västernorrland</t>
  </si>
  <si>
    <t>Proiectul, CO-response, cu colaborarea regională pentru export în regiunea Västernorrland și Jämtland Härjedalen, își propune să consolideze competitivitatea companiilor, să contribuie la tranziție și creșterea sporită printr-o internaționalizare mai mare și reînnoită a întreprinderilor mici și mijlocii din Västernorrland și Jämtland Härjedalen. . Proiectul dorește să dezvolte în continuare sistemul de promovare a exporturilor și investițiilor pentru a avea o structură mai robustă și pe termen lung, care să poată răspunde nevoilor de tranziție și potențial de dezvoltare pe baza provocărilor globale. Aceasta este pentru a sprijini companiile deosebit de vulnerabile afectate de pandemia Corona și pentru a promova o industrie mai durabilă în toate perspectivele de sustenabilitate.</t>
  </si>
  <si>
    <t>https://kohesio.ec.europa.eu/en/projects/Q3990674</t>
  </si>
  <si>
    <t>Afacerea tuturor</t>
  </si>
  <si>
    <t>Innanförskapsakademin Jämtland AB</t>
  </si>
  <si>
    <t>Academia dorește să dezvolte și să implementeze consiliere de afaceri personalizată pentru antreprenorii născuți în străinătate și antreprenori aspiranți. Un serviciu care trebuie oferit atât înainte, cât și în timpul pornirii în funcțiune, cât și pe parcursul anului de funcționare al companiei. Grupul țintă este născut în străinătate care conduce companii în județul Jämtland, cu accent în Östersund. În interviurile cu antreprenori născuți în străinătate în 20202021, a reieșit că aceste companii nu beneficiază de măsuri de sprijin legate de pandemie în aceeași măsură ca și cele născute în Suedia. Înainte de pandemie, municipalitatea din Östersund a identificat că antreprenorii născuți în străinătate sunt mai puțin în contact cu activitățile de promovare a afacerilor care există la nivel local și regional. Pandemia pare să fi mărit acest decalaj. Acest decalaj are ca scop reducerea și creșterea posibilității unor eforturi de sprijin mai egale. Proiectul va funcționa cu un grup de mentori ca bază pentru operațiuni. Pe termen lung, proiectul dorește să contribuie la o creștere mai eficientă și mai durabilă în regiune. Beneficiile sprijinului oferit antreprenorilor vor fi sporite.</t>
  </si>
  <si>
    <t>https://kohesio.ec.europa.eu/en/projects/Q3990676</t>
  </si>
  <si>
    <t>https://kohesio.ec.europa.eu/en/beneficiaries/Q3990675</t>
  </si>
  <si>
    <t>Conversie Sthlm</t>
  </si>
  <si>
    <t>ALMI Företagspartner Stockholm Sörmland AB</t>
  </si>
  <si>
    <t>Obiective generale, obiective ale proiectului și eventual subobiective Obiectivul general și pe termen lung este de a sprijini IMM-urile din regiune care au nevoie de consiliere în tranziție din cauza pandemiei COVID și de a consolida competitivitatea digitală, ecologică și internațională a IMM-urilor. Proiectul va facilita transformarea, îmbunătățirea și dezvoltarea și va oferi un proces de reproducere pentru o redresare verde, digitală și de durată. Metodele de lucru din cadrul proiectului se bazează pe date empirice, cunoștințe și experiență de la consilierii experți atât de la Almi, cât și de la Agenția Suedeză pentru Energie.</t>
  </si>
  <si>
    <t>https://kohesio.ec.europa.eu/en/projects/Q3990681</t>
  </si>
  <si>
    <t xml:space="preserve">Mișcarea Circular Textile Ind-tech </t>
  </si>
  <si>
    <t>UNIVERSITATEA DIN BORÅS</t>
  </si>
  <si>
    <t>Scopul proiectului este de a crea condițiile pentru o tranziție ecologică a IMM-urilor în perioada de redresare din actuala criză pandemică, de a crea condițiile pentru transformarea companiilor către o tranziție inovatoare (disruptivă) către o economie circulară mai durabilă și de a să permită companiilor să-și consolideze reziliența, adică capacitatea de a-și reveni dintr-o problemă sau o situație de criză. Se bazează pe utilizarea metodelor inovatoare și a resurselor parțial existente pentru a permite dezvoltarea tehnologiei cu accent pe circularitate și pentru a crește considerabil accesul întreprinderilor la sistemul de îmbunătățire a inovației. Permite companiilor să facă față transformării transformative mai mult sau mai puțin necesare a operațiunilor lor și include posibilitatea de a utiliza abordarea de mișcare industrială a proiectului pentru a obține beneficii de afaceri.</t>
  </si>
  <si>
    <t>https://kohesio.ec.europa.eu/en/projects/Q3990707</t>
  </si>
  <si>
    <t>https://www.hb.se/</t>
  </si>
  <si>
    <t>Export Center West</t>
  </si>
  <si>
    <t>Västsvenska Handelskammaren Service AB</t>
  </si>
  <si>
    <t>Scopul proiectului este de a sprijini și îmbunătăți condițiile pentru companiile exportatoare din vestul Suediei, care au fost grav afectate de pandemie. Proiectul va contribui la rețele mai puternice de parteneriat și schimb de experiență și va consolida expertiza companiilor în internaționalizare prin crearea „o ușă în” pentru ca companiile să contacteze promotorii de export, precum și un loc pentru activități și inițiative internaționale în Västra Götaland și Halland. O mai bună cooperare între organizațiile de promovare a exporturilor va face mai ușor pentru companii să găsească sprijinul potrivit, mai rapid. Acest lucru se realizează printr-o cooperare sporită între promotorii de export și o structură comună pe termen lung, dezvoltarea unui site web comun, promovarea activităților și implementarea zilelor strategice.</t>
  </si>
  <si>
    <t>https://kohesio.ec.europa.eu/en/projects/Q3990709</t>
  </si>
  <si>
    <t>https://www.vastsvenskahandelskammaren.se/</t>
  </si>
  <si>
    <t>Inovație bazată pe date în Halland</t>
  </si>
  <si>
    <t>Universitatea din Halmstad</t>
  </si>
  <si>
    <t>Pandemia a fost în multe privințe un catalizator pentru multe sectoare când vine vorba de implementarea AI, nu în ultimul rând în domeniul sănătății. Am văzut multe inovații noi luând contur în timp record, iar această putere inovatoare continuă să fie necesară pentru ca companiile să fie competitive în mod durabil, atât pe o piață națională, cât și pe cea globală. În cadrul proiectului, Leap și Highfive vor oferi acces la o gamă mai largă și mai flexibilă, bazată întotdeauna pe nevoile companiilor. Companiile implicate în proiect vor trece printr-un proces de inovare, vor identifica, concretiza și prototipează o serie de oportunități de afaceri. Companiile participante își vor consolida competitivitatea și își vor avansa pozițiile în tranziția digitală, cu un accent deosebit pe inovația bazată pe date și pe IA centrată pe om.</t>
  </si>
  <si>
    <t>https://kohesio.ec.europa.eu/en/projects/Q3990712</t>
  </si>
  <si>
    <t>https://www.hh.se/</t>
  </si>
  <si>
    <t>ReactEU de stocare a energiei și electronice de putere</t>
  </si>
  <si>
    <t>Proiectul își propune să permită IMM-urilor din regiune să își consolideze competitivitatea și să dobândească cunoștințe despre viitoarele schimbări tehnologice către sisteme de propulsie ecologice în industria auto. Proiectul se bazează pe proiecte anterioare și va dezvolta în continuare laboratorul ASSAR prin acest efort, legat de liniile de acționare electrică, cu accent pe stocarea energiei și electronica de putere. Tranziția ecologică în sectorul auto s-a accelerat în contextul pandemiei și a fost identificată necesitatea regionalizării producției pentru a deveni mai rezistentă la șocuri. Companiile locale din sectorul IMM-urilor pot avea oportunități bune de a profita de oportunitățile din această situație prin împărtășirea noilor cunoștințe și cooperarea mai strânsă în mediul de laborator pentru a schimba operațiunile și a deveni mai competitive.</t>
  </si>
  <si>
    <t xml:space="preserve">Fondul national de investitii in crestere economica si locuri de munca - FEDR
</t>
  </si>
  <si>
    <t>https://kohesio.ec.europa.eu/en/projects/Q3990713</t>
  </si>
  <si>
    <t>https://idcab.se/en/</t>
  </si>
  <si>
    <t xml:space="preserve">
Technology Unlimited B.V. (consiliere intermediară pentru grant Cata)</t>
  </si>
  <si>
    <t>Technology Unlimited B.V. (consiliere intermediară privind subvenția Cata)</t>
  </si>
  <si>
    <t>Technology Unlimited este o companie specializată în materiale din oțel inoxidabil pentru industria de procesare. Piața este în creștere; aceeasi este firma. Datorită creșterii rapide, nu este clar pentru toți angajații unde sunt responsabilitățile. Unii angajați poartă mai multă muncă și simț al responsabilității decât alții, ceea ce îi face să uite de ei înșiși și crește riscul de absenteism. Consilierul extern dorește să implice angajații în acest proiect de angajare durabilă prin cercetarea satisfacției angajaților, sesiuni individuale și de grup, grupuri de proiect și interviuri cu personalul de intrare. Scopul proiectului a fost de a face cultura muncii mai sănătoasă și de a lega și atrage angajații pentru o lungă perioadă de timp.</t>
  </si>
  <si>
    <t>https://kohesio.ec.europa.eu/en/projects/Q3998384</t>
  </si>
  <si>
    <t>https://www.dnb.com/business-directory/company-profiles.technology_unlimited_bv.5576aee13b60e112c9ba92cbb3a2b6c1.html</t>
  </si>
  <si>
    <t xml:space="preserve">
Fundația Elde Care Group</t>
  </si>
  <si>
    <t>Stichting Zorggroep Elde</t>
  </si>
  <si>
    <t>Zorggroep Elde reprezintă o viață plăcută, a trăi conform dorințelor tale și a sprijinului mereu aproape. La domiciliu sau într-unul dintre centrele noastre rezidențiale de îngrijire și casele de bătrâni. Scopul este ca toată lumea să stea acasă cât mai mult timp posibil. Cu sau fără ajutor. Dacă este nevoie de ajutor, puteți apela la îngrijire la domiciliu. Pentru asistență medicală și îngrijire, asistență în gospodărie, îngrijire medicală de specialitate, sfaturi sau servicii care răspund tuturor nevoilor și confortului. Există 13 locații. Zorggroep Elde este mândru de proprii angajați. De ani de zile, angajabilitatea durabilă a primit atenție din partea lor. Într-o cale anterioară a FSE, mai multe teme au fost deja incluse în aplicație, fiind trecută doar o singură temă, și anume acordarea de competențe și roluri diferite angajaților („asigură” că „ai grijă de asta”, auto-direcționare, mai multă auto-organizare, se poate mișca mai repede). Zorggroep Elde a dorit să doteze angajații cu cunoștințe și abilități specifice, cu îndrumări de la firma de consultanță AreaConsult. Acest proiect are o temă diferită: creați mai multă plăcere de lucru pentru angajați lucrând mai sănătos. Angajamentul de la ZGE pentru angajabilitatea durabilă poate contribui la angajați mai mulțumiți și entuziaști, la o bună angajare, la recrutarea mai ușoară a personalului nou și, în cele din urmă, la reducerea absenteismului. În special, există un nivel ridicat de absenteism pentru angajații cu vârsta de 35 de ani și peste. Paradigma de consultanță Groep BV va fi implicată în diverse ateliere (inclusiv semnalarea și recunoașterea plângerilor psihologice și a simțului și a nonsensului plângerilor psihologice). În plus, paradigma Groep BV Zorggroep Elde va sprijini Elde în oferirea de PMO, conversații despre stilul de viață și activități ulterioare.</t>
  </si>
  <si>
    <t>https://kohesio.ec.europa.eu/en/projects/Q3998398</t>
  </si>
  <si>
    <t>https://www.zorgkaartnederland.nl/zorginstelling/verpleeghuis-en-verzorgingshuis-zorggroep-elde-maasduinen-boxtel-12192/locaties</t>
  </si>
  <si>
    <t>Facilitare proaspătă</t>
  </si>
  <si>
    <t>Facilitate proaspătă</t>
  </si>
  <si>
    <t>Sud-estul Olanda de Sud, Țările de Jos</t>
  </si>
  <si>
    <t>Cum poți lucra fără griji dacă există probleme de dimensiune privată? Atenția și concentrarea au dispărut de obicei. Ai alte lucruri în minte și asta duce la consecințe negative și la absența de la locul de muncă. Fris Facilitair lucrează cu un grup țintă care are diverse probleme și, prin urmare, manifestă uneori un comportament nedorit. În vechea gândire exista o pedeapsă și o îndemnare. Cu toate acestea, Fris Facilitair a dezvoltat o viziune diferită. Gândul este acum, să rezolvăm problemele împreună. Ajutați angajatul cu problemele sale. Pentru a arăta că avem nevoie unii de alții și interacționăm unul cu celălalt. Această abordare duce la o mai mare implicare și bunăstare a angajaților. În cadrul proiectului, dorim să dezvoltăm împreună cu angajații o nouă cultură de a trata unii cu alții, parțial bazată pe ideile angajaților. Dorim să lucrăm împreună și să facilităm angajaților să lucreze într-un mediu de lucru sănătos.</t>
  </si>
  <si>
    <t>https://kohesio.ec.europa.eu/en/projects/Q3998504</t>
  </si>
  <si>
    <t>https://frisfacilitair.nl/</t>
  </si>
  <si>
    <t>Tehnologie 3D pentru viitoare produse și soluții de producție (3D Action)</t>
  </si>
  <si>
    <t>RISE IVF AB</t>
  </si>
  <si>
    <t>Rise, în strânsă cooperare cu industria și mediul academic, înființează în Mölndal un Centru de aplicații pentru fabricarea aditivă, cu accent pe aplicații în domeniile auto, telecomunicații, energie și maritime. Centrul va face o punte între gama de maturitate tehnologică de la mediul existent de cercetare și colaborare puternică dintre Chalmers și RISE, la soluții legate de aplicații pentru industrie. În timpul COVID-19, a devenit clar cât de vulnerabile sunt lanțurile valorice globale, unde lipsa producției naționale și locale a fost vizibilă și au fost eliminate mai multe companii mari și funcții societale. Ținând cont de acest lucru, centrul și proiectul 3D-Action adaugă o mare valoare în crearea unei platforme pentru companiile mari și mici pentru a crea rețele și a colabora cu parteneri de top din mediul academic și institute.</t>
  </si>
  <si>
    <t>https://kohesio.ec.europa.eu/en/projects/Q3990715</t>
  </si>
  <si>
    <t>https://www.effra.eu/rise-ivf</t>
  </si>
  <si>
    <t>Export Arena Dalarna</t>
  </si>
  <si>
    <t>Scopul proiectului este de a începe construirea unei structuri regionale de sprijin pe termen lung, cu scopul de a crește numărul de companii exportatoare în Dalarna și de a crește exporturile, creșterea exporturilor, precum și sustenabilitatea afacerilor de export ale întreprinderilor mici și mijlocii existente. exportatori din Dalarna, pe baza angajamentului guvernului față de cooperarea regională la export. De asemenea, se așteaptă ca activitățile proiectului să contribuie la o redresare ecologică, digitală și rezistentă a economiei.</t>
  </si>
  <si>
    <t>https://kohesio.ec.europa.eu/en/projects/Q3990739</t>
  </si>
  <si>
    <t>Arene de inovare industria turismului din Värmland</t>
  </si>
  <si>
    <t>Asociația economică Vizitați Värmland</t>
  </si>
  <si>
    <t xml:space="preserve">Industria ospitalității din Värmland este grav afectată de pandemia COVID-19. Piețele internaționale rămân în mare parte inexistente pe durata pandemiei. Chiar înainte de izbucnirea pandemiei, problemele de durabilitate erau importante pentru industria turismului. Consumatorii și oaspeții au devenit din ce în ce mai conștienți de mediu și iau mai mult în considerare atât munca de mediu, cât și promovarea socială atunci când aleg locurile de vizitat. Provocările de a desfășura industria turismului în contextul pandemiei și cerințele pentru munca de durabilitate necesită ca industria să se pună în aplicare pentru a îndeplini noile condiții. Este necesară creșterea capacității de inovare și tranziție pentru a menține atractivitatea și competitivitatea industriei turismului din Värmland. Provocările vin și cu oportunități. </t>
  </si>
  <si>
    <t>https://kohesio.ec.europa.eu/en/projects/Q3990746</t>
  </si>
  <si>
    <t>https://kohesio.ec.europa.eu/en/beneficiaries/Q3990596</t>
  </si>
  <si>
    <t>Digitalizarea sporită a startup-urilor în domeniul durabilității și sănătății.</t>
  </si>
  <si>
    <t xml:space="preserve">
Stockholm Innovation &amp; Growth AB</t>
  </si>
  <si>
    <t>Scopul este de a sprijini companiile inovatoare de dezvoltare mici și mijlocii bazate pe tehnologie din regiunea Stockholm, astfel încât acestea să schimbe mai rapid și să utilizeze pe deplin oportunitățile digitalizării. Scopul proiectului este ca o proporție mai mare din companiile grupului țintă să supraviețuiască pandemiei și să obțină o competitivitate sporită care să le permită să se dezvolte și să aibă succes la nivel internațional și să contribuie astfel la creșterea economică. Proiectul se va concentra în principal pe companii în creștere din două sectoare: sănătate digitală și climă. Grupul țintă din proiect este reprezentat de companiile existente în creștere în domeniul sănătății și al climei, dar au nevoie de sprijin pentru a trece la o dezvoltare mai digitală și ecologică.</t>
  </si>
  <si>
    <t>https://kohesio.ec.europa.eu/en/projects/Q3990684</t>
  </si>
  <si>
    <t>https://sting.co/</t>
  </si>
  <si>
    <t>Geevers Auto Parts BV</t>
  </si>
  <si>
    <t>Geevers Auto Parts solicită oamenilor din poziții de conducere (MT și middle management) din cadrul organizației să realizeze ceea ce cere această organizație în creștere. Înțelegerea reciprocă, comunicarea clară, controlul organizațional și, mai ales, antreprenoriatul intern sunt de mare importanță. Este nevoie de modelare a dezvoltării personale. În plus, ei doresc sprijin în orientare/coaching în domeniul managementului de proiect. Conducerea va fi sprijinită să devină membri competenți ai managementului. Pe de o parte, acest proiect promovează dezvoltarea personală și, în special, încrederea în sine a lucrătorilor. Pe de altă parte, acest lucru crește și implicarea și motivația în organizație. Organizația își dorește să fie un angajator atractiv în care angajații să se dezvolte în continuare. Cu această politică ambițioasă în care învățarea și dezvoltarea ar trebui să primească mult mai mult spațiu, Geevers vrea să lucreze pentru o organizație de învățare. Geevers dorește să se asigure că prin această politică angajații se angajează cu managerii lor direcți pentru a promova cultura de învățare în cadrul organizației. Acest lucru face angajații mai apți de angajare într-un mediu în care logistica rapidă și dezvoltarea comercială este iminentă. Departamentele și colegii trebuie să lucreze mai mult împreună în situația dorită pentru a continua să se dezvolte și să crească într-un mod durabil.</t>
  </si>
  <si>
    <t>https://kohesio.ec.europa.eu/en/projects/Q3998449</t>
  </si>
  <si>
    <t>https://www.hithorizons.com/eu/companies/H-NL0004454138/geevers-auto-parts-bv</t>
  </si>
  <si>
    <t>Venit 4.0 Digi2</t>
  </si>
  <si>
    <t>ALMI Företagspartner Jönköping AB</t>
  </si>
  <si>
    <t>Obiective generale: creșterea competitivității companiilor producătoare din județ prin digitalizare durabilă. Obiectivele proiectului: creșterea maturității digitale și utilizarea metodelor de lucru digitalizate. Activități: Proiectul își propune să dezvolte o metodologie de clasificare, astfel încât companiile din grupul țintă să poată obține ajutor practic pentru a începe digitalizarea lor, adaptată la propria lor maturitate digitală. Cea mai importantă și centrală activitate a proiectului va fi aceea că unele companii încep să-și măsoare eficiența producției și să obțină metodologie pentru a o îmbunătăți. În plus, unii vor avea posibilitatea de a crea măsuri preventive prin AI/analiza datelor care sporesc stabilitatea procesului. Companiile cu maturitate digitală scăzută sunt ajutate să-și îmbunătățească abilitățile. Câteva dintre firmele producătoare ale județului vor avea un rol central în proiect prin participarea activă la proiectele-pilot care urmează să fie realizate.</t>
  </si>
  <si>
    <t>https://kohesio.ec.europa.eu/en/projects/Q3990704</t>
  </si>
  <si>
    <t>https://www.almi.se/almi-invest/</t>
  </si>
  <si>
    <t>Sprijinirea tinerilor pentru a deveni antreprenori</t>
  </si>
  <si>
    <t>Trezoreria statului ungar</t>
  </si>
  <si>
    <t xml:space="preserve">Scopul prezentului proiect este de a oferi sprijin capital întreprinderilor lansate de Trezorerie pe baza unui plan de afaceri aprobat ca urmare a apelului GINOP-5.1.9-17 pentru solicitanții de locuri de muncă cu vârsta cuprinsă între 18-30 de ani care intenționează să înființeze o nouă persoană. sau microîntreprinderi în scopul reducerii șomajului în regiunile mai puțin dezvoltate ale Ungariei, adică în zonele din afara teritoriului Budapestei și județului Pest. Astfel, grupul țintă al proiectului îl constituie întreprinderile individuale sau sociale cu vârste cuprinse între 18 și 30 de ani, înregistrate la Serviciul Național de Ocupare a Forței de Muncă care participă la programul GINOP-5.1.9-17. </t>
  </si>
  <si>
    <t>Program de Dezvoltare Economică și Inovare - HU - FEDR/FSE/YEI</t>
  </si>
  <si>
    <t>https://www.allamkincstar.gov.hu/</t>
  </si>
  <si>
    <t>Subvenții salariale de urgență pentru locuri de muncă în cercetare-dezvoltare</t>
  </si>
  <si>
    <t>MINISTERUL INOVARII SI TEHNOLOGIEI</t>
  </si>
  <si>
    <t>Obiectivul și grupul țintă al proiectului prioritar Sprijinul salarial pentru angajații cu înaltă calificare din sectorul CDI este de a proteja locurile de muncă ale angajaților din sectorul CDI (ex. ingineri, ingineri de dezvoltare, specialiști IT), de a menține salariile celor care lucrează în sectorului cu sprijin, și să asigure angajarea pe termen lung a angajaților din sectorul CDI. Scopul asistenței este evitarea concedierilor în timpul focarului de COVID-19. Proiectul prioritar vizează lucrătorii și angajatorii implicați în activități de cercetare și dezvoltare afectate de urgența sanitară. Sprijinul acoperă toți angajatorii organismelor nebugetare în care se desfășoară cercetare și dezvoltare experimentală. Aceasta include, în special, angajatorii clasificați în domeniul TEÁOR 72 (Cercetare și Dezvoltare Științifică) în care sunt angajați angajații din postul CDI. Un angajator este eligibil dacă el sau ea angajează un personal de cercetare și dezvoltare. Cercetator și dezvoltator este o persoană fizică care se angajează în crearea, dezvoltarea sau gestionarea proiectelor care vizează crearea sau dezvoltarea de noi cunoștințe, creație intelectuală, produs, serviciu, procedură, metodă, sistem.</t>
  </si>
  <si>
    <t>https://2015-2019.kormany.hu/hu/innovacios-es-technologiai-miniszterium/szervezet</t>
  </si>
  <si>
    <t>Sprijin pentru persoanele aflate în căutarea unui loc de muncă pentru a deveni antreprenori</t>
  </si>
  <si>
    <t>Scopul prezentului proiect este de a sprijini capitalul întreprinderilor lansate de Trezoreria Statului Ungariei pe baza unui plan de afaceri aprobat de Trezoreria Statului Ungariei în vederea reducerii șomajului în regiunile mai puțin dezvoltate ale Ungariei, adică în zonele din afara teritoriul Budapestei și al județului Pest. În consecință, grupul țintă al proiectului îl constituie întreprinderile individuale sau sociale înființate de către solicitanții de muncă înregistrați cu vârsta de peste 30 de ani, înregistrați la Serviciul Național de Ocupare, care participă la programul GINOP-5.1.9-17.</t>
  </si>
  <si>
    <r>
      <rPr>
        <u/>
        <sz val="11"/>
        <color rgb="FF1155CC"/>
        <rFont val="Calibri"/>
      </rPr>
      <t>https://www.allamkincstar.gov.hu/</t>
    </r>
    <r>
      <rPr>
        <sz val="11"/>
        <rFont val="Calibri"/>
      </rPr>
      <t>/</t>
    </r>
  </si>
  <si>
    <t>Karhof Group B.V.</t>
  </si>
  <si>
    <t>Karhof Groep B.V.</t>
  </si>
  <si>
    <t>Groot-Amsterdam, Olanda</t>
  </si>
  <si>
    <t>Karhof Groep B.V., cu birouri în Nieuw-Vennep, Purmerend și Assen, deschide și închide containerele de marfă pentru vehiculele comerciale mici și mari. La Karhof sunt aproximativ 80 de angajați. Clienții sunt guverne, comercianții cu amănuntul, companiile de logistică etc. Compania se află pe o piață extrem de competitivă. Există concurență nu numai din Țările de Jos, ci și din străinătate. Cererea clientului, complexitatea și metoda de lucru sunt diferite de ceea ce se ocupau înainte. Clienții spuneau că materialele trebuiau să fie robuste, robuste și deci grele, astăzi clientul își dorește materiale rezistente, reutilizabile și mai ales foarte puțină greutate și toate cu cea mai înaltă calitate. Acest lucru pune, de asemenea, în pericol și alte așteptări privind competențele angajaților și capacitatea de angajare durabilă a acestora. Se așteaptă mai mult de la angajații dintr-o gamă largă de domenii și este necesar ca angajații să continue să fie în concordanță cu conținutul în schimbare a postului și cu ceea ce li se cere. Pentru a realiza acest lucru, este angajat consilierul Jaap de Winter de la ASBR HR Solutions B.V.</t>
  </si>
  <si>
    <t>https://kohesio.ec.europa.eu/en/projects/Q3998518</t>
  </si>
  <si>
    <t>https://www.karhof.nl/</t>
  </si>
  <si>
    <t>Extinderea tehnologiilor ecologice ale sistemului de management al deșeurilor de la Budapesta, creșterea proporției de procesare și reciclare a deșeurilor</t>
  </si>
  <si>
    <t>MUNICIPIUL BUDAPESTA</t>
  </si>
  <si>
    <t>Obiectivul elementului de proiect este de a implementa urmărirea mașinilor de colectare a deșeurilor municipale și selective țintă, controlul activităților acestora și deversarea înregistrată a containerelor publice și publice de colectare a deșeurilor, precum și prelucrarea corectă și profesională a informațiilor suplimentare primite prin introducerea sistemului de evacuare controlată, în vederea îmbunătățirii nivelului de serviciu al locuințelor. colectarea deșeurilor la ușă. Descărcarea înregistrată are loc prin instalarea cipului montat pe vase și a cititorului cipului și a sistemului de identificare (RFID — Radio-frequency Identification), precum și a sistemelor și proceselor centrale de prelucrare și control a datelor aferente. O parte importantă a proiectului este dezvoltarea ulterioară a funcțiilor aferente de servicii pentru clienți și serviciul navelor pentru a servi nevoilor probabil în creștere semnificativă ale publicului larg și pe baza datelor disponibile ca rezultat al proiectului, pentru a optimiza cerințele reale ale navei (ex. dimensiunea, numărul de bucăți).</t>
  </si>
  <si>
    <t>Eficiență de mediu și energie - HU - FEDR/CF</t>
  </si>
  <si>
    <t>https://budapest.hu/Lapok/default.aspx</t>
  </si>
  <si>
    <t>Fundația Țărilor de Jos pentru Tehnologia de Sudare (NIL)</t>
  </si>
  <si>
    <t>Fundația Țărilor de Jos pentru Tehnologia Institutului de Sudare (NIL)</t>
  </si>
  <si>
    <t>Institutul Olandez pentru Tehnologia Sudării (NIL) reprezintă interese în domeniul sudării, lipirii și altor tehnici de lipire permanentă. În plus, este important să existe un număr suficient continuu de tineri profesioniști. Angajații NIL reușesc acest lucru prin certificarea sudorilor și, mai ales, împărtășind cunoștințele despre tehnologia de sudare. Grupul țintă principal pentru oamenii din NIL este, pe de o parte, companiile tehnice și, pe de altă parte, sudorii sau potențialii sudori; persoane care pot fi educate, recalificate sau recalificate în sudor. Angajații NIL sunt în mare parte instructori, informatori, formatori și specialiști specialiști. Vârsta medie este destul de mare. Piața se schimbă, grupul țintă se schimbă și căile de comunicare se schimbă. Angajații sunt în prezent insuficient calificați în abilitățile secolului 21. Sarcinile din organizație trec din ce în ce mai mult de la întâlniri fizice și apeluri la gestionarea integrală a contactelor prin diferite canale de comunicare. Astăzi, angajații trebuie să creeze, să mențină și să adapteze (alte) planuri de comunicare la circumstanțele în schimbare. Modul de comunicare, crearea de rețele, interacțiune și negociere s-a schimbat, printre altele, prin digitalizare și globalizare. Consilierii externi analizează și consiliază pe tot spectrul acestei traiectorii. Sunt analizate competențele existente în cadrul organizației și li se oferă instrumente practice pentru a le consolida sau completa. La sfârșitul traiectoriei FSE, oamenii din cadrul organizației sunt capabili să continue să fie motivați și dislocați productiv în aceste condiții de piață în schimbare.</t>
  </si>
  <si>
    <t>https://kohesio.ec.europa.eu/en/projects/Q3998599</t>
  </si>
  <si>
    <t>https://www.nil.nl/</t>
  </si>
  <si>
    <t>Remedierea fostelor ansambluri ale companiei Peremarton Chemical Company-Saptaining (Berhida III)</t>
  </si>
  <si>
    <t>Societate Națională Maghiară de Administrare a Activelor cu Răspundere Limitată</t>
  </si>
  <si>
    <t>Scopul proiectului este realizarea unor lucrări de remediere, eliminarea surselor poluante și curățarea solului contaminat din zona fostei Companii Chimice Peremarton. Ca urmare a proiectului, riscul pentru mediu și sănătatea umană cauzat de poluare este redus. Deciziile nr. 24066/12 și nr. 84880/12 ale KDT KTVF au dispus constatări detaliate pentru zonele 06/167, 06/173, 06/174, 06/181 și 06/199 ale Berhida, aparținând fostei Societăți Peremarton Chemical. . Sursa primară de poluare detectată în zona de testare este nămolul din bazinele terestre. Instalațiile de stocare includ în principal nămoluri de la sedimentarea apei generate de tehnologie, nămol de fluorură de calciu în T1, nămol calcaros în T2-T4 și T6-T7 și nămol de epurare de la sedimentatoare. Containerul T6 a fost golit în urmă cu aproximativ 20 de ani și materialul său a fost plasat pe T7.</t>
  </si>
  <si>
    <t>https://www.mnv.hu/</t>
  </si>
  <si>
    <t>Fundația New Veste</t>
  </si>
  <si>
    <t>Stichting Nieuwe Veste</t>
  </si>
  <si>
    <t>Sud-vestul Frisiei, Țările de Jos</t>
  </si>
  <si>
    <t>Stichting Nieuwe Veste este o companie publică culturală din Breda. Ea are ambiția de a deveni o organizație de rețea și dorește să fie distinctă în produse și servicii în domeniul participării culturale și al artelor de agrement. Procedând astfel, se concentrează direct asupra clienților sau instituțiilor care îi pot ajunge mai eficient. Stichting Nieuwe Veste este format din Biblioteca Breda și Centrul pentru Arte. Fundația are aproximativ 180 de angajați. Pe lângă dorința de a modela într-un mod structural vizând obținerea de rezultate concrete, se solicită și un anumit profil al angajaților Stichting Nieuwe Veste. Mai mult de jumătate are peste 50 de ani. Acest grup se concentrează pe acest proiect. Vrem să încurajăm oamenii să investească în ei înșiși, un anumit grad de interes personal trebuie să acționeze ca un stimulent. Dorim să creăm angajament, fiind fericiți să rămânem la locul de muncă în carierele ulterioare, menținând controlul și câștigând energie din muncă. Angajații vor trebui să devină mai conștienți de orele de lucru mai lungi și de consecințele acestora, astfel încât angajatorii și angajații să poată lucra împreună pentru o urmărire productivă și sănătoasă a carierei. Ne concentrăm pe promovarea muncii sănătoase, mobilității, angajamentului sau flexibilității. Consilierul extern al 50+Carrière sprijină dezvoltarea și implementarea unei abordări care implică activ angajații în acest proiect și ne va ghida în programul oferit. Prin această metodologie, ei intră în dialog între ei despre organizație. Investind în angajabilitatea durabilă și investind în legătură cu problemele menționate mai sus, investim în angajații noștri prin forme provocatoare de lucru împreună.</t>
  </si>
  <si>
    <t>https://kohesio.ec.europa.eu/en/projects/Q3998637</t>
  </si>
  <si>
    <t>https://www.nieuweveste.nl/index.php/aanbod/category/muziek?gclid=EAIaIQobChMIy6jts8aS_gIVwpTVCh13-Q5eEAAYASAAEgJR_PD_BwE</t>
  </si>
  <si>
    <t>Extindere operațională semnificativă, inclusiv extinderea structurală etapa 3, inclusiv investițiile mecanice</t>
  </si>
  <si>
    <t>Societatea Packit</t>
  </si>
  <si>
    <t>Clădirea operațională existentă va fi extinsă în a treia etapă de construcție. Motivul este achiziționarea unui sistem de laminare precum și a altor investiții mecanice, care nu mai găsesc spațiu în clădirea de operare existentă.</t>
  </si>
  <si>
    <t>Investiții în Creștere și Ocuparea Forței de Muncă - AT - FEDR</t>
  </si>
  <si>
    <t>https://www.packit.at/</t>
  </si>
  <si>
    <t>Driessen Autolease</t>
  </si>
  <si>
    <t>Sud-estul Brabantului de Nord, Țările de Jos</t>
  </si>
  <si>
    <t>Driessen Autolease este centrul de afaceri al grupului auto Driessen. Din principiul One Stop Shop, ei oferă totul sub un singur acoperiș, cu accent pe închirierea auto pentru piața de afaceri. În plus, oferă atât închiriere de mașini, cât și vânzare de flote. Având în vedere schimbarea pieței muncii, sediul independent Driessen Autolease consideră necesar ca angajații săi să aibă oportunitatea de a continua să învețe și, prin urmare, să înceapă să lucreze la următoarea întrebare de cercetare: Cum poate Driessen Autolease să promoveze angajabilitatea durabilă a angajaților săi și oferi astfel o experiență de 9+ angajaților săi? În centrul acestei întrebări este că Driessen Autolease dorește să dezvolte o cultură a învățării continue și să ofere angajaților săi fericirea în muncă, vitalitatea și dezvoltarea personală ca piloni principali. Angajații sunt subiectul angajabilității durabile, iar cea mai mare provocare este de a lega, de a muta, de a menține dislocarea și de a face angajații fericiți. Prin intermediul unei scanări a organizației, mapăm călătoria angajaților în organizație, analizând ambițiile și dorințele pentru viitorul tuturor angajaților. Testăm, de asemenea, capacitatea de dezvoltare per individ. Cu aceste date întocmim un plan de acțiune cu ambițiile descrise și un plan de dezvoltare personală. Acest plan descrie pașii care urmează să fie întreprinși de Driessen Autolease pentru a implementa cultura de învățare dorită și pentru a crește capacitatea de angajare durabilă a tuturor angajaților.</t>
  </si>
  <si>
    <t>https://kohesio.ec.europa.eu/en/projects/Q3998645</t>
  </si>
  <si>
    <t>https://www.driessen-autolease.nl/</t>
  </si>
  <si>
    <t>Investiții în creștere și inovare – mașină de turnat prin injecție și atelier de vopsire de ultimă generație</t>
  </si>
  <si>
    <t>MS Design GmbH</t>
  </si>
  <si>
    <t>Investiții în creștere și inovare sub forma unei mașini de turnat prin injecție și a unui atelier de vopsire de ultimă generație pentru a aprofunda parteneriatul strategic cu Porsche și AMG.</t>
  </si>
  <si>
    <t>https://www.ms-design.com/</t>
  </si>
  <si>
    <t>Îngrijirea medicului Friesland Holding b.v.</t>
  </si>
  <si>
    <t>Dokterszorg Friesland Holding b.v.</t>
  </si>
  <si>
    <t>Doctor care Friesland dorește să folosească consilierul Bewegen Werkt pentru o remăsurare a PMO 2016. Acest lucru va arăta temele asupra cărora mai avem de lucru pentru a îmbunătăți sau menține capacitatea de angajare durabilă a angajaților noștri. În plus, dorim să implementăm în continuare capacitatea de acasă a muncii ca model de discuție despre angajabilitatea durabilă. Consilierul Bewegen Werkt este desfășurat în următoarele activități: 1. Consiliază cu privire la măsurătorile care trebuie efectuate și întocmește un instrument de măsurare. 2. Măsurarea impactului prin capacitatea de muncă, sănătatea, stilul de viață și condițiile de muncă. 3. Să întocmească un aviz pentru activități ulterioare asupra punctelor în care rezultatele nu au fost încă atinse sau în care valorile măsurate dau motiv de intervenție. 4. În funcție de rezultate, angajații sunt instruiți individual sau în grupuri (echipe) asupra capacității lor de muncă. 5. Sfaturi pentru a asigura metodele de lucru (tehnici de interviu la nivel individual și de grup) în instrumentele noastre de resurse umane. Prin abordarea și activitățile descrise, ne așteptăm să realizăm următoarele: 1. Toți angajații sunt contactați prin diferitele momente de comunicare cu mesajul că angajabilitatea durabilă este importantă pentru angajați și organizații. 2. Odată cu cercetările și activitățile, ajungem la 75 % (chestionar), 50 % (testare) și 100 % (consiliere și/sau coaching) din angajații noștri. 3. Obținem o perspectivă asupra rezultatelor politicilor din ultimii ani. 4. Ne susținem angajații și echipele în capacitatea lor de muncă, astfel încât noi, ca organizație, să putem menține absenteismul, împotriva tendinței naționale de creștere, stabil.</t>
  </si>
  <si>
    <t>https://kohesio.ec.europa.eu/en/projects/Q3998667</t>
  </si>
  <si>
    <t>https://www.dokterszorg.nl/</t>
  </si>
  <si>
    <t xml:space="preserve">
Metro Cash — Carry Netherlands BV</t>
  </si>
  <si>
    <t>Metro Cash - Carry Nederland BV</t>
  </si>
  <si>
    <t>Greater Amsterdam, Țările de Jos</t>
  </si>
  <si>
    <t>Atât Makro, cât și angajatul însuși beneficiază de bunăstarea și funcționarea valoroasă de durată a angajatului. Acest lucru este în interesul continuității organizației și pentru a putea lucra cu plăcere până la pensie. Identificarea în timp util a problemelor de natură mentală, fizică sau socială este esențială pentru prevenirea absenteismului de lungă durată sau chiar a dizabilității. În plus, lucrătorul și angajatorul ar trebui să privească cu ochii deschisi mediul de lucru și adecvarea unui loc de muncă. Angajatorul și angajatul au atât responsabilitatea lor în acest sens. Makro are un număr decent de peste 55 de persoane în forța de muncă. La Makro este conștient de dinamica mediului de lucru și a funcției. Pentru a menține angajabilitatea persoanelor peste 55 de ani la un nivel bun, este important să se examineze capacitatea de angajare și să se identifice posibilitățile de menținere a persoanelor cu vârsta peste 55 de ani într-un mod valoros. S-a ales pentru a permite acestei cercetări să aibă loc în locațiile Makro Duiven și Makro Best. Proiectul își propune să informeze și să sprijine angajații pentru a-și crește propria angajabilitate și a reduce vulnerabilitățile. În cadrul proiectului, angajabilitatea durabilă este abordată într-o varietate de moduri din dimensiunile fizice – mentale – sociale – muncă (mediu) și funcție. Angajații devin conștienți de importanța capacității de angajare și de ceea ce pot face în acest sens. Acolo unde este necesar și dorit, un angajat este supravegheat activ de un coach, trainer sau consilier specializat. Drept urmare, angajații se confruntă cu o creștere personală a capacității lor de angajare. Pentru Makro, prin cercetare și colectare de date, devine clar unde se află vulnerabilitățile și evoluțiile în domeniul angajabilității durabile. În plus, Makro își propune să crească satisfacția angajaților, o conversație deschisă între angajator și angajat despre rămânerea valoroasă și, în cele din urmă, reducerea absenteismului și îmbunătățirea permanentă a productivității muncii.</t>
  </si>
  <si>
    <t>https://kohesio.ec.europa.eu/en/projects/Q3998689</t>
  </si>
  <si>
    <t>https://openkvk.nl/openkvk/hoofdvestiging-33166133-0000-metro-cash-carry-nederland-bv</t>
  </si>
  <si>
    <t>Investiții în inovare și extindere a fabricii de placaj</t>
  </si>
  <si>
    <t>NORITEC Holzindustrie GmbH</t>
  </si>
  <si>
    <t>Există o extensie la site-ul Stall|Mölltal. Scopul este de a stabili o producție complet integrată de elemente compozite din placaj din beton și placă. Drept urmare, compania devine un lider tehnologic în întreaga industrie.</t>
  </si>
  <si>
    <t>https://www.hasslacher.com/</t>
  </si>
  <si>
    <t>Managementul fațadelor Netherlands BV</t>
  </si>
  <si>
    <t xml:space="preserve">
Facade Management Netherlands BV</t>
  </si>
  <si>
    <t xml:space="preserve">
North Overijssel, Țările de Jos</t>
  </si>
  <si>
    <t>În cadrul politicii sale de CSR și concentrarea pe cei 3p, GBN dorește să implementeze profesional angajabilitatea durabilă în general și să ofere angajaților și conducerii o bună înțelegere a unde și de ce apare supraîncărcarea și cum să corecteze acest lucru. Valorile de bază ale managementului fațadelor în Țările de Jos sunt baza pe care compania își ia deciziile. În special, valoarea de bază „plăcerea” este un aspect important al acestui lucru. Compania noastră dorește să ofere angajaților un loc de muncă în care doresc să lucreze mult timp. Atenția personală este cheia acestui lucru. Ei vor ca muncitorii să știe că contează. Ei se străduiesc să se asigure că fiecare angajat al managementului fațadei se simte apreciat și chemat să contribuie zilnic la o organizație durabilă. Prin politici țintite care includ situații specifice companiei, coaching individual la locul de muncă și disponibilitatea instrumentelor, managerul devine un coach accesibil la locul de muncă, ancorând astfel în cadrul organizației.</t>
  </si>
  <si>
    <t>https://kohesio.ec.europa.eu/en/projects/Q3998723</t>
  </si>
  <si>
    <t>https://www.12build.com/nl_NL/bedrijfsprofiel-activator/gevelbeheer-nederland-b-v/5763298?utm_term=&amp;utm_campaign=02.+NL+%7C+Search+%7C+DSA&amp;utm_source=adwords&amp;utm_medium=ppc&amp;hsa_acc=7430837597&amp;hsa_cam=6658558769&amp;hsa_grp=82012559954&amp;hsa_ad=386861946136&amp;hsa_src=g&amp;hsa_tgt=dsa-19959388920&amp;hsa_kw=&amp;hsa_mt=&amp;hsa_net=adwords&amp;hsa_ver=3&amp;gclid=EAIaIQobChMIgZ7nss6S_gIVWQMGAB1QdA6AEAAYASAAEgJdnvD_BwE</t>
  </si>
  <si>
    <t>Cercetarea și managementul fluviului Dunărea în Slovacia și Austria</t>
  </si>
  <si>
    <t>Universitatea de Resurse Naturale și Științe ale Vieții din Viena - Institutul de Gospodărire a Apelor, Hidrologie și Inginerie Hidraulică Structurală</t>
  </si>
  <si>
    <t>Locații multiple, Austria, Slovacia</t>
  </si>
  <si>
    <t>Obiectivele sunt de a stabili facilități comune de cercetare, de a promova transferul de cunoștințe și de a dezvolta instrumente inovatoare de monitorizare și modelare în zona de frontieră SK-AT. Încurajând transferul de cunoștințe și consolidarea capacităților între instituțiile de cercetare și universități, proiectul va duce la o colaborare sporită și un schimb de expertiză între actorii din cercetare și inovare, folosind infrastructuri de cercetare (IR) nou construite și modernizate. Noi puncte de măsurare, precum și metode inovatoare de măsurare (de exemplu, barca gata de utilizare) și instrumente de modelare pentru hidrodinamică, transportul sedimentelor, morfodinamică, parametrii ecologici și tehnologiile de teledetecție în cercetarea râurilor și a zonelor umede vor duce la date comparabile de înaltă calitate în tronsoanele de proiect de-a lungul Dunării (linia de frontieră și tronsoanele adiacente).</t>
  </si>
  <si>
    <t>https://kohesio.ec.europa.eu/en/projects/Q4298499</t>
  </si>
  <si>
    <t>https://kohesio.ec.europa.eu/en/beneficiaries/Q4380346</t>
  </si>
  <si>
    <t>Hoograven</t>
  </si>
  <si>
    <t>Utrecht, Olanda</t>
  </si>
  <si>
    <t>Creșterea gradului de angajare durabil la fabrica de scări Hoograven își propune să reorganizeze organizarea propriei activități cu întregul grup de angajați pentru a aduce pace în organizație. Cu angajații, modul actual de lucru este analizat și îmbunătățirile sunt aduse și implementate de către angajații înșiși pentru a se asigura că munca decurge mai bine prin organizație. Creează motivație în rândul angajaților și aceștia învață să își asume responsabilitatea și proprietatea asupra întregului, deoarece fac alegeri independente pentru a-și influența propria muncă și planificarea muncii. Abordarea va fi la nivel de companie pentru a crește flexibilitatea angajaților și a crește dezvoltarea talentelor individuale (prin formarea încrucișată a oamenilor). Personalul este, de asemenea, asistat în îmbunătățirea cooperării reciproce și interdepartamentale. Întregul proiect este conceput în așa fel încât angajații să învețe din și în propria practică, asigurând o modalitate eficientă de învățare continuă.</t>
  </si>
  <si>
    <t>https://kohesio.ec.europa.eu/en/projects/Q3998871</t>
  </si>
  <si>
    <t>https://uttdesign.com/archive/buildings/hoograven</t>
  </si>
  <si>
    <t xml:space="preserve">
Sportfonds Nederland BV</t>
  </si>
  <si>
    <t xml:space="preserve">
Sports Funds Netherlands BV</t>
  </si>
  <si>
    <t xml:space="preserve">
Groot-Amsterdam, Olanda</t>
  </si>
  <si>
    <t>Sportfonds Nederland se angajează activ în Țările de Jos vitale. În acest context, Sportfonds Nederland se angajează ferm să promoveze angajarea vitală. Scopul este ca cei peste 3.000 de angajați din unitățile de cazare afiliate să își poată (continua) să-și facă munca în mod vital, competent, implicat și cu plăcere. Din funcția lor globală de consiliere și suport, Sportfonds Nederland constată că mulți angajați din industrie se confruntă cu schimbări în muncă și necesită adesea competențe diferite de la angajați. Flexibilitatea este din ce în ce mai căutată în ceea ce privește orele de lucru, competențele și disponibilitatea. În același timp, lucrătorii acordă mai multă autonomie și control asupra conținutului muncii și programului lor de lucru pentru a putea îmbina cât mai bine munca și viața privată. În plus, compania dorește să acorde mai multă atenție angajaților mai în vârstă în raport cu efortul psihic și fizic în realizarea muncii. Prin proiect, Sportfonds Nederland își propune să identifice și să implementeze măsuri eficiente care să contribuie la asigurarea faptului că toți angajații devin mai vitali, rămân vitali și continuă să lucreze în mod durabil. Împreună cu angajații se va dezvolta o viziune clară a politicii de vitalitate și se va adopta un plan de acțiune pentru următorii ani. Sunt implementate o serie de instrumente practice pentru a crește vitalitatea angajaților și pentru a promova învățarea la locul de muncă. Legat de această politică este o abordare în schimbare prin care Sportfonds Nederland poate promova activ politica de vitalitate pentru cele peste 100 de unități de cazare afiliate din întreaga țară.</t>
  </si>
  <si>
    <t>https://kohesio.ec.europa.eu/en/projects/Q3998879</t>
  </si>
  <si>
    <t>https://www.sportfondsen.nl/</t>
  </si>
  <si>
    <t xml:space="preserve">
Guild-BT Contracting BV</t>
  </si>
  <si>
    <t>Gilde-BT Contracting BV</t>
  </si>
  <si>
    <t>Gilde-BT este o organizație din Țările de Jos care este activă în domeniul formării și dezvoltării de sisteme software pentru managementul instruirii și sisteme de management al granturilor și externalizării. Prin acest pachet total, Gilde-BT vrea să se distingă de modul obișnuit de formare a angajaților. Guild-BT își propune să stimuleze un stil de viață sănătos și o atmosferă plăcută de lucru în rândul angajaților pentru a crește vitalitatea angajaților în special. Oferind angajaților oportunitatea de a dobândi cunoștințe și de a-și îmbunătăți capacitatea de angajare durabilă, Gilde-BT dorește să își asume responsabilitatea pentru acest lucru. Consilierii Richard Stiphout și Bianca Bol ai organizațiilor Vitaal Success și Let’s Bodytec se vor asigura, în colaborare cu Gilde-BT, că angajații vor fi implicați în diferite moduri în demararea, execuția și îndrumarea procesului. În cele din urmă, acest lucru ar trebui să îmbunătățească angajabilitatea durabilă per angajat, ducând la mai puține absenteism, timpi de nefuncționare și plângeri fizice ale angajaților. Guild-BT este format dintr-un total de opt organizații. Principalul solicitant al ESF Sustainable Employability este Gilde-BT Contracting. Celelalte șapte companii vor participa la traiectorie. Angajații (în jur de 50 în total) sunt împărțiți între companii.</t>
  </si>
  <si>
    <t>https://kohesio.ec.europa.eu/en/projects/Q3998925</t>
  </si>
  <si>
    <t>https://drimble.nl/bedrijf/venlo/19883234/gilde-bt-contracting-bv.html</t>
  </si>
  <si>
    <t>Viitorul tânăr Faza 1</t>
  </si>
  <si>
    <t xml:space="preserve">
UE-fondator</t>
  </si>
  <si>
    <t>Ung framtid (Young Future) va ajuta tinerii bărbați și femei, cu vârsta cuprinsă între 16 și 24 de ani, printr-o potrivire îmbunătățită cu munca și studiile într-o măsură mai mare în regiunile desemnate, comparativ cu rezultatele din alte regiuni suedeze. Cele trei regiuni desemnate sunt „Mellersta Norrland”, „Norra Mellansverige” și „Sydsverige”, desemnate din cauza șomajului ridicat al tinerilor în comparație cu alte regiuni din Suedia. Ung framtid va îmbunătăți compatibilitatea pentru potrivirea participanților și activitățile de căutare a unui loc de muncă prin consolidarea eforturilor individuale ale Serviciului Public de Ocupare. Proiectul va îmbunătăți și activitatea Serviciului Public de Ocupare cu angajatori, pentru a ajuta grupul țintă să găsească noi oportunități de angajare, prin organizarea de activități speciale împreună cu angajatorii.</t>
  </si>
  <si>
    <t>Investiții în creștere și ocuparea forței de muncă - SE - FSE/YEI</t>
  </si>
  <si>
    <t>https://kohesio.ec.europa.eu/en/projects/Q4039246</t>
  </si>
  <si>
    <t>https://eufonder.se/</t>
  </si>
  <si>
    <t xml:space="preserve">Boost de la FC Rosengård II
</t>
  </si>
  <si>
    <t>Boost by FC Rosengård</t>
  </si>
  <si>
    <t>Comitatul Skåne, Suedia</t>
  </si>
  <si>
    <t>Această cerere de finanțare din partea Fondului Social European se referă la o inițiativă de proiect luată de clubul profesionist de fotbal suedez FC Rosengård. Asociația FC Rosengård este o parte interesată importantă în ceea ce privește munca pentru o societate sustenabilă din punct de vedere social în orașul Malmö din Suedia. FC Rosengård are intenția de a realiza un proiect de piața muncii în cooperare cu Serviciul Public de Ocupare a Forței de Muncă, orașul Malmö, regiunea Skåne și angajatorii din regiune în cadrul Inițiativei pentru ocuparea forței de muncă pentru tineri. Obiectivul general al proiectului Boost de la FC Rosengård II este de a facilita tinerilor inactivi, nici la locul de muncă, nici la studii, fie să-și consolideze calificările prin educație, fie să se angajeze. Proiectul este conceput pentru a avea 1710 de participanți care ar trebui să participe pentru a obține instrumente și soluții pentru a le spori motivația, autocunoașterea, stima de sine, încrederea în sine, participarea și responsabilitatea pentru procesul lor de dezvoltare individuală, cunoștințele lor despre posibilități. pentru formare, muncă și studii, cunoștințele lor despre afaceri și întreprindere și dorința și capacitatea lor de autosuficiență. Activitățile proiectului constau în principal în activități precum îndrumare, informare, măsuri de menținere în formă, instruire internă, discuții terapeutice, pregătiri pentru muncă, formare la locul de muncă, acțiuni antreprenoriale și cooperare cu angajatorii. Modelul de proiect și strategiile de bază folosite de FC Rosengård s-au dovedit un mare succes în proiectele derulate în ultimii zece ani. FC Rosengård nu a aplicat pentru cooperare transnațională în cadrul acestei aplicații, dar suntem interesați să împărtășim experiențe cu furnizorii de proiecte din alte țări europene, în special cu asociații sportive sau organizații similare. Dacă sunteți interesat să aflați mai multe despre Boost de la FC Rosengård II, vă rugăm contactați managerul de proiect Sylvia Morfiadakis, +46 70 9398005, sylvia@boostbyfcr.se.</t>
  </si>
  <si>
    <t>https://kohesio.ec.europa.eu/en/projects/Q4039031</t>
  </si>
  <si>
    <t>https://fcrosengard.se/boost/</t>
  </si>
  <si>
    <t>Sistemul Central de Gospodărire a Apelor Dunării</t>
  </si>
  <si>
    <t>NFP National Development Program Office Companie cu răspundere limitată nonprofit</t>
  </si>
  <si>
    <t>În funcție de analiza cantităților de deșeuri, la Oroszlány va fi amenajată doar o stație de transfer sau, în cazuri justificate, o instalație complexă de sortare. Clădirile de hale planificate sunt din oțel, cu structură ușoară, neîncălzite, cu dotările tehnice necesare, cu dotarile tehnice necesare, cu pardoseala industriala netezita, cu inaltimea tavanului liber de cca.9,0 m. Pentru buna functionare a statiilor de epurare sunt necesare culori de depozitare inchise si acoperite din trei laturi pentru a asigura amplasarea produselor finite (materii prime secundare chele), iar suprafetele spatiu-beton care asigura zone de circulatie si manipulare in jurul halei. Pentru buna funcționare a lucrărilor de pretratare mecanică planificate este necesară achiziționarea de utilaje și camioane care efectuează sarcini de încărcare și transport. iar suprafetele spatiu-beton care asigura zone de circulatie si manipulare in jurul halei sunt necesare. Pentru buna funcționare a lucrărilor de pretratare mecanică planificate este necesară achiziționarea de utilaje și camioane care efectuează sarcini de încărcare și transport. iar suprafetele spatiu-beton care asigura zone de circulatie si manipulare in jurul halei sunt necesare. Pentru buna funcționare a lucrărilor de pretratare mecanică planificate este necesară achiziționarea de utilaje și camioane care efectuează sarcini de încărcare și transport.</t>
  </si>
  <si>
    <t>https://nfp.hu/</t>
  </si>
  <si>
    <t>Modernizarea sistemului de canalizare a Lacului Balaton</t>
  </si>
  <si>
    <t>DIRECȚIA GENERALĂ AFACERI NAȚIONALE DE APĂ</t>
  </si>
  <si>
    <t>Odată cu deschiderea completă a blocului de control al nivelului apei, nivelul apei lacului nu a fost redus efectiv pentru o lungă perioadă de timp, deoarece volumul debitului de apă a fost egal sau mai mare decât capacitatea artefactului în acea perioadă. Prin urmare, inflexibilitatea reglementării nivelului apei din Lacul Balaton este o problemă reală, care nu este în măsură să urmărească cu suficientă certitudine cantitatea mare de precipitaţii care se produc într-o perioadă scurtă de timp ca urmare a condiţiilor meteorologice extreme. O altă problemă de rezolvat este acoperirea mare, de lungă durată, de apă de-a lungul Canalului Sió care apare prin subsol în cazul unei depresiuni permanente a lacului Balaton, provocând prejudicii economice importante zonelor agricole.</t>
  </si>
  <si>
    <t>https://www.ovf.hu/</t>
  </si>
  <si>
    <t>Dezvoltarea puțurilor de apă în Capitala Budapestei, managementul calității apei și riscurile de capacitate</t>
  </si>
  <si>
    <t>Sistemul de rețea de apă potabilă a Fővárosi Vízművek Zrt. se caracterizează printr-o rețea mare, debite scăzute, proiecte suboptime ale zonei și timpii mari de rezidență rezultați. Capacitățile puțurilor Budapest Waterworks nu mai sunt suficiente pentru a asigura nevoile de consum în cazul nivelurilor extrem de scăzute ale apei. Tendința de creștere a frecvenței și duratei perioadelor mici de apă implică și riscuri de calitate pentru apa potabilă. Un risc suplimentar pentru calitatea apei este asociat cu mai mult de 4600 de linii de alimentare cu plumb în rețeaua de distribuție. Pentru a menține calitatea apei la un nivel adecvat, proiectul include următoarele elemente: — transformarea și modificarea îmbunătățită a rețelei din punct de vedere hidraulic și al calității apei (raționalizarea liniilor de diametru mare,</t>
  </si>
  <si>
    <r>
      <rPr>
        <u/>
        <sz val="11"/>
        <color rgb="FF1155CC"/>
        <rFont val="Calibri"/>
      </rPr>
      <t>https://nfp.hu/</t>
    </r>
    <r>
      <rPr>
        <sz val="11"/>
        <rFont val="Calibri"/>
      </rPr>
      <t>/</t>
    </r>
  </si>
  <si>
    <t>Modernizarea energetică a instituțiilor de sănătate din Budapesta</t>
  </si>
  <si>
    <t>NFSI National Development and Strategy Institute Nonprofit Limited Liability Company</t>
  </si>
  <si>
    <t xml:space="preserve">Obiectivul direct al investiției este reducerea consumului de energie al clădirii operate de Centrul de Sănătate de Stat prin creșterea eficienței energetice și utilizarea surselor regenerabile de energie, reducând astfel emisiile de gaze cu efect de seră și dependența de combustibilii fosili. Obiectivele proiectului sunt respectarea directivelor de eficiență energetică stabilite de Uniunea Europeană și reducerea costurilor de renovare și întreținere energetică a clădirilor aflate în dezvoltare. Clădirea care urmează a fi modernizată în cadrul proiectului nu este conformă cu 7/2006 existent. Cerințele Decretului nr. 24/2000 al ministrului dezvoltării naționale. Investiția energetică realizată are ca rezultat o reducere a presiunii globale a mediului și a emisiilor de gaze cu efect de seră.
</t>
  </si>
  <si>
    <t>https://www.nfsi.hu/</t>
  </si>
  <si>
    <t>Renovarea energetică a clădirilor Direcției Generale Afaceri Sociale și Protecția Copilului</t>
  </si>
  <si>
    <t>Companie cu răspundere limitată BMSK Sport Public Benefit Nonprofit</t>
  </si>
  <si>
    <t>Obiectivul direct al investiției este reducerea consumului de energie în clădirile Direcției Generale Afaceri Sociale și Protecția Copilului (denumită în continuare SZGYF) prin creșterea eficienței energetice și utilizarea surselor regenerabile de energie, reducând astfel emisiile de gaze cu efect de seră și dependența de combustibili fosili. Obiectivele proiectului sunt respectarea Directivelor de Eficiență Energetică stabilite de Uniunea Europeană și reducerea costurilor de modernizare energetică și întreținere și exploatare a clădirilor în managementul activelor SZGYF. Clădirile care urmează a fi modernizate în cadrul proiectului nu sunt conforme cu 7/2006 existent. Cerințele Decretului nr. 24/2000 al ministrului dezvoltării naționale. Investiția energetică realizată va reduce presiunea globală asupra mediului și emisiile de gaze cu efect de seră,</t>
  </si>
  <si>
    <t>https://www.bmsk.hu/</t>
  </si>
  <si>
    <t>Proiect pilot pentru promovarea reducerii emisiilor de CO2 în Austria</t>
  </si>
  <si>
    <t>Kommunalkredit Public Consulting GmbH</t>
  </si>
  <si>
    <t>PCC promovează proiecte de economisire a CO2 în companii. Ca proiect pilot, finanțarea de la bugetul UE nu se bazează pe facturi, ci prin îndeplinirea condițiilor de finanțare (economii de energie, reducerea CO2).</t>
  </si>
  <si>
    <t>https://www.publicconsulting.at/</t>
  </si>
  <si>
    <t>Distribuția căldurii</t>
  </si>
  <si>
    <t>KELAG Energy &amp; Heat GmbH</t>
  </si>
  <si>
    <t>Căldura reziduală industrială – Rețea de căldură reziduală industrială – Linie de transport – Villach, Distribuție căldură, Villach</t>
  </si>
  <si>
    <t>https://www.kew.at/</t>
  </si>
  <si>
    <t>Conversia pistei – Johann-Nepomuk-Berger-Platz</t>
  </si>
  <si>
    <t>Wiener Linien GmbH &amp; Co KG (18)</t>
  </si>
  <si>
    <t>Atragerea transportului public local și reducerea transportului privat motorizat</t>
  </si>
  <si>
    <t>Investiții pentru creștere economică și ocuparea forței de muncă – AT – FEDR</t>
  </si>
  <si>
    <t>https://kohesio.ec.europa.eu/ro/proiecte/Q3061059</t>
  </si>
  <si>
    <t>https://www.wienerlinien.at/</t>
  </si>
  <si>
    <t>Grupul tematic Tineretul la locul de muncă</t>
  </si>
  <si>
    <t xml:space="preserve">
Autoritatea pentru Tineret și Afaceri Societății Civile</t>
  </si>
  <si>
    <t>Grupul tematic Tineret adună și difuzează cunoștințe și experiențe din proiectele pieței muncii (proiecte FSE) destinate tinerilor care utilizează fonduri din Fondul Social European. Grupul Tematic Tineret cuprinde un proiect de cooperare între Serviciul Public Suedez de Ocupare a Forței de Muncă, Agenția Suedeză pentru Tineret și Societatea Civilă, Agenția Suedeză de Asigurări Sociale, Agenția Națională pentru Educație, Agenția națională de aplicare a legii și Asociația Suedeză a Autorităților Locale și Regiunii și Agenția suedeză pentru creștere economică și regională. Avem un birou la Agenția Suedeză pentru Tineret și Societate Civilă. Grupurile noastre țintă sunt organizațiile care dețin proiecte și factorii de decizie la toate nivelurile din domeniile de politică ale; Educație, piața muncii, bunăstare, asigurări sociale, dizabilitate, egalitate, incluziune, durabilitate, creștere economică. Scopul este de a obține un impact strategic și structural care este atât pe termen lung, cât și la un nivel mai înalt decât poate fi atins prin proiectele individuale în sine. Strategia Europa 2020 urmărește să ofere o bază pentru politici care ar contribui la crearea condițiilor pentru o creștere inteligentă, durabilă și favorabilă incluziunii. FSE este unul dintre instrumentele sale cheie și, prin urmare, lucrăm cu aceleași obiective.</t>
  </si>
  <si>
    <t>https://kohesio.ec.europa.eu/en/projects/Q4039264</t>
  </si>
  <si>
    <t>https://www.mucf.se/</t>
  </si>
  <si>
    <t>Măsuri de economisire a energiei</t>
  </si>
  <si>
    <t>Plansee SE</t>
  </si>
  <si>
    <t>Încălzire conductivă eficientă din punct de vedere energetic pentru produse laminate din molibden și tungsten, măsuri de economisire a energiei, Reutte</t>
  </si>
  <si>
    <t>https://kohesio.ec.europa.eu/ro/proiecte/Q3060549</t>
  </si>
  <si>
    <t>https://www.plansee.com/</t>
  </si>
  <si>
    <t>Linia de transfer al căldurii reziduale și rețeaua de distribuție</t>
  </si>
  <si>
    <t>Bioenergie Leibnitzerfeld GmbH</t>
  </si>
  <si>
    <t>Rețeaua de căldură reziduală industrială – Gabersdorf, rețeaua de transport al căldurii reziduale și rețeaua de distribuție, Gabersdorf</t>
  </si>
  <si>
    <t>https://kohesio.ec.europa.eu/ro/proiecte/Q3060304</t>
  </si>
  <si>
    <t>https://www.bioenergiegruppe.at/</t>
  </si>
  <si>
    <t>Aer condiționat și răcire</t>
  </si>
  <si>
    <t>PRO PET AUSTRIA Heimtiernahrung GmbH</t>
  </si>
  <si>
    <t xml:space="preserve">Sisteme de refrigerare de proces cu agent frigorific GWP de până la 150 (NH3, R717) și recuperare de căldură, aer condiționat și răcire, gaz
</t>
  </si>
  <si>
    <t>https://kohesio.ec.europa.eu/ro/proiecte/Q3061189</t>
  </si>
  <si>
    <t>https://www.propet-austria.com/</t>
  </si>
  <si>
    <t>Extinderea managementului mobilității NÖ.Regional.GmbH</t>
  </si>
  <si>
    <t>NÖ.Regional.GmbH</t>
  </si>
  <si>
    <t>Prin servicii de consiliere, dezvoltarea managerilor de mobilitate, sprijin comunitar și măsuri de sensibilizare</t>
  </si>
  <si>
    <t>https://kohesio.ec.europa.eu/ro/proiecte/Q3060381</t>
  </si>
  <si>
    <t>https://www.noeregional.at/</t>
  </si>
  <si>
    <t>AGRANA Stärke GmbH</t>
  </si>
  <si>
    <t>Recuperarea căldurii – uscare, măsuri de economisire a energiei, Zwentendorf pe Dunăre</t>
  </si>
  <si>
    <t>https://kohesio.ec.europa.eu/ro/proiecte/Q3060581</t>
  </si>
  <si>
    <t>https://www.agrana.com/</t>
  </si>
  <si>
    <t>Renovarea termică a clădirilor</t>
  </si>
  <si>
    <t>Hoval GmbH</t>
  </si>
  <si>
    <t>Renovarea cladirii termice – Sala 1-3, Renovarea cladirii termice, Marchtrenk</t>
  </si>
  <si>
    <t>https://kohesio.ec.europa.eu/ro/proiecte/Q3061588</t>
  </si>
  <si>
    <t>https://www.hoval.de/</t>
  </si>
  <si>
    <t>Modelul de energie geotermală regiune Fürstenfeld Faza II – Infrastructură multimodală și închiderea traficului</t>
  </si>
  <si>
    <t>Municipiul Furstenfeld</t>
  </si>
  <si>
    <t>Locația de afaceri pe viitorul S7 din Fürstenfeld oferă un potențial considerabil pentru așezările de afaceri. În prezent, este necesar să se utilizeze cât mai bine acest potențial prin măsuri de mobilitate specifice în sensul Stiriei de Est.</t>
  </si>
  <si>
    <t>https://kohesio.ec.europa.eu/ro/proiecte/Q3061054</t>
  </si>
  <si>
    <t>https://www.fuerstenfeld.gv.at/</t>
  </si>
  <si>
    <t xml:space="preserve">
Tinerii la muncă</t>
  </si>
  <si>
    <t xml:space="preserve">
Regiunea Dalarna</t>
  </si>
  <si>
    <t>NEETS cu vârsta între 15 și 24 de ani este grupul țintă pentru Unga till arbete (Tânăr spre muncă). Proiectul își propune să ofere acestor oameni posibilitatea de a face alegerile care le oferă șansa de a se stabili pe piața muncii. Prin participare, acești tineri adulți își vor dezvolta abilitățile prin activități care întăresc individul, cresc conștientizarea diferitelor căi de învățare și muncă și, prin stagiu practic, vor experimenta o varietate de situații de muncă. Acest lucru oferă o bază pe care să se facă alegeri bine fundamentate și active față de o stabilire pe piața muncii. Proiectul este pătruns de o abordare care nu judecă și se concentrează pe crearea de soluții. Participanții sunt selectați în colaborare cu primăria, Serviciul de Ocupare și, în anumite cazuri, Asigurările Sociale. Programul este format din două părți majore, 4-6 săptămâni de introducere urmate de stagiu practic cu monitorizare continuă.</t>
  </si>
  <si>
    <t>https://kohesio.ec.europa.eu/en/projects/Q4039052</t>
  </si>
  <si>
    <t>Instalații individuale pe bază de biomasă</t>
  </si>
  <si>
    <t>Schladminger Brau GmbH</t>
  </si>
  <si>
    <t>Instalație de cazan de apă caldă pe peleți cu putere nominală de 700 kW, instalații individuale pe biomasă, Schladming</t>
  </si>
  <si>
    <t>https://kohesio.ec.europa.eu/ro/proiecte/Q3060656</t>
  </si>
  <si>
    <t>https://www.schladmingerbier.at/</t>
  </si>
  <si>
    <t>Charleroi Creative District – Renovarea Centrului Expozițional</t>
  </si>
  <si>
    <t>Orașul Charleroi</t>
  </si>
  <si>
    <t>Renovarea energetică și conformitatea Palais des Expositions de Charleroi.</t>
  </si>
  <si>
    <t>Regiunea Valonă – FEDR</t>
  </si>
  <si>
    <t>https://kohesio.ec.europa.eu/ro/proiecte/Q4027178</t>
  </si>
  <si>
    <t>https://www.charleroi.be/</t>
  </si>
  <si>
    <t xml:space="preserve">
Tinerii să lucreze sau să studieze</t>
  </si>
  <si>
    <t>Reveljen</t>
  </si>
  <si>
    <t>Serviciile sociale din Solleftea au raportat costuri mari pentru asistența financiară în 2014, în total 17 milioane SEK. 4,5 milioane din cele 17 milioane au constituit asistență financiară pentru tinerii cu vârsta cuprinsă între 17 și 24 de ani. Nivelul scăzut de educație al ofertei de forță de muncă, în combinație cu cerințele crescânde de calificare în recrutarea înlocuitorilor, face ca problema potrivirii să crească. Regiunea are, de asemenea, comparativ cu țara în ansamblu, o proporție mai mare de tineri care părăsesc școala fără note complete. Tot aici se afla Solleftea cu Kramfors cel mai inalt din judet. Prin inițiative precum formarea, sprijinul în implementarea educației, formarea profesională, opțiunile de ucenicie, introducerea în profesie, plasamentul, reabilitarea profesională, proiectul va crește capacitatea de angajare a tinerilor.</t>
  </si>
  <si>
    <t>https://kohesio.ec.europa.eu/en/projects/Q4038991</t>
  </si>
  <si>
    <t>https://www.goteborg.com/platser/restaurang-reveljen</t>
  </si>
  <si>
    <t>Liège, oraș în tranziție – Orașul administrativ „zero carbon”</t>
  </si>
  <si>
    <t>Orașul Liège</t>
  </si>
  <si>
    <t>Renovarea orașului administrativ (Orașul Liège și CPAS de Liège) într-un centru de primire a cetățenilor, în contextul unei clădiri cu emisii zero de dioxid de carbon.</t>
  </si>
  <si>
    <t>https://kohesio.ec.europa.eu/ro/proiecte/Q4027418</t>
  </si>
  <si>
    <t>https://www.liege.be/fr</t>
  </si>
  <si>
    <t>CAZĂRMI</t>
  </si>
  <si>
    <t>Universitatea Liberă din Bruxelles</t>
  </si>
  <si>
    <t xml:space="preserve">Proiectul are ca scop renovarea cazărmilor vechi în clădiri cu consum foarte redus de energie pentru „instalații universale, comune și colective”. Proiectul va propune activități de sensibilizare a publicului, cercetare de bază și participativă privind dezvoltarea durabilă, consumul responsabil din punct de vedere ecologic și durabil. Obiective: crearea de locuri de muncă la nivel local și dezvoltarea întreprinderilor nou-înființate din Bruxelles.
</t>
  </si>
  <si>
    <t>https://kohesio.ec.europa.eu/ro/proiecte/Q4024936</t>
  </si>
  <si>
    <t>https://www.ulb.be/</t>
  </si>
  <si>
    <t>Charleroi Creative District – Revitalizare urbană – Spații publice</t>
  </si>
  <si>
    <t>Reamenajarea spațiilor publice din orașul superior Charleroi, în vederea consolidării mobilității ușoare și a îmbunătățirii esteticii urbane.</t>
  </si>
  <si>
    <t>https://kohesio.ec.europa.eu/ro/proiecte/Q4027176</t>
  </si>
  <si>
    <t>Reabilitarea siturilor poluate – ZAE PAC-lumat</t>
  </si>
  <si>
    <t>GEPART</t>
  </si>
  <si>
    <t>Reabilitarea sitului lumat (Charleroi) în scopul găzduirii ulterioare a activităților economice.</t>
  </si>
  <si>
    <t>https://kohesio.ec.europa.eu/ro/proiecte/Q4027533</t>
  </si>
  <si>
    <t>https://kohesio.ec.europa.eu/ro/beneficiari/Q4022817</t>
  </si>
  <si>
    <t xml:space="preserve">
Young Lifters a lui Blekinge 2.0</t>
  </si>
  <si>
    <t xml:space="preserve">
Regiunea Blekinge</t>
  </si>
  <si>
    <t xml:space="preserve">
Comitatul Blekinge, Suedia</t>
  </si>
  <si>
    <t>Șomajul în rândul tinerilor este o problemă majoră în zone extinse ale Europei. În județul Blekinge este excepțional de ridicat. Până la sfârșitul lunii noiembrie 2014, rata șomajului pentru tinerele și bărbații tineri din Blekinge este de 25,5% din forța de muncă înregistrată. Este cea mai mare rată din Suedia și depășește nivelul de stat cu 10,8 note. Șomajul duce adesea la un sentiment de neapartenență, la un grad scăzut de valoare de sine și la incapacitatea de a trăi o viață independentă a propriei persoane. Șomajul în rândul femeilor tinere și al bărbaților tineri aduce, de asemenea, costuri considerabile pentru societate, atât din punct de vedere financiar, cât și din alte forme de sprijin. Municipalitățile din Blekinge, Biroul provizoriu din Blekinge, Consiliul Județean din Blekinge, Partenerul de afaceri ALMI, Institutul de Tehnologie Blekinge și Consiliul Regional Blekinge (Regiunea Blekinge) s-au reunit în 2013 și au creat Forța Tineretului din Blekinge, cu scopul explicit de a lucra împreună la înjumătățirea ratei șomajului în rândul tinerilor înainte de sfârșitul anului 2017. Multe dintre acțiunile și proiectele care au fost derulate în regiune, cu sau fără sprijin financiar, s-au dovedit a fi de succes. În 2014, toate municipalitățile din Blekinge au decis să desfășoare proiectul „Youth of Blekinge Lifts” ca parte a activității de reducere a șomajului în rândul tinerilor din Blekinge. Acest proiect reunește toate metodele de succes și, în același timp, creează puncte de întâlnire atractive pentru grupul țintă, tineri șomeri și bărbați tineri. Rezultatul proiectului este că municipalitățile au reușit să strângă tot sprijinul pentru tinerele și bărbații tineri în cinci Centre locale de Navigație – creând o cale de intrare și mai multe căi de ieșire pentru tinerele și bărbații tineri. Centrarea puternică a competențelor și activităților concentrate într-un singur loc pentru grupul țintă, împreună cu inițiativa de a angaja tineri femei și bărbați tineri din grupul țintă (așa-numitul Youth Scouts) a dat un rezultat foarte bun. Cercetașii Tineri au sarcina de a promova activități de marketing la Centrul de Navigație către alți tineri. Tinerii adulți beneficiază de coaching, contact cu angajatorii, potrivire cu pregătire și muncă internă, sprijin pentru dezvoltarea personală și îndrumare la studii. Prin toate activitățile și numeroasele contacte cu angajatorii, unde angajatorii contribuie cu informare și formare la locul de muncă pentru tinerii utilizatori ai serviciilor, Centrele de Navigație I Blekinge au făcut diferența. Mai mulți adulți tineri își găsesc nișa. În aceeași perioadă, Consiliul Județean Blekinge a susținut cu rezultate bune cursuri de „Viața în viață”, cunoscută anterior sub denumirea de „Manevrarea vieții”, pentru a consolida tinerii utilizatori de servicii care au cel mai lung drum de a ajunge la forța de muncă pentru a fi capabile să-și atingă potențialul. Municipalitățile Blekinge, Serviciul de ocupare a forței de muncă din Blekinge, Consiliul Județean Blekinge și Consiliul Regional Blekinge (Regiunea Blekinge) sunt acum gata să pregătească acest concept de succes. Prin cooperarea dintre părți și obținerea de exemple bune care au fost dovedite, s-a oferit posibilitatea tinerilor și tinerilor de a participa la numeroasele oportunități prezente în întregul Blekinge. Un tânăr din Olofström i se poate oferi formare profesională în Karlshamn, reabilitare profesională în Karlskrona, angajare în Ronneby, ajutor pentru a începe propria afacere aproape de casă sau dezvoltare în Germania. Tinerilor din Blekinge li se oferă o singură cale către Centrul lor local de navigație și întreaga gamă de căi alternative către toți angajatorii din Blekinge. Îl numim „Modelul Blekinge”. Toate Centrele de Navigație oferă același spectru de activități pentru grupul țintă, cu unele variații locale privind condițiile locale, cum ar fi structurile de afaceri și educaționale. Participanții la Life in Life sunt conectați activ la activitățile din Centrele de Navigație locale, obținând astfel aceleași posibilități care sunt posibile prin cooperarea rentabilă dintre diferitele organizații. Legătura dintre Centrul de Navigație și angajatori este vastă. Angajatorii au participat în diferite moduri la activități. Ei participă la întâlniri cu grupul țintă și educă despre situația de la locul de muncă, își postează locurile de muncă la Centrul de Navigație și prin intermediul rețelei de socializare a Centrelor, oferă pregătire realistă pentru interviuri și participă la grupuri de coordonare, atât regionale. și local. Interesul proiectului în rândul angajatorilor locali este vast și de anvergură. Modelul Blekinge lucrează activ cu integrarea egalității și are condiții bune din cauza faptului că competența deja prezentă în rândul organizațiilor este asigurată pentru Model, evitând astfel sursele de erori și contribuind la construirea unei societăți lipsite de diferențele de gen. Acest lucru arată, de exemplu, că toate centrele au propria lor competență de integrare a egalității și că acest personal are ca sarcină să lucreze activ.</t>
  </si>
  <si>
    <t xml:space="preserve">
Investiții în creștere și ocuparea forței de muncă - SE - FSE/YEI</t>
  </si>
  <si>
    <t>https://kohesio.ec.europa.eu/en/projects/Q4039034</t>
  </si>
  <si>
    <t>https://regionblekinge.se/</t>
  </si>
  <si>
    <t>Autostradă pentru biciclete R22- Zaventem</t>
  </si>
  <si>
    <t>De Werkvennootschap</t>
  </si>
  <si>
    <t>Construire tunel de biciclete de-a lungul R22 la Leuvensesteenweg.</t>
  </si>
  <si>
    <t>Regiunea Flamandă – FEDR</t>
  </si>
  <si>
    <t>https://kohesio.ec.europa.eu/ro/proiecte/Q4022133</t>
  </si>
  <si>
    <t>https://dewerkvennootschap.vlaanderen/</t>
  </si>
  <si>
    <t>Viitorul lui Värmland</t>
  </si>
  <si>
    <t>Traseul bicicletelor</t>
  </si>
  <si>
    <t>Regiunea Bruxelles (Mobilitate Bruxelles)</t>
  </si>
  <si>
    <t>Proiectul constă în recalificarea traseului de biciclete nord-sud, creând astfel facilități care îndeplinesc criterii de calitate și confort superioare. Aceste evoluții contribuie la crearea traseului regional de ciclism al Canalului (ICRKC), care face parte din rețeaua interregională „RER Bike” și Rețeaua europeană de drumuri verzi „REVER”.</t>
  </si>
  <si>
    <t>https://kohesio.ec.europa.eu/ro/proiecte/Q4024934</t>
  </si>
  <si>
    <t>https://mobilite-mobiliteit.brussels/</t>
  </si>
  <si>
    <t>Mons 2020, Oraș creativ, cultural și inteligent – Primăria (Mons): către o mai bună eficiență energetică</t>
  </si>
  <si>
    <t>Orașul Mons</t>
  </si>
  <si>
    <t>Restaurarea Primăriei, Chapelle Saint Christophe și Chapelle St Georges în Mons în vederea îmbunătățirii eficienței energetice.</t>
  </si>
  <si>
    <t>https://kohesio.ec.europa.eu/ro/proiecte/Q4027510</t>
  </si>
  <si>
    <t>https://www.mons.be/</t>
  </si>
  <si>
    <t>Centrul de Excelență pentru Eficiență Energetică și Dezvoltare Durabilă – Centrul de Excelență Infrastructură</t>
  </si>
  <si>
    <t>Centrul Universitar Zénobe Gramme</t>
  </si>
  <si>
    <t xml:space="preserve">Renovarea și transformarea unei clădiri în centrul orașului Charleroi, care ar fi un model energetic exemplar, pentru a ține seama de activitățile proiectelor de cercetare și dezvoltare din portofoliul „Centrul de excelență în eficiență energetică și dezvoltare durabilă”.
</t>
  </si>
  <si>
    <t>https://kohesio.ec.europa.eu/ro/proiecte/Q4026740</t>
  </si>
  <si>
    <t>http://www.cuzg.be/</t>
  </si>
  <si>
    <t>UVAS</t>
  </si>
  <si>
    <t xml:space="preserve">
Utveckling regional</t>
  </si>
  <si>
    <t>Educația reprezintă una dintre cele mai importante precondiții pentru oportunitățile tinerilor la viața profesională. Tinerii care nu au studii superioare absolvite, imigranții sau persoanele cu dizabilități de muncă sunt expuși unui risc ridicat de șomaj de lungă durată și probleme viitoare legate de piața muncii. 11% dintre tinerii care părăsesc școala elementară din județul Jämtland nu sunt calificați pentru un program național de liceu. Aproximativ 20% dintre toți elevii nu și-au terminat studiile liceale înainte de anul în care împlinesc 20 de ani, ceea ce este mai mult decât cifrele naționale. Notele complete de liceu reprezintă o condiție prealabilă pentru a putea obține un loc de muncă sau a aplica pentru studii superioare. Există 1 398 de tineri bărbați și femei în grupul de 16-25 de ani care nu lucrează și nici nu studiază. Scopul proiectului este de a reduce rata ridicată a șomajului în rândul tinerilor din regiune și, prin metode dovedite, să îi sprijine pe tinerii care nu sunt angajați, educați sau formați (NEET) să-și găsească propriul mod de a lucra sau de a studia. Proiectul va găsi tinerii care nu sunt angajați, educați sau formați prin activități de sensibilizare, va stabili un contact cu aceștia și va mapa nevoile și condițiile prealabile ale acestora. Acest lucru se va face pentru a oferi activități adecvate adaptate individual în care tinerii sunt sprijiniți și activați, precum și pentru a începe drumul spre muncă sau studii. Când tinerii sunt pregătiți, ei vor fi aliniați devreme cu piața muncii sau cu o educație adecvată. Proiectul va reduce segregarea pieței muncii cauzată de gen în județul Jämtland prin creșterea posibilităților tinerilor bărbați și femei de a alege profesia/educația în funcție de interes și scăderea influenței rolurilor de gen. Proiectul va consolida, de asemenea, stabilirea tinerilor bărbați și femei cu dizabilități pe piața muncii și în educație prin sprijinirea individuală consolidată pentru persoanele cu dizabilități și informarea angajatorilor despre dizabilități.</t>
  </si>
  <si>
    <t>https://kohesio.ec.europa.eu/en/projects/Q4038992</t>
  </si>
  <si>
    <t>https://www.regionstockholm.se/verksamhet/Regional-utveckling/</t>
  </si>
  <si>
    <t>Drum expres cu bicicleta Albertkanaal: Ciclism pod complex de blocare Hasselt</t>
  </si>
  <si>
    <t>Provincie Limburg</t>
  </si>
  <si>
    <t>Construirea unui pod de biciclete în apropierea complexului de ecluze din Hasselt face posibilă și sigură o conexiune importantă cu bicicleta pe autostrada cu bicicleta Albertkanaalroute.</t>
  </si>
  <si>
    <t>https://kohesio.ec.europa.eu/ro/proiecte/Q4022215</t>
  </si>
  <si>
    <t>https://www.limburg.nl/</t>
  </si>
  <si>
    <t>Pista de curse renascentistă – un spațiu verde urban pentru toți</t>
  </si>
  <si>
    <t>Bruxelles Environnement
DROHME
IPAA.
JNC international
VO communication
Voice agency</t>
  </si>
  <si>
    <t>În urma unei cereri de oferte, fosta pistă de curse Boitsfort a fost atribuită grupului VO, care a creat un consorțiu de 7 operatori pentru dezvoltarea sitului. Spațiul va fi un centru de agrement regional Proiectul va include un spațiu verde care va permite descoperirea naturii, a zonelor pentru activități sportive și culturale, precum și valorificarea patrimoniului</t>
  </si>
  <si>
    <t>Regiunea Bruxelles-Capitală – FEDR</t>
  </si>
  <si>
    <t>https://kohesio.ec.europa.eu/ro/proiecte/Q4024987</t>
  </si>
  <si>
    <t xml:space="preserve">http://www.environnement.brussels/
http://www.drohme.be/
http://www.jnciltd.com/
</t>
  </si>
  <si>
    <t xml:space="preserve">
Ajută la adaptarea la schimbările structurale</t>
  </si>
  <si>
    <t>Budapesta, Ungaria</t>
  </si>
  <si>
    <t xml:space="preserve">În prezent, principalele provocări ale politicii de ocupare a forței de muncă sunt deficitul de forță de muncă și nepotrivirile din partea cererii și ofertei, parțial din cauza diferențelor dintre nevoile pieței muncii și structurile de competențe pentru cei care își caută un loc de muncă, și parțial disparităților teritoriale. Guvernul intenționează să abordeze aceste provocări prin consolidarea instrumentelor active ale pieței muncii pentru a facilita accesul la piața deschisă a muncii, prin promovarea ieșirii din angajarea publică în sectorul concurențial și prin reformarea sistemului public de ocupare, îmbunătățirea mobilității lucrătorilor și creșterea capacității. a companiilor pentru a crea locuri de muncă. Cu toate acestea, mediul economic favorabil și cererea în creștere de forță de muncă nu înseamnă că nu există schimbări structurale care să conducă la pierderea locurilor de muncă și la crearea de noi locuri de muncă. Progresul tehnologic, automatizarea și digitalizarea vor avea probabil un impact semnificativ asupra evoluțiilor pieței muncii în următoarele decenii. În special, cererea de forță de muncă în anumite sectoare și locuri de muncă este de așteptat să scadă, datorită faptului că automatizarea poate înlocui munca umană pentru un număr mare de activități de rutină. Potrivit datelor OCDE, ponderea locurilor de muncă de rutină care necesită calificări intermediare a scăzut deja semnificativ în Uniunea Europeană în ultimul deceniu, în timp ce ponderea locurilor de muncă neobișnuite cu înaltă calificare a crescut. Această tendință va continua și se va accelera în următorul deceniu. În ceea ce privește amploarea impactului asupra pieței muncii, există diferite scenarii în literatura internațională, dar există de obicei un consens că digitalizarea și automatizarea induc schimbări structurale pe piața muncii, la care lucrătorii vor trebui să se adapteze. Serviciile și subvențiile pentru a ajuta la schimbarea locurilor de muncă pe piața muncii pot juca un rol în acest sens. Criza economică și financiară de după 2008 a arătat că aceasta necesită măsuri care să poată fi activate imediat și să poată reacționa rapid la concedierile colective anunțate. Prin urmare, este, de asemenea, oportun să se instituie un astfel de mecanism în contextul actual favorabil al pieței muncii. Obiectivul proiectului emblematic este de a ajuta lucrătorii care urmează să fie redistribuiți înainte de încetarea raportului de muncă, pentru a-i ajuta să-și găsească un loc de muncă și pentru a preveni să rămână șomeri. Schema oferă o oportunitate de a face față posibilelor concedieri în sectorul public și de a ajuta lucrătorii din sectorul public să se găsească în sectorul concurențial. Grupul țintă al proiectului prioritar este reprezentat de lucrătorii care pot fi afectați de concedieri colective în întreprinderi/angajatorii din sectorul public, sau al căror raport de muncă este de așteptat să se încheie în termen de un an, iar acest lucru a fost comunicat în scris de către angajator salariatului și organismul public de ocupare a forței de muncă în prealabil. În cadrul proiectului emblematic, agențiile guvernamentale pot finanța servicii de outplacement și formare pentru lucrătorii afectați de concediere. Aceasta înseamnă un pachet de servicii personalizate care vă va ajuta să identificați oportunități de reangajare și/sau tranziție prin consiliere personală și să finanțați formarea individuală, dezvoltarea competențelor și serviciile pe piața muncii înainte de încheierea relației dvs. de muncă. Se așteaptă ca angajatorul care a declarat concedierile să coopereze astfel încât o parte din timpul de lucru să poată fi folosită de persoane pentru a participa la formare sau la servicii, dar nu sprijină direct angajatorul. Conținutul profesional principal al proiectului constă în următoarele activități care sprijină relocarea grupului țintă și schimbarea profesiei: — furnizarea de servicii pe piața muncii (serviciile înainte de încetarea raportului de muncă al persoanei pot fi finanțate din sursa programului) — Sprijin pentru costurile de formare (taxă de formare) — Supliment salarial în timpul formării — Indemnizație de înlocuire în timpul formării (indemnizație de înlocuire numai pentru perioada de formare postangajare) — Sprijin pentru costuri pentru călătoriile interurbane legate de formare — Sprijin pentru cazare legată de formare (dacă relația de muncă încetează în timpul formării) — Indemnizație de masă legată de formare (dacă relația de muncă este încetată în timpul formării) — Timpul de pregătire sprijin pentru costurile de îngrijire a copilului (dacă între timp stagiarul devine înregistrat persoană aflată în căutarea unui loc de muncă) — Subvenție pentru costurile de îngrijire a unei rude în timpul perioadei de formare (dacă stagiarul devine între timp un solicitant de locuri de muncă înregistrat) — Verificarea aptitudinii profesionale (de formare).
</t>
  </si>
  <si>
    <t>Program de Dezvoltare Economică și Inovare - HU - FEDER/FSE/YEI</t>
  </si>
  <si>
    <t>Dezvoltarea competenței digitale</t>
  </si>
  <si>
    <t>KLEBELSBERG KÖZPONT</t>
  </si>
  <si>
    <t>Principalele obiective și activități ale proiectului: 1. Reînnoirea metodologiei pedagogice de învățare-predare: dezvoltarea țintită a cunoștințelor metodologice ale profesorilor în vederea promovării pedagogiei digitale. Pentru a maximiza eficacitatea evoluțiilor TIC trecute și viitoare care promovează accesul egal, dezvoltarea competențelor digitale ale elevilor necesită reînnoirea practicii metodologice a profesorilor în ceea ce privește utilizarea TIC la lecții și TIC extracurriculare, promovarea utilizarea instrumentelor TIC și disponibilitatea instrumentelor, cunoștințelor metodologice și conținutului digital disponibile în instituțiile de învățământ public. Implementarea îmbunătățirilor metodologice se realizează astfel încât: — Sistemul de formare și formare continuă a profesorilor să asigure că toți profesorii dobândesc cunoștințele pedagogice și metodologice digitale necesare. În cursul formării și pregătirii ulterioare, ar trebui căutată utilizarea metodelor de e-learning, organizarea de cursuri online și mixte și promovarea continuă a profesorilor în procesul de predare. — Programele de perfecționare și pregătire oferă noi oportunități de predare și învățare care contribuie la creșterea percepută a conținutului și cunoștințelor digitale. — Să reînnoiască cultura metodologică legată de utilizarea instrumentelor TIC în clasă și în extrașcolare și să se concentreze pe dezvoltarea unor metode de predare alternative, altele decât metodologia tradițională (predarea frontală), precum și pe utilizarea procedurilor pedagogice constructive. — Evoluțiile ar trebui să creeze condițiile pentru ca profesorii să se implice și să se intereseze de instrumentele și metodologiile TIC, promovând astfel integrarea rezultatelor dezvoltării în practica didactică a profesorilor și sporind utilizarea instrumentelor TIC în școli și instituții de învățământ public. — Impactul preconizat al dezvoltării cunoștințelor pedagogice digitale ale profesorilor este dezvoltarea competențelor digitale ale elevilor, în special pentru a oferi cadrul necesar pregătirii pentru cariere în matematică, știință, tehnologia informației și tehnologie. 2. Furnizarea infrastructurii IT de ultimă generație pentru instituțiile de învățământ public: Pentru ca sistemul public de învățământ să poată consolida competențele de bază TIC, atât pentru învățarea pe tot parcursul vieții, cât și pentru piața muncii, este necesară și consolidarea instituțiilor și educatori în acest domeniu, adică să asigure furnizarea de instrumente IT adecvate în proiect. Așteptări privind implementarea dezvoltării infrastructurii: — Educatorii au instrumente personale pentru a se pregăti pentru lecțiile de predare și sunt integrați activ în practicile lor de predare. Acest lucru ar trebui să conducă la o creștere a ponderii orelor de predare susținute de TIC. — Datorită schimbării tehnologice rapide a instrumentelor informatice, este necesară dotarea instituțiilor cu instrumente tehnologice moderne care să poată fi utilizate cât mai flexibil în cât mai multe clase, în cât mai multe situații educaționale și educaționale. În consecință, instrumentele client mobile care pot fi utilizate pe termen lung ar trebui să fie evidențiate printre dispozitivele care urmează să fie achiziționate în timpul dezvoltării. — Cursanții ar trebui, de asemenea, să aibă posibilitatea de a utiliza instrumentele TIC pentru a sprijini procesul de învățare, în special în sălile de clasă și în sălile de clasă. Acest lucru ar trebui să conducă la răspândirea metodelor pedagogice non-frontale, bazate pe grup și pe proiecte. — Dezvoltarea și testarea modului în care procesul de predare și învățare se poate baza pe instrumentele proprii ale cursanților, asigurând în același timp acces egal la acestea. — Ar trebui acordată o atenție deosebită acordării de prioritate instituțiilor de învățământ public care nu au primit sprijin pentru dezvoltarea activelor TIC în perioada de programare 2007-2013, atunci când implementează instrumente. — Setul de instrumente oferit actorilor trebuie să respecte cerințele orizontale (securitate IT, egalitate de șanse).</t>
  </si>
  <si>
    <t>Dezvoltarea Resurselor Umane - HU - FSE/FEDER</t>
  </si>
  <si>
    <t>https://kk.gov.hu/</t>
  </si>
  <si>
    <t xml:space="preserve">
Instruire pentru persoanele slab calificate și pentru sectorul public</t>
  </si>
  <si>
    <t>BIROUL NAȚIONAL DE FORMARE PROFESIONALĂ ȘI FORMARE ADULTI</t>
  </si>
  <si>
    <t>Obiective generale • Îmbunătățirea standardelor educaționale ale populației adulte, în special a celor aflate în angajare publică. • Crearea de oportunități pentru ca persoanele aflate în angajare publică să avanseze și să intre pe piața primară a muncii. • Creșterea numărului și ponderea cursanților adulți și îmbunătățirea învățării adulților. • O mai bună furnizare de muncitori calificați pentru angajatori. • Îmbunătățirea competitivității economiei maghiare pentru a satisface cerințele pieței la un nivel superior. • Sprijinirea dobândirii de competențe pentru a participa la formare continuă și pentru a avansa pe piața muncii. Proiectul prioritar urmărește să permită populației adulte cu nivel scăzut de educație și lipsă de competențe sau calificări pe piața muncii, în special sectorul public, să participe la formare și astfel să își îmbunătățească situația pe piața muncii. Proiectul prioritar va oferi oportunități pentru programe de formare bazate pe cererea pieței muncii care cresc oportunitățile de angajare, care pot viza calificări profesionale recunoscute de stat, parțial calificare, calificări profesionale, dobândirea și dezvoltarea competențelor necesare desfășurării unui loc de muncă sau a unei activități de muncă. , adică alte forme de formare profesională, alte forme de formare și dobândirea de calificări oficiale. Proiectul oferă, de asemenea, oportunități pentru fostele programe de formare pe piața muncii, pentru ca adulții cu dezvoltare a competențelor să intre în formarea profesională, cu condiția ca, în cazul angajatului public, angajatul public să susțină recalificarea, iar formarea să le îmbunătățească și mai mult șansele pe piața muncii. Obiective specifice: 85.000 de adulți, inclusiv participanți cu nivel scăzut de calificare (până la nivel de bază (ISCED 1) sau secundar inferior (ISCED 2), 80.000 de romi la momentul înscrierii în program) au acces gratuit la formare și pentru a atinge un nivel superior de educație și/sau educație decât nivelul lor existent de cunoștințe sau calificare. Ca rezultat al programului, 68.000 de adulți pot obține calificări și abilități datorită proiectului. Un alt indicator este acela al absolvenților slab calificați (ISCED 1) sau secundar inferior (ISCED 2) care primesc 80.000 de granturi, proiectul va avea ca rezultat un certificat/certificat. Programul le va îmbunătăți viața individuală și poziția pe piața muncii, ceea ce le va crește șansele de a obține locul de muncă potrivit și de a-și păstra locurile de muncă. Proiectul emblematic „Formarea angajaților cu competențe reduse și a angajaților din sectorul public” contribuie astfel indirect la reducerea șomajului și la creșterea ocupării forței de muncă în Ungaria, precum și la atingerea obiectivelor UE. Scopul proiectului nu este doar de a participa la training, ci și de a-l finaliza cu succes. Participanții vor dobândi cunoștințe competitive și cunoștințe adecvate situației lor individuale, nivelului lor de cunoștințe și nevoilor pieței muncii. Programul întărește competitivitatea Ungariei prin creșterea nivelului de educație, iar lucrătorii au mai multe șanse să găsească un loc de muncă pe piața muncii din Ungaria sau străină. Formarea în profesii în lipsă crește oferta de lucrători calificați pentru angajatori, ceea ce contribuie la creșterea competitivității angajatorilor și oferă oportunități mai bune de dezvoltare financiară și de carieră pentru stagiari.</t>
  </si>
  <si>
    <t>https://www.nive.hu/</t>
  </si>
  <si>
    <t>„Reducerea decalajului digital”</t>
  </si>
  <si>
    <t xml:space="preserve">
BIROUL NAȚIONAL DE FORMARE PROFESIONALĂ ȘI FORMARE ADULTI</t>
  </si>
  <si>
    <t xml:space="preserve">PRODUCȚIE Proiect Studiu de fezabilitate și studiu parțial, pregătirea anexe Pregătirea achizițiilor publice și lansarea procedurilor de licitație Dezvoltarea sistemului de management al proiectului; pregătirea Manualului de Management al Proiectului (PIK); dezvoltarea unei metodologii uniforme de operare a proiectului Dezvoltarea unui sistem de management al calității Determinarea cadrului de referință IT (gemăn) de sprijinire a formării Elaborarea și implementarea materialului de instruire, a materialului de examinare și a materialelor auxiliare pe baza programului de instruire gemene de nivel 1 și twin de nivel 2, în special: Dezvoltarea și întreținerea sistemului de management și a sistemului de management al proiectului Dezvoltarea sistemului de management și a sistemului de management al proiectului Elaborarea unui sistem de reglementare detaliat Regulile de funcționare ale rețelei de e Consulting Pregătirea și desfășurarea Training-urilor pentru pilot Activități de sprijin profesional Dezvoltarea și operarea HIR Dezvoltarea și Operarea Sistemului de Management al proiectului, în special în Capitolul 2 al Studiului de Implementare. 1. Pregătirea programului de formare twin nivel 1 și twin nivel 2 2. Management pilot 3. Dezvoltarea în continuare a instituțiilor de formare, a programelor de formare și implicarea persoanelor calificate în proiect, precum și implementarea cursurilor de formare 1. The twin 1 and twin level 2 training programmes will be developed during the preparation of the project, and on the basis of the training programmes, the development and implementation of training material, examination material and auxiliary materials will be carried out. The two training programmes will be certified by an adult education expert, and the qualified programmes will be handed over to the training institutions wishing to register in the project. 2. Further development of the Background Information System (HIR) that serves the storage of data related to the project processes and the implementation of trainings will be implemented: needs assessment, specification, design, development, testing. 3. Pilot preparation and management: Development of the PILOT concept. Selection of trainers, preparation and delivery of necessary resources. Selection of training courses according to procedure. Operating a mentoring network for PILOT on a scaled level. Registration and registration of qualified persons, training, administration and accounting in the HIR system. Operation of customer service. Examination of the satisfaction of the trained and trainers, the analysis of internal and partner experiences, and the modification of procedures based on the experience and the integration of changes into the processes and the HIR. 4. Training institutions, training programmes and the involvement of qualified persons in the project, as well as the implementation of training: After applying for the trainers, institutions that meet the pre-established criteria will be selected, with which we conclude cooperation agreements. The training and sensitisation of the trainers is ongoing in order to ensure the uniform use of the already established methodology/procedure. Recruiting and engaging a target group, assessing the needs of the population through mentoring activities in the established mentoring network (preventing and reducing scouring). Scheduling of the start-up of training courses taking into account training needs and project cash flow through the IT system. Reception, selection, publication, organisation and implementation of training courses, application for training. Conclusion of grant and training contracts. Measuring the satisfaction and effectiveness of training participants and documentary and on-the-spot checks of trainees, trainings and consultants (on-the-spot checks on at least 5 % of the training). Reintroduction of control results into the system (corrections, interventions, modifications, etc.). Financial accounts and payments (disbursed to trainers after approval of the settlement packages), preservation and storage of documents (electronic and paper-based).
</t>
  </si>
  <si>
    <t>Dezvoltarea Skill Labs</t>
  </si>
  <si>
    <t xml:space="preserve">
Direcția Generală Națională a Spitalelor</t>
  </si>
  <si>
    <t xml:space="preserve">
Borsod-Abaúj-Zemplén, Ungaria</t>
  </si>
  <si>
    <t xml:space="preserve">Obiectivul general al proiectului este de a îmbunătăți calitatea educației pentru sănătate prin dezvoltarea Universității și a laboratoarelor de competențe ale Spitalului de Formare. Obiectivul specific este de a permite celor care primesc pregătire medicală și formare continuă, precum și profesioniștilor din domeniul sănătății implicați în formarea și perfecționarea profesională, prin înființarea și echiparea de intervenții și activități de îngrijire invazive și neinvazive prin dezvoltarea și dotarea unităților demonstrative. Vom crește eficiența învățământului superior în domeniul sănătății și a formării profesionale prin extinderea căilor de formare tradiționale. Formarea în dezvoltarea competențelor are ca scop consolidarea bazei practice a educației medicale postuniversitare și postuniversitare, a formării profesionale și a educației ulterioare la nivel instituțional. Scopul proiectului este de a dezvolta o structură educațională de formare practică-pregătire de simulare modernă, remarcabilă la nivel internațional, pentru a spori calitatea învățământului absolvent și postuniversitar de medicină și a formării profesionale, precum și controlabilitatea procesului de învățământ prin dezvoltarea facilităților de formare. . Scopul este de a spori cooperarea, securitatea, eficiența și controlabilitatea în acest domeniu. Scopul final al proiectului este de a generaliza practica de simulare — formarea de competențe pe întregul spectru al formării medicale universitare din Ungaria și al formării profesionale în domeniul sănătății. Proiectul va dezvolta un singur program de educație – formare „deprinderi”, va stabili metode de control și asigurare a calității și va stabili o cooperare integrată educațional-organizație între instituțiile partenere și componenta „spital” a proiectului. Un ghid metodologic al programului de competențe va fi elaborat pentru a ajuta formatorii în formarea competențelor, folosind o metodologie și protocoale comune. Mediul „deprinderi” și fondurile de echipamente vor fi dezvoltate, iar calitatea educației practice este îmbunătățită prin dobândirea efectivă a competențelor artificiale de bază în practica medicală generală și de specialitate. Scopul proiectului este de a dezvolta pregătirea medicală practică și de a realiza unitatea triplă de formare inițială organizată, orientată spre practică, formare profesională și formare continuă. 1. Printre altele, simularea intervențiilor invazive, chirurgicale, chirurgicale, chirurgie orală, anestezie, urechi, nas și gât, urologie, ginecologice, posibilități de simulare internă, ambulații, secții pentru dezvoltarea abilităților practice esențiale pregătirii medicale generale. Funcționarea sistemelor informatice și audiovizuale, conectarea calculatoarelor care rulează programe educaționale la rețeaua universitară permite, de asemenea, disponibilitatea largă a programelor, care foarte mult facilitează învățarea activă și independentă a elevilor. 2. Acoperirea cât mai largă posibilă a învățământului primar rezident este o prioritate — dobândirea calificărilor necesare și a eligibilității pentru îndeplinirea sarcinilor de gardă („disponibilitatea”) este o problemă cheie în formarea primară rezidentă. Formarea în stagiile de urgență, în special la nivelul ALS-BLS, este esențială. Un alt factor important este că dezvoltarea medicinei este influențată decisiv de standardele tehnice ale epocii date. În câțiva ani, medicina, care funcționează pe baza unor reguli care păreau definitive de zeci de ani, s-a schimbat radical și am asistat la procesul prin care o nouă procedură — endoscopie, tehnică minim invazivă — schimbă abordarea disciplina. La realizarea bilanțului sarcinilor educaționale atribuite facultății de medicină se impune, așadar, regândirea sarcinilor de pregătire de specialitate ținând cont de apariția de noi tehnici și stabilirea setului necesar de instrumente pentru pregătirea postuniversitară și de specialitate. 3. Educație și formare profesională — Înființarea unui grup de instrumente pentru învățarea pe tot parcursul vieții Coordonarea formării profesionale terțiare este o facultate de medicină universitară, precum și formare continuă obligatorie, continuă, organizată. Cadrele sunt la locul lor: aceste spații trebuie umplute cu un conținut garantat în calitatea lor. Un alt aspect important este că calea care duce la dobândirea și menținerea deprinderilor și aptitudinilor, adică aptitudinilor, poate fi modelată și îmbunătățită doar prin practică. În cazul medicilor care își dobândesc expertiza sau se pregătesc să-și modifice cariera, precum și al celor implicați în munca de vindecare, este important să se facă dovada competenței tehnice, care necesită integrarea mai multor etape. Infrastructurile adecvate vor găzdui unități de formare practică care răspund nevoilor specifice, inclusiv medicina dezastrelor, educația în tehnici minim invazive sau teatre de simulare, prin dezvoltarea VET și educație continuă — instrumente de învățare pe tot parcursul vieții.
</t>
  </si>
  <si>
    <t>Fondul European de Dezvoltare Regională (FEDR)</t>
  </si>
  <si>
    <t>https://okfo.gov.hu/</t>
  </si>
  <si>
    <t>Sprijin pentru instituțiile cu risc de abandon al elevilor</t>
  </si>
  <si>
    <t>BIROUL DE EDUCAȚIE</t>
  </si>
  <si>
    <t>Obiectivul general al proiectului: în conformitate cu obiectivele specifice ale EFOP, prevenirea, reducerea și prevenirea regenerării abandonului școlar fără calificări, creșterea capacității învățământului public de a compensa dezavantaje și de a crea oportunități. De asemenea, contribuie la îmbunătățirea accesului la educație de calitate și la reducerea inegalităților educaționale. Obiectiv specific: Prin dezvoltarea unui sistem de servicii educaționale locale și locale și cu contribuția cooperării sectoriale și comunitare locale, implementarea unor programe complexe și direcționate de dezvoltare a instituțiilor în instituțiile de învățământ cu risc de a părăsi școala fără o calificare selectată, sau în regim segregat. instituțiile de învățământ care au performanțe slabe la măsurătorile naționale ale competențelor, reducând astfel riscul abandonului școlar al elevilor, ajutându-i pe elevi să obțină calificări și competențe esențiale și utilizabile pe piața muncii. Pe lângă reducerea abandonului școlar și a performanțelor insuficiente fără calificări, lupta împotriva segregării se reflectă și în programe complexe de dezvoltare instituțională. Intervențiile planificate în cadrul proiectului promovează dezvoltarea de programe preventive, de intervenție și de compensare redusă care vizează reducerea ratei de abandon școlar fără studii.</t>
  </si>
  <si>
    <t>https://www.oktatas.hu/</t>
  </si>
  <si>
    <t>Dezvoltarea resurselor umane sociale</t>
  </si>
  <si>
    <t>Institutul National de Politici Sociale</t>
  </si>
  <si>
    <t>Obiectivul general al proiectului nostru prioritar privind servicii umane este: să contribuie la crearea unor servicii sociale, de bunăstare a copilului și de protecție a copilului de calitate pentru toți. Obiectivele specifice ale dezvoltării, bazate pe probleme și nevoi sectoriale, sunt: ​​• Reținerea profesioniștilor de îngrijire personală, cresterea numarului de profesionisti in domeniu. Etape de reper: O Asigurarea sprijinului pentru sănătatea mintală o Evitarea dezvoltării unui sistem de carieră socială o Creșterea numărului de persoane care lucrează în primirea îngrijirii părintești • Dezvoltarea sistemului de formare și formare continuă al sectorului social și al protecției copilului Subobiective: O dezvoltarea cunoștințele, competențele și abilitățile profesioniștilor necesari pentru sarcini eficiente, planificare — Asigurarea participării profesioniștilor la noi cursuri (mai) adaptate îndeplinirii sarcinilor și nevoilor acestora — Asigurarea disponibilității pe scară largă a formării managerilor o condiții IT pentru funcționarea eficientă a sistemului Acest proiect prioritar contribuie la îmbunătățirea accesului la servicii publice de înaltă calitate, în special în ceea ce privește capacitatea umană a serviciilor publice și realizarea zonelor defavorizate cu deficit de capacitate.</t>
  </si>
  <si>
    <t>https://nszi.hu/</t>
  </si>
  <si>
    <t>Formare inovatoare în sprijinul tranziției economice</t>
  </si>
  <si>
    <t>IKK Innovative Training Support Center Societate cu răspundere limitată</t>
  </si>
  <si>
    <t xml:space="preserve">Scopul IKK este de a sprijini participarea tuturor oamenilor pe piața muncii a viitorului digital, de la carierele tinere până la angajatori, celor care își schimbă meseria. IRC va lucra cu propriile mijloace pentru a atinge obiectivele de mai sus în următoarele domenii: 1. Sprijinirea alegerilor de carieră ale tinerilor pentru a găsi profesia în care aceștia să își poată valorifica punctele forte, să le intereseze și să le ofere un mijloace de trai sigure. 2. Sprijinirea dezvoltării unei pregătiri profesionale mai practice și atractive, cu criterii pentru: • dobândirea de competențe utilizabile care sunt evaluate pe piață și pentru care un lucrător poate primi un salariu competitiv; • dezvoltarea competențelor digitale pentru că viitorul digital a început deja; • implicarea din ce în ce mai multe companii în educația studenților, astfel încât pregătirea să fie mai orientată spre practică și să ofere posibilitatea de a dobândi un loc de muncă adecvat, dobândind în același timp tehnologii moderne. 1. Promovarea învățării pe tot parcursul vieții ca răspuns la nevoile economice în schimbare și punerea la scară largă a formării digitale de înaltă calitate. 2. Sprijinirea tranzițiilor și tranzițiilor efective în carieră în conformitate cu nevoile pieței muncii și economice, precum și cu experiențele și competențele individuale. Conform recensământului din 2011, 25 % din populația vorbitoare nativă maghiară vorbea cel puțin o limbă străină, alta decât maghiara. Conform unui sondaj Eurobarometru din 2012, Ungaria se află pe ultimul loc în rândul statelor membre ale UE pentru vorbitorii străini. Condiția de bază a fiabilității examenelor de Bacalaureat în două etape este monitorizarea metodologică continuă a lucrărilor scrise de Bacalaureat, ale căror rezultate oferă informații importante pentru a asigura transparența și uniformitatea sistemului de examinare. Obiectivitatea evaluării examenului și îmbunătățirea materialelor de examinare ale examenelor orale de bacalaureat și crearea unui sistem de căutare pe internet și a unui banc de activități pentru a ajuta studenții să se pregătească. Este cunoscut faptul că problemele din sistemul educațional nu apar de obicei acolo unde devin vizibile, de ex. cauzele performanțelor școlare mai scăzute în adolescență datează adesea din anii preșcolari și de la începutul școlii. Potrivit studiilor internaționale, atât dezvoltarea grădiniței, cât și a școlii timpurii joacă un rol decisiv în obținerea rezultatelor școlare ulterioare. Prin urmare, este de cea mai mare importanță ca diferențele de dezvoltare să fie diagnosticate cât mai curând posibil, să înceapă cauzele restanțelor rezultate și dezvoltarea personalizată a abilităților și abilităților de bază. Sistemului de învățământ public lipsește o metodologie și o practică pedagogică bazată pe o abordare complexă adaptată nevoilor sociale și ale pieței muncii, obiectivelor educaționale prioritare, pentru implementarea săptămânilor tematice și zilelor tematice bazate pe experiență, aproape de viață. Tehnologiile digitale apar din ce în ce mai mult în educația inițială și continuă a educatorilor, în aplicarea modelului de carieră sau atunci când elevii trec între niveluri de pregătire, dar nu există o cerință minimă uniformă pentru cunoștințele pedagogice digitale ale profesorilor, alfabetizarea digitală și competența de producție digitală. nivelul elevilor. Datorită numărului redus de ore practice și lipsei de instrumente, profesorii cunosc și aplică de obicei doar abordarea, metodologia și sistemul de instrumente ale pedagogiilor digitale și dezvoltarea pedagogiei media și a alfabetizării digitale. Acest lucru determină în mod semnificativ nivelul scăzut al competențelor digitale ale elevilor, așa cum se reflectă în rezultatele măsurătorilor internaționale. Numărul total de pauze în timpul anului școlar este de 15 săptămâni, timp în care mulți părinți le este greu să aibă grijă de copiii lor și să le ofere timp liber de calitate, activități de dezvoltare a abilităților și deprinderilor acolo unde este posibil. Acest lucru este valabil mai ales pentru părinții elevilor defavorizați. Programele de vară disponibile pe piață sunt organizate cu diferite teme și calitate, nu sunt legate intrinsec de structura educației publice sau de prioritățile de dezvoltare și impun o povară de costuri asupra familiilor. În prezent, sistemul public de învățământ nu oferă o soluție la nivel național pentru petrecerea timpului liber de calitate în pauzele școlare și pentru participarea elevilor la programe tematice, în special la cele care dezvoltă competențe sociale. Nu există un serviciu de conținut și program accesibil teritorial și material pentru elevii din învățământul public care să se potrivească cu Curriculumul Național de bază și să ofere oportunități și forme tematice de învățare informală și non-formală dincolo de zidurile școlii, în funcție de clase și cunoștințe.
distribuie pe
</t>
  </si>
  <si>
    <t>https://ikk.hu/</t>
  </si>
  <si>
    <t xml:space="preserve">Dezvoltarea și reînnoirea măsurătorilor și dezvoltărilor digitale și a procedurilor de organizare educațională inovatoare legate de cadrul educației publice
</t>
  </si>
  <si>
    <t xml:space="preserve">Sistemul de învățământ public maghiar a fost capabil să se adapteze doar parțial provocărilor economiei internaționale bazate pe cunoaștere. Mai multe măsurători internaționale și interne au arătat că, din punct de vedere al eficienței, eficacității și corectitudinii, țara noastră nu își folosește bine potențialul. În comparație cu țările OCDE, numărul de ateliere bazate pe experiența practică în sala de clasă națională și în afara sălii de clasă este scăzut, contribuind la un nivel scăzut de aplicare a competențelor de bază în comparațiile internaționale. Conform sondajelor PISA și internaționale PIRLS și TIMSS, există un decalaj în ceea ce privește performanța elevilor în Ungaria în comparație cu țările dezvoltate (rezolvarea creativă a problemelor, orientare către lume, colaborare, competențe individuale și sociale, alfabetizare digitală, alfabetizare, matematică, științe naturale etc. ). Sistemul Național de Măsurare a Competenței din Ungaria măsoară nivelul de înțelegere și cunoștințele instrumentelor matematice în rândul elevilor din clasele a VI-a-VIII-a și a X-a. Deficiența acestuia este că nu oferă informații suficient de diverse despre competențele studenților care stau la baza dezvoltării complexe și nu oferă posibilitatea unor teste digitale mai diversificate și mai simple pentru a surprinde mai bine situațiile reale decât cu măsurătorile pe hârtie. Este o problemă națională faptul că unii studenți din învățământul superior nu-și primesc diplomele din cauza lipsei examenelor de limbă.
</t>
  </si>
  <si>
    <t xml:space="preserve">
Dezvoltarea Resurselor Umane - HU - FSE/FEDER</t>
  </si>
  <si>
    <r>
      <rPr>
        <u/>
        <sz val="11"/>
        <color rgb="FF1155CC"/>
        <rFont val="Calibri"/>
      </rPr>
      <t>https://www.oktatas.hu/</t>
    </r>
    <r>
      <rPr>
        <sz val="11"/>
        <rFont val="Calibri"/>
      </rPr>
      <t>/</t>
    </r>
  </si>
  <si>
    <t>Consiliere demografică în cadrul priorității de investiții „Îmbătrânirea activă și în condiții bune de sănătate”</t>
  </si>
  <si>
    <t xml:space="preserve">
Ministerul Federal al Muncii, Familiei și Tineretului</t>
  </si>
  <si>
    <t>Consultarea companiilor și a angajaților acestora pentru a promova un mediu de lucru favorabil persoanelor în vârstă și sănătății.</t>
  </si>
  <si>
    <t>Ocuparea forței de muncă – AT – FSE</t>
  </si>
  <si>
    <t>https://kohesio.ec.europa.eu/ro/proiecte/Q3088337</t>
  </si>
  <si>
    <t>https://www.bmfsfj.de/</t>
  </si>
  <si>
    <t>Gestionarea (re)integrării operaționale în cadrul activităților de adaptare2.</t>
  </si>
  <si>
    <t>Oficiul Federal pentru Afaceri Sociale și Persoane cu Handicap (Serviciul Ministerului Social)</t>
  </si>
  <si>
    <t>Scopul este protecția durabilă a forței de muncă a lucrătorilor cu probleme de sănătate, precum și a persoanelor cu dizabilități și integrarea acestora în organizarea muncii și în procesul de lucru al companiilor de consultanță.</t>
  </si>
  <si>
    <t>https://kohesio.ec.europa.eu/ro/proiecte/Q3088338</t>
  </si>
  <si>
    <t>https://www.wien.gv.at/sozialinfo/content/de/10/InstitutionDetail.do?it_1=2098491</t>
  </si>
  <si>
    <t>Interfața de educație de bază Viena</t>
  </si>
  <si>
    <t>Interfață Wien GmbH</t>
  </si>
  <si>
    <t>Viena, Austria</t>
  </si>
  <si>
    <t xml:space="preserve">Interfața pentru educația de bază Viena face parte din inițiativa națională „Educația adulților”, finanțată de FSE, BMBWF, statul Viena, cu scopul de a face tinerii imigranți, tinerii adulți și femeile și mamele potrivite pentru tineri și/sau adulți.
</t>
  </si>
  <si>
    <t>https://kohesio.ec.europa.eu/ro/proiecte/Q3089359</t>
  </si>
  <si>
    <t>https://www.wien.gv.at/sozialinfo/content/de/10/InstitutionDetail.do?it_1=2098629</t>
  </si>
  <si>
    <t>Educația de bază pentru tineri și adulți</t>
  </si>
  <si>
    <t>Centrul de educație pentru adulți din Viena GmbH</t>
  </si>
  <si>
    <t>Educația de bază specifică grupului-țintă: pentru tineri, adulți cu germana ca a doua limbă, persoane cu germană ca primă limbă (alfabetizare), mame cu responsabilități de îngrijire, curs punte ca tranziție către învățământul școlar obligatoriu</t>
  </si>
  <si>
    <t>https://kohesio.ec.europa.eu/ro/proiecte/Q3089254</t>
  </si>
  <si>
    <t>https://www.ots.at/pressemappe/11642/die-wiener-volkshochschulen-gmbh</t>
  </si>
  <si>
    <t>Învățământ de bază la Gara Viena</t>
  </si>
  <si>
    <t>Verein Station Wien, asociație pentru educație, consiliere și schimb cultural</t>
  </si>
  <si>
    <t>Proiectul „Educația de bază la gara Viena” include diverse cursuri intensive cu consiliere socială și educațională complementară. Grupul țintă este reprezentat de femeile cu nevoi de educație de bază și de îngrijire a copiilor la Viena, a căror primă limbă nu este germana.</t>
  </si>
  <si>
    <t>https://kohesio.ec.europa.eu/ro/proiecte/Q3088329</t>
  </si>
  <si>
    <t>https://www.wien.gv.at/sozialinfo/content/de/10/InstitutionDetail.do?it_1=2099903</t>
  </si>
  <si>
    <t>IDA – Integrarea prin muncă</t>
  </si>
  <si>
    <t>Sprijin pentru refugiați și migranți Volkshilfe</t>
  </si>
  <si>
    <t>„Integrarea prin muncă” a FMB Volkshilfe sunt măsuri pentru refugiații din Austria Superioară prin intermediul informării, consilierii și sprijinirii limbilor străine/native calificate și asigură integrarea holistică și durabilă a pieței forței de muncă.</t>
  </si>
  <si>
    <t>https://kohesio.ec.europa.eu/ro/proiecte/Q3088387</t>
  </si>
  <si>
    <t>https://www.volkshilfe-ooe.at/die-volkshilfe/stuetzpunkte-bereiche/fluechtlings-und-migrantinnenbetreuung/</t>
  </si>
  <si>
    <t>mediu și muncă eco&amp;WORK</t>
  </si>
  <si>
    <t>GPS-Carinthia Serviciu de personal non-profit Carinthia Gmbh</t>
  </si>
  <si>
    <t>Proiectul oferă oportunități de angajare la un prag scăzut pentru persoanele care se confruntă cu obstacole în calea integrării în muncă. Prin diverse măsuri, accentul se pune pe aspectele integrării durabile.</t>
  </si>
  <si>
    <t>https://kohesio.ec.europa.eu/ro/proiecte/Q3088472</t>
  </si>
  <si>
    <t>https://www.gps-kaernten.at/</t>
  </si>
  <si>
    <t>Niebe – Ocuparea forței de muncă cu prag scăzut în regiunile stirene</t>
  </si>
  <si>
    <t>Caritas al Episcopiei Graz Seckau</t>
  </si>
  <si>
    <t>Cu Caritas- NIEBE, locurile de muncă suplimentare cu prag scăzut sunt create de ore pentru beneficiarii garanției minime orientate spre cerere și pentru alte grupuri țintă, în special în afara pieței forței de muncă.</t>
  </si>
  <si>
    <t>https://kohesio.ec.europa.eu/ro/proiecte/Q3088466</t>
  </si>
  <si>
    <t>https://www.caritas-steiermark.at/</t>
  </si>
  <si>
    <t>Perspectiva comercială</t>
  </si>
  <si>
    <t>Perspectivă Comerț Caritas gGmbH</t>
  </si>
  <si>
    <t>SPAR-Caritas SÖB creează locuri de muncă temporare, cu prag scăzut, orientate spre grupurile țintă pentru formarea în domeniul comerțului. Scopul este calificarea participanților și plasarea ulterioară pe piața forței de muncă.</t>
  </si>
  <si>
    <t>https://kohesio.ec.europa.eu/ro/proiecte/Q3088473</t>
  </si>
  <si>
    <t>https://www.perspektive-handel.at/</t>
  </si>
  <si>
    <t>Asistent de formare profesională</t>
  </si>
  <si>
    <t>INDEPENDENT SOCIAL SERVICES GMBH</t>
  </si>
  <si>
    <t>Scopul orientărilor oferite de asistenții de formare profesională este de a permite ucenicilor să își finalizeze cu succes studiile. Acesta oferă sprijin cuprinzător și individual pe întreaga perioadă de formare.</t>
  </si>
  <si>
    <t>https://kohesio.ec.europa.eu/ro/proiecte/Q3089068</t>
  </si>
  <si>
    <t>http://www.amma.or.at/mitglieder-organisationen/autark/</t>
  </si>
  <si>
    <t>Consiliere educațională Austria – Rețeaua Tirol</t>
  </si>
  <si>
    <t>Companie tiroleză de promovare a pieței muncii mbH (amg-tirol)</t>
  </si>
  <si>
    <t>În proiectul Bildungsberatung Österreich – Netzwerk Tirol, 5 parteneri de proiect (amg-tirol, AMS Tirol, AK Tirol, WK Tirol, innovia) implementează o orientare educațională și profesională cuprinzătoare (27 de locații) și cuprinzătoare (9 formate).</t>
  </si>
  <si>
    <t>https://kohesio.ec.europa.eu/ro/proiecte/Q3089216</t>
  </si>
  <si>
    <t>https://www.wirtschaftszeit.at/firmen/tiroler-arbeitsmarktfoerderungsgesellschaft-mbh-amg-tirol/</t>
  </si>
  <si>
    <t>Centrul de educație pentru tineret Amstetten, Proiectul 3</t>
  </si>
  <si>
    <t>ARGE Educație Mostviertel</t>
  </si>
  <si>
    <t>Districtul Amstetten, Austria</t>
  </si>
  <si>
    <t xml:space="preserve">Crearea unei oferte de educație modulară cu accent pe orientare, sondaj privind competențele, activare, calificare și sprijin și consiliere continuă pentru tineri și tineri adulți care provin din familii de migranți/care provin din familii de migranți.
</t>
  </si>
  <si>
    <t>https://kohesio.ec.europa.eu/ro/proiecte/Q3088384</t>
  </si>
  <si>
    <t>https://www.bildung-mostviertel.at/</t>
  </si>
  <si>
    <t>Coaching pentru tineret Viena Lucrări</t>
  </si>
  <si>
    <t>Companii de integrare a muncii din Viena și companie de formare</t>
  </si>
  <si>
    <t>Viena Work permite persoanelor cu handicap, bolilor cronice sau șomerilor de lungă durată să participe la viața economică și socială.</t>
  </si>
  <si>
    <t>https://kohesio.ec.europa.eu/ro/proiecte/Q3089133</t>
  </si>
  <si>
    <t>https://www.wirtschaft.at/u/094297y?gclid=EAIaIQobChMIjI73kfCU_gIVa49oCR09Ygx5EAAYAiAAEgI8SvD_BwE</t>
  </si>
  <si>
    <t xml:space="preserve">
TreBuChET - Trenčín, Bučovice, Protejăm tradițiile europene</t>
  </si>
  <si>
    <t>regiune autonomă Trenčín</t>
  </si>
  <si>
    <t xml:space="preserve">
Locații multiple, Cehia, Slovacia</t>
  </si>
  <si>
    <t>Obiectivul principal al proiectului este de a conecta și de a crește atractivitatea a patru localități de importanță istorică semnificativă prin implementarea unui proiect comun pentru ambii parteneri. În Trenčín, putem găsi Castelul Trenčín și livada de cireși, care face parte din Parcul Brezina. În orașul Bucovice există și un mic castel și Parcul Kalvaria. Odată cu implementarea reciprocă a proiectului, vom realiza o conexiune unică a locațiilor semnificative din punct de vedere istoric și, astfel, vor apărea noi posibilități precum propagarea meșteșugurilor tradiționale, lucrarea fructelor și cultura orașelor partenere. cooperarea partenerului va permite deschiderea părților sudice inaccesibile ale fortificației pentru turiști, crearea unei rute de acces prin livada de cireși și revitalizarea, îmbunătățirea culturală și recuperarea parcului Kalvaria și a fortului din Bučovce.</t>
  </si>
  <si>
    <t>Interreg V-A - Slovacia-Cehia</t>
  </si>
  <si>
    <t>https://kohesio.ec.europa.eu/en/projects/Q4298083</t>
  </si>
  <si>
    <t>https://www.e-vuc.sk/tsk/zdravotnictvo.html?page_id=193</t>
  </si>
  <si>
    <t xml:space="preserve">
regiune autonomă Trenčín</t>
  </si>
  <si>
    <t xml:space="preserve">
Interreg V-A - Slovacia-Cehia</t>
  </si>
  <si>
    <t>Mystery Shopper - Performanță îmbunătățită în administrația publică care duce la Serviciu de excelență</t>
  </si>
  <si>
    <t xml:space="preserve">
Divizia Oameni și Standarde</t>
  </si>
  <si>
    <t>Proiectul Mystery Shopper își propune să îmbunătățească experiența clienților la diferitele stații de service din cadrul ministerelor și departamentelor din cadrul Serviciului Public. Prin raportare detaliată, deficiențele serviciului clienți vor fi identificate și ulterior abordate, rezultând un serviciu mai eficient și mai profesionist. Identificarea pregătirii necesare pentru o astfel de îmbunătățire va fi crucială. Mystery Shopping este un instrument unic prin faptul că oferă informații care nu pot fi adunate prin alte mijloace. Acest proiect va implica potențial toate stațiile de benzină din cadrul Departamentelor de Servicii Publice, la care membrii publicului le pot accesa pentru a obține un serviciu față în față, cum ar fi asistență medicală, asigurări sociale, etc. Obiectivele acestui proiect sunt: ​​îmbunătățirea clienților în beneficiul cetățeanului, identificând nevoile de formare și dezvoltare pentru funcționarii publici din administrația publică și oferirea unui serviciu durabil de excelență.</t>
  </si>
  <si>
    <t>Investiție în capitalul uman - MT - FSE</t>
  </si>
  <si>
    <t>https://kohesio.ec.europa.eu/en/projects/Q3127463</t>
  </si>
  <si>
    <t>https://publicservice.gov.mt/en/people/Pages/Home.aspx</t>
  </si>
  <si>
    <t>Reforma în sistemul public de sănătate pentru a maximiza câștigurile de eficiență și pentru a îmbunătăți guvernanța</t>
  </si>
  <si>
    <t xml:space="preserve">
Ministerul Sănătăţii</t>
  </si>
  <si>
    <t>Acest proiect își propune să instituie reforme în cadrul sistemului public de sănătate pentru a obține o eficiență mai mare și pentru a promova un cadru de guvernanță mai solid, orientat către responsabilitățile sale actuale și viitoare de finanțator, comisar și reglementator al serviciilor și îngrijirii medicale publice și private în Malta și Gozo. . Acest proiect ar oferi Ministerului Sănătății capacitatea, abilitățile și expertiza necesare pentru a executa aceste funcții în mod corespunzător și responsabil și pentru a-și restructura structurile organizaționale, procedurile și politicile pentru a răspunde acestor noi nevoi.</t>
  </si>
  <si>
    <t xml:space="preserve">
Investiție în capitalul uman - MT - FSE</t>
  </si>
  <si>
    <t>https://kohesio.ec.europa.eu/en/projects/Q3127468</t>
  </si>
  <si>
    <t>https://deputyprimeminister.gov.mt/en/Pages/health.aspx</t>
  </si>
  <si>
    <t>Promovarea dezvoltării competențelor în Administrația Publică</t>
  </si>
  <si>
    <t>Divizia Strategie și Implementare</t>
  </si>
  <si>
    <t>Proiectul va consolida funcțiile strategice și de dezvoltare a politicilor MEAE prin îmbunătățirea bazei de cunoștințe și competențe a structurilor sale; începând cu perfecţionarea personalului din cadrul Diviziei Standarde şi Implementare (SID) şi a secretariatului UE din cadrul Ministerului. Proiectul va încerca, de asemenea, să creeze o relație simbiotică între SID și UE Sec. cu celelalte structuri din cadrul Ministerului. Acest lucru se va realiza prin furnizarea de oportunități de formare profesională pentru personal și prin diseminarea ulterioară a cunoștințelor și abilităților dobândite.</t>
  </si>
  <si>
    <t>https://kohesio.ec.europa.eu/en/projects/Q3127472</t>
  </si>
  <si>
    <t>https://mpwp.gov.mt/en/Pages/Strategy-and-Support-Division.aspx</t>
  </si>
  <si>
    <t>Implicare: Îmbunătățirea participării părților interesate la dialogul social.</t>
  </si>
  <si>
    <t>MEUSAC</t>
  </si>
  <si>
    <t>Scopul general al acestui proiect este de a îmbunătăți implicarea părților interesate din Malta la diferite niveluri, inclusiv o participare mai activă a părților interesate în procesul decizional al UE și în valorificarea fondurilor UE ca o resursă importantă pentru a le consolida capacitatea de a se angaja în dialogul social.</t>
  </si>
  <si>
    <t>https://kohesio.ec.europa.eu/en/projects/Q3127470</t>
  </si>
  <si>
    <t>http://weekly.uhm.org.mt/en/article/ghajnuna-mill-meusac-fuq-fondi-tal-ue/</t>
  </si>
  <si>
    <t>Dezvoltarea de programe de formare postuniversitară de specialitate</t>
  </si>
  <si>
    <t xml:space="preserve">
Ministerul Sănătăţii - Cabinetul Medicului Şef</t>
  </si>
  <si>
    <t>Acest proiect își propune să îmbunătățească calitatea și eficiența serviciilor de sănătate prin dezvoltarea de programe de formare specializată pentru diverse profesii din sănătate în domeniile prioritare identificate. Acest lucru va necesita cercetare asupra programelor locale și internaționale și consultare cu părțile interesate. Proiectul va colabora cu Asociații; să sprijine profesiile din sănătate să înființeze asociații acolo unde acestea nu sunt prezente și să le ajute să dezvolte programe de formare. Faza finală a acestui proiect va fi consolidarea capacităților și formarea coordonatorilor și a personalului pentru a oferi Ministerului Sănătății abilitățile, capacitatea și expertiza necesare pentru a stabili procesele de pregătire postuniversitară de specialitate în domeniul sănătății. Înființarea acestor programe specializate de sănătate va restructura, consolida și îmbunătăți furnizarea generală a serviciilor de sănătate. În cele din urmă, va aduce beneficii publicului larg, în special celor care sunt cu dizabilități, bolnavi sau răniți, pentru a le permite să rămână activi în societate.</t>
  </si>
  <si>
    <t>https://kohesio.ec.europa.eu/en/projects/Q3127465</t>
  </si>
  <si>
    <t>https://deputyprimeminister.gov.mt/en/CMO/Pages/Chief-Medical-Officer.aspx</t>
  </si>
  <si>
    <t>Un studiu privind capacitatea de transport a turismului în insulele malteze</t>
  </si>
  <si>
    <t>MHRA</t>
  </si>
  <si>
    <t>Scopul proiectului este realizarea unui studiu privind sustenabilitatea sectorului turistic maltez. Acesta va identifica situația de bază, va identifica lacunele și provocările, va evidenția oportunitățile și va propune recomandări. Acesta din urmă va ajuta la facilitarea dezvoltării și evoluției în continuare a sectorului turistic al Maltei, care este un sector economic cheie. Studiul va recunoaște impactul pe care l-a avut și îl va avea Covid-19 asupra sectorului turistic pe termen scurt-mediu, în special în ceea ce privește furnizarea de paturi existente și viitoare, și implicațiile asociate cu supraaprovizionarea. Acesta va facilita dialogul politic continuu cu părțile interesate și factorii de decizie politică pentru a prezenta recomandări concrete care îmbunătățesc calitatea și sustenabilitatea sectorului, limitând în același timp impactul său social și de mediu și sporind creșterea sa pe termen lung în ceea ce privește locurile de muncă și competențe. Studiul va contribui, de asemenea, la informarea unei serii de ateliere care vizează angajații, concentrându-se pe principalele domenii care reies din studiu.</t>
  </si>
  <si>
    <t>https://kohesio.ec.europa.eu/en/projects/Q3127473</t>
  </si>
  <si>
    <t>https://www.gov.uk/government/organisations/medicines-and-healthcare-products-regulatory-agency</t>
  </si>
  <si>
    <t>Consolidarea contribuției pozitive a dialogului social prin cercetare bazată pe dovezi</t>
  </si>
  <si>
    <t>MCESD</t>
  </si>
  <si>
    <t>Acest proiect va fi împărțit în 3 faze principale: - Cercetare pe patru domenii tematice - Formarea personalului MCESD privind comunicarea și sensibilizarea părților interesate - Diseminarea rezultatelor proiectului către părțile interesate. de prezentare a rezultatului către MCESD și altor părți interesate. Cercetarea va acoperi patru domenii tematice. Rezultatele cercetării vor fi apoi diseminate în cadrul unei conferințe de închidere. În ceea ce privește pregătirea personalului, un curs personalizat va dota MCESD cu abilitățile necesare pentru a continua să răspundă nevoilor membrilor săi în procesul de dialog social și pentru ca MCESD să-și transmită mesajul în cel mai bun mod posibil.</t>
  </si>
  <si>
    <t>https://kohesio.ec.europa.eu/en/projects/Q3127474</t>
  </si>
  <si>
    <t>https://mcesd.org.mt/home-page/</t>
  </si>
  <si>
    <t>Venitul de trai al maltezei</t>
  </si>
  <si>
    <t xml:space="preserve">
Sindicatul General al Muncitorilor</t>
  </si>
  <si>
    <t>Scopul acestui proiect va fi acela de a aborda problema sărăciei și a sărăciei în muncă în Malta și de a construi capacitatea GWU de a se angaja în dialog social. Acest obiectiv va fi atins prin următoarele obiective ale proiectului: -Să strângă mai multe informații despre situația sărăciei de pe insulă și cum aceasta poate fi remediată, prin elaborarea unei lucrări de cercetare privind introducerea unui salariu de viață național (NLW) în Malta . - Informarea ONG-urilor și a părților interesate care activează în domeniile sărăciei și drepturilor lucrătorilor despre rezultatele acestei lucrări de cercetare, prin implementarea unei sesiuni de informare. - Să ofere membrilor personalului GWU abilitățile necesare pentru a se putea angaja mai bine în dialogul social cu factorii de decizie politică, prin formarea a 15 persoane în comunicare strategică și lobby</t>
  </si>
  <si>
    <t>https://kohesio.ec.europa.eu/en/projects/Q3127476</t>
  </si>
  <si>
    <t>https://gwu.org.mt/en/home-4/</t>
  </si>
  <si>
    <t>Înființarea unui centru de transport intermodal de călători la Debrecen</t>
  </si>
  <si>
    <t>National Infrastructure Development Co., Ltd.</t>
  </si>
  <si>
    <t xml:space="preserve">În cadrul proiectului IKKK, complexul de clădiri, rețeaua de transport și amenajarea teritoriului, care fac parte din reconstrucția orașului Debrețin și dezvoltarea Pieței Petőfi, vor fi implementate pe terenul care conține clădirea de intrare a căii ferate 9555/5. statie. În cadrul proiectului, drumul principal nr. 4 va fi coborâtă pentru a asigura mai bune legături pietonale și biciclete, iar nodul de nivel special al drumului principal nr. 47 vor fi construite optimizate pentru nevoile de transport. În cadrul reconstrucției nodului, pe drumul principal nr. 4. Se înființează o stație comună de autobuz la nivelul IKKK -1 pentru a deservi servicii de autobuz local (DKV) și interurban (ÉMKK) în zona IKKK. Autogara Outer Market va înceta să mai existe. Locuri vacante pentru 8 autobuze solo și 9 autobuze articulate în terminalul planificat; aici se realizeaza si depozitarea autobuzelor. În zona terminalelor, pasagerii se pot apropia de locuri de muncă fără a traversa rețeaua rutieră folosită de vehicule și în conformitate cu cerințele de egalitate de șanse. Pentru pasagerii care sosesc cu mașina, există o parcare cu 3 etaje (384 de posturi) cu R&amp;R, taxi și locuri de parcare pentru persoane cu dizabilități. </t>
  </si>
  <si>
    <t>Transport Integrat - HU - FEDR/CF</t>
  </si>
  <si>
    <t>https://kohesio.ec.europa.eu/en/projects/Q3943016</t>
  </si>
  <si>
    <t>https://nif.hu/</t>
  </si>
  <si>
    <t>Proiect de tramvai și troleibuz de la Budapesta Faza II</t>
  </si>
  <si>
    <t>BKK Budapest Transportation Center Societate cu răspundere limitată</t>
  </si>
  <si>
    <t xml:space="preserve">Proiectul constituie a doua fază a dezvoltării vehiculelor planificate pe termen mediu, până în 2020, în subsectorul tramvai și troleibuz din Budapesta, cu scopul de a atinge obiectivele BKRFT: — Achiziția unui parc auto: 10 noi, tramvaie moderne, 100 % cu podea joasă, toate cu 10 lungimi și capacitate normale (aproximativ 200 de locuri) și 34 de troleibuze noi, moderne, eficiente din punct de vedere energetic, cu podea joasă (dintre care 6 solo, 28 articulate). Vehiculele sunt necesare pentru a îndeplini obiectivele proiectelor de dezvoltare a infrastructurii finanțate de UE. </t>
  </si>
  <si>
    <t>https://bkk.hu/</t>
  </si>
  <si>
    <t>Sistemul tramvai-tren Szeged-Hódmezővásárhely — achiziționarea de vehicule</t>
  </si>
  <si>
    <t>MÁV-START Transport feroviar de călători Societate privată cu răspundere limitată</t>
  </si>
  <si>
    <t>Scopul dezvoltării este dezvoltarea transportului public între Hódmezővásárhely și Szeged, creând astfel o alternativă atractivă și sigură la traficul individual de mașini, care poate duce la o tendință negativă a proporției de utilizatori ai transportului public și a autoturismelor și la o creștere a numărul de pasageri care călătoresc în transportul public. Scopul proiectului este de a conecta centrul orașului Szeged și Hódmezővásárhely direct pe linie. Investiția se bazează pe modernizarea liniei de cale ferată în lipsa proiectului.</t>
  </si>
  <si>
    <t>https://www.mavcsoport.hu/mav-start/bemutatkozas/mav-start-zrt-bemutatkozas</t>
  </si>
  <si>
    <t>Terminalul de croazieră din Bruxelles</t>
  </si>
  <si>
    <t>Portul Bruxelles</t>
  </si>
  <si>
    <t>Integrarea urbană a front-portului Bruxelles-ului constă în realizarea de către portul Bruxelles a unui terminal pentru pasageri, integrat într-un plan de reorganizare a spațiului public și de acces la căile navigabile, la Neder-Over-Heembeek, și aceasta pentru a face față provocărilor legate de turism (nautical), de îmbunătățirea mediului și de integrarea activităților portuare în oraș.</t>
  </si>
  <si>
    <t>https://kohesio.ec.europa.eu/ro/proiecte/Q4024981</t>
  </si>
  <si>
    <t>http://www.port.brussels/</t>
  </si>
  <si>
    <t xml:space="preserve">
Venitul de trai al maltezei</t>
  </si>
  <si>
    <t xml:space="preserve"> Investing in human capital - MT - ESF</t>
  </si>
  <si>
    <r>
      <rPr>
        <u/>
        <sz val="11"/>
        <color rgb="FF1155CC"/>
        <rFont val="Calibri"/>
      </rPr>
      <t>https://kohesio.ec.europa.eu/en/projects/Q3127476</t>
    </r>
    <r>
      <rPr>
        <sz val="11"/>
        <rFont val="Calibri"/>
      </rPr>
      <t>6</t>
    </r>
  </si>
  <si>
    <t>Îmbunătățirea capacității sindicatelor generale pentru un dialog social mai bun</t>
  </si>
  <si>
    <t>GWU</t>
  </si>
  <si>
    <t>Scopul acestui proiect este de a consolida capacitatea Sindicatului General al Muncitorilor (GWU) prin furnizarea de formare pentru (i) reprezentanților GWU din atelier; (ii) alți membri ai GWU care intenționează să devină reprezentanți sindicali; și (iii) angajații GWU. Legat de programul de formare al angajaților din sindicat este o activitate de observare a jobului. Prin îmbunătățirea competențelor acestor grupuri țintă, GWU își va consolida capacitatea și, astfel, va fi mai bine echipat pentru a participa la dialogul social atât în ​​contextul maltez, cât și la nivel european. Reprezentanții sindicatelor de la atelier vor deveni mai sensibili la nevoile angajaților de la locul de muncă și vor fi mai informați cu privire la informațiile care ar trebui divulgate sindicatului pentru acțiuni ulterioare. În mod similar, investind în angajații săi, GWU va consolida însăși baza pe care funcționează. A avea o forță de muncă mai calificată va duce la rezultate mai bune.</t>
  </si>
  <si>
    <t>https://kohesio.ec.europa.eu/en/projects/Q3127461</t>
  </si>
  <si>
    <t>https://www.gwu.edu/</t>
  </si>
  <si>
    <t>Regiunea economică Hartberg – Punerea în aplicare operațională a unei strategii de politică economică</t>
  </si>
  <si>
    <t>Stadtgemeinde Hartberg</t>
  </si>
  <si>
    <t>Obiectivul central al cooperării intermunicipale dintre cele cinci comune Grafendorf, Greinbach, Hartberg, Hartberg environs &amp; St. Johann id Haide este stabilirea unui management profesional al locației &amp; comercializarea locației comerciale Hartberg.</t>
  </si>
  <si>
    <t>https://kohesio.ec.europa.eu/ro/proiecte/Q3061710</t>
  </si>
  <si>
    <t>https://www.hartberg.at/</t>
  </si>
  <si>
    <t>Ruta Canalului Sud</t>
  </si>
  <si>
    <t>Waterwegen en Zeekanaal</t>
  </si>
  <si>
    <t>Îmbunătățirea mai multor trasee de remorcare între podul Waterloo și granița regiunii Bruxelles-Capitală și a locurilor de iluminat public de-a lungul rutei.</t>
  </si>
  <si>
    <t>https://kohesio.ec.europa.eu/ro/proiecte/Q4022457</t>
  </si>
  <si>
    <t>https://www.vlaamsewaterweg.be/</t>
  </si>
  <si>
    <t>Liège, oraș în tranziție – Pole bavarez – Redezvoltarea drumurilor din jurul sitului bavarez</t>
  </si>
  <si>
    <t>Reamenajarea drumurilor din jurul sitului bavarez din Liège pentru a asigura dezvoltarea.</t>
  </si>
  <si>
    <t>https://kohesio.ec.europa.eu/ro/proiecte/Q4027432</t>
  </si>
  <si>
    <r>
      <rPr>
        <u/>
        <sz val="11"/>
        <color rgb="FF1155CC"/>
        <rFont val="Calibri"/>
      </rPr>
      <t>https://www.liege.be/fr</t>
    </r>
    <r>
      <rPr>
        <sz val="11"/>
        <rFont val="Calibri"/>
      </rPr>
      <t>r</t>
    </r>
  </si>
  <si>
    <t>Management regional pentru dezvoltare regională și regională 2015-2017</t>
  </si>
  <si>
    <t xml:space="preserve">
Management regional OÖ. GmbH</t>
  </si>
  <si>
    <t>A) Implementarea și punerea în aplicare a programului IWB în OberösterreichB) care însoțește stabilirea și organizarea de cooperări între orașe și punerea în aplicare a unor proiecte concrete</t>
  </si>
  <si>
    <t>https://kohesio.ec.europa.eu/ro/proiecte/Q3061448</t>
  </si>
  <si>
    <t>https://www.rmooe.at/</t>
  </si>
  <si>
    <t>Mons 2020, Creative, Cultural și Smart City – Drumuri</t>
  </si>
  <si>
    <t>Reabilitarea benzilor de circulație, trotuarelor, drenării, iluminatului și echipamentelor rutiere la axa stației și la intrarea în inima pietonală și comercială a orașului în Mons.</t>
  </si>
  <si>
    <t>https://kohesio.ec.europa.eu/ro/proiecte/Q4027515</t>
  </si>
  <si>
    <r>
      <rPr>
        <u/>
        <sz val="11"/>
        <color rgb="FF1155CC"/>
        <rFont val="Calibri"/>
      </rPr>
      <t>https://www.mons.be/</t>
    </r>
    <r>
      <rPr>
        <sz val="11"/>
        <rFont val="Calibri"/>
      </rPr>
      <t>/</t>
    </r>
  </si>
  <si>
    <t>Regionalmanagement OÖ. GmbH</t>
  </si>
  <si>
    <t>https://kohesio.ec.europa.eu/ro/proiecte/Q3061447</t>
  </si>
  <si>
    <t>Planul general al Centrului orașului Flémallois – Revitalizarea centrului Flémalle</t>
  </si>
  <si>
    <t>Municipiul Flemalle</t>
  </si>
  <si>
    <t>Reamenajarea urbană a drumurilor și a împrejurimilor districtului Flémalle-Centre.</t>
  </si>
  <si>
    <t>https://kohesio.ec.europa.eu/ro/proiecte/Q4026878</t>
  </si>
  <si>
    <t>https://www.flemalle.be/</t>
  </si>
  <si>
    <t>Construirea pieței regiunii pe piața orașului Steyr</t>
  </si>
  <si>
    <t>Stadt Steyr</t>
  </si>
  <si>
    <t>Crearea unei piețe în regiunea Steyr pentru revitalizarea locală și cooperarea cu comunitățile din jur. Dezvoltarea unei structuri multifuncționale de utilizare în centrul orașului prin standuri flexibile de piață.</t>
  </si>
  <si>
    <t>https://kohesio.ec.europa.eu/ro/proiecte/Q3060907</t>
  </si>
  <si>
    <t>https://www.steyr.gv.at/</t>
  </si>
  <si>
    <t>Modernizarea liniei de cale ferată Sofia-Plovdiv: tronsonul de cale ferată Elin Pelin – Kostenets</t>
  </si>
  <si>
    <t>Scopul proiectului este de a moderniza infrastructura feroviară pe tronsonul Elin Pelin-Kostenets, astfel cum se prevede în STI și în Regulamentul (UE) nr. 1315/2013 pentru rețeaua centrală de coridoare ale infrastructurii de transport feroviar. Implementarea proiectului va contribui la dezvoltarea Coridorului Orient/Est-Mediteranean, care trece prin Bulgaria, din care o parte este linia de cale ferată Sofia – Elin Pelin – Kostenets – Septemvri – Plovdiv. Punctele de plecare și de sfârșit ale tronsonului de cale ferată sunt: km 22+ 554 km 73+ 598.</t>
  </si>
  <si>
    <t>Transport și infrastructură de transport – BG – FEDR/FC</t>
  </si>
  <si>
    <t>https://kohesio.ec.europa.eu/ro/proiecte/Q3881401</t>
  </si>
  <si>
    <t>https://www.rail-infra.bg/</t>
  </si>
  <si>
    <t>Construirea unei interconexiuni Grecia – Bulgaria</t>
  </si>
  <si>
    <t>AY SI DZhI BI AD</t>
  </si>
  <si>
    <t>Proiectul „Interconexiunea Grecia-Bulgaria” prevede construirea unei conducte de gaz care va conecta direct rețelele naționale de transport al gazelor naturale din Republica Elenă și din Republica Bulgaria („gazoductul” sau „IGB”). Punctul de intrare al conductei de gaz se află în regiunea Komotini (Grecia) și punctul de ieșire – în regiunea Stara Zagora (Bulgaria). IGB va avea un rol strategic important, iar efectele directe ale construcției sale vor fi de a realiza o diversificare reală a surselor de aprovizionare cu gaze naturale în Bulgaria, pentru piața gazelor naturale din Europa de Sud-Est.</t>
  </si>
  <si>
    <t>Inovații și competitivitate – BG – FEDR</t>
  </si>
  <si>
    <t>https://kohesio.ec.europa.eu/ro/proiecte/Q3836749</t>
  </si>
  <si>
    <t>https://www.icgb.eu/bg/</t>
  </si>
  <si>
    <t>Transportul urban metropolitan integrat – faza II</t>
  </si>
  <si>
    <t>Municipiul Metropolitan - districtul Ovcha Kupel</t>
  </si>
  <si>
    <t>Proiectul „Transportul urban metropolitan integrat – Faza II” reprezintă o actualizare a rezultatelor obținute în urma implementării proiectului „Proiect de transport urban integrat” OPRG 2007-2013 și a proiectelor și programelor implementate până în prezent în capitală. Acest proiect va contribui la îmbunătățirea serviciilor oferite transportului urban al capitalei în conformitate cu viziunea și prioritățile de dezvoltare a orașului și cu strategia generală de creare a unui transport urban durabil integrat. Proiectul constă în principal în implementarea a 4 componente principale identificate în studiul de fezabilitate (PPP) și care însoțesc activities:1.Component 3 din PSP: Reconstrucția unei piste de tramvai de-a lungul străzii Kamenodelska de la intersecția cu Bd. K.Stoilovci până la urechea finală de tramvai „Orlandovtsi”2.Component 5 din PSP:Reconstruction a unei piste de tramvai de-a lungul bd. Țar Boris III. de la urechea Knyazhevo la urechea „Camera Curții”, fără secțiunile pieței.</t>
  </si>
  <si>
    <t>Regiuni în creștere – BG – FEDR</t>
  </si>
  <si>
    <t>https://kohesio.ec.europa.eu/ro/proiecte/Q3906169</t>
  </si>
  <si>
    <t>https://ovchakupel.bg/</t>
  </si>
  <si>
    <t>Piață Lambach, Baulos 1 (Piața multifuncțională)</t>
  </si>
  <si>
    <t>Orașul de piață Lambach</t>
  </si>
  <si>
    <t>Renovarea pieței din Lambach, pentru a stimula nucleul local și cooperarea cu comunitățile din jur (piață săptămânală regională și evenimente intercomunitare)</t>
  </si>
  <si>
    <t xml:space="preserve"> Investiții pentru creștere economică și ocuparea forței de muncă – AT – FEDR</t>
  </si>
  <si>
    <t>https://kohesio.ec.europa.eu/ro/proiecte/Q3061239</t>
  </si>
  <si>
    <t>https://www.lambach.eu/</t>
  </si>
  <si>
    <t>Volume mari de date pentru o societate inteligentă</t>
  </si>
  <si>
    <t>UNIVERSITATEA SOFIA „ST. KLIMENT OHRIDSKI”</t>
  </si>
  <si>
    <t>Poarta are ca scop crearea „Datelor mari pentru o societate inteligentă” în Bulgaria, care se concentrează pe îmbunătățirea realizărilor științifice și creșterea durabilă a volumelor mari de date printr-un mediu de cercetare atractiv, infrastructura modernă care sprijină inovațiile deschise și un ecosistem vibrant pentru a sprijini cercetarea și inovarea adaptate nevoilor societății.GATE va fi un institut complet autonom, creat ca o inițiativă comună între Universitatea din Sofia – cel mai prestigios centru educațional și științific din Bulgaria. Chalmers University of Technology – o instituție europeană de vârf cu o vastă experiență în cercetare, educație și inovare în domeniul volumelor mari de date și al tehnologiei industriale Chalmers – lider în managementul inovării, cooperarea universități-industrie, precum și în transferul de tehnologie.</t>
  </si>
  <si>
    <t>Știință și educație pentru o creștere inteligentă – BG – FSE/FEDR</t>
  </si>
  <si>
    <t>https://kohesio.ec.europa.eu/ro/proiecte/Q3904646</t>
  </si>
  <si>
    <t>https://www.uni-sofia.bg/</t>
  </si>
  <si>
    <t>Recuperarea durabilă a bioresurselor și a deșeurilor provenite de la plante medicinale și aromatice pentru produse bioactive inovatoare</t>
  </si>
  <si>
    <t>INSTITUTUL DE CHIMIE ORGANICA CU CENTRUL DE FITOCHIMIE-SOFIA</t>
  </si>
  <si>
    <t>Activitățile de cercetare ale Centrului de competențe vor răspunde următoarelor nevoi: •Creșterea investițiilor în cercetare-dezvoltare și inovare pentru utilizarea eficientă a resurselor naționale de plante medicinale și aromatice (LAR) și utilizarea deșeurilor agrobio; • Orientarea către piață a cercetării și consolidarea capacității de inovare; •Investiții în infrastructura și echipamentele de cercetare moderne. Grupurile de proiect includ oameni de știință și cercetători din instituții de cercetare, studenți postdoctorali, doctoranzi, fermieri, microîntreprinderi, întreprinderi mici și mijlocii și întreprinderi din țară și străinătate, care au ca obiect activități în sectoare legate de cultivarea, prelucrarea și utilizarea LAR și agro-bio-competențe, studenți postdoctorali, doctoranzi, fermieri, microîntreprinderi, întreprinderi mici și mijlocii și întreprinderi din țară și străinătate cu activități în sectoare legate de cultivarea, prelucrarea și utilizarea LAR și agrobio-fits în domeniul excelenței științifice în domeniul managementului științei și managementului științei în instituțiile de stat și Centrul.</t>
  </si>
  <si>
    <t>https://kohesio.ec.europa.eu/ro/proiecte/Q3867556</t>
  </si>
  <si>
    <t>https://www.bas.bg/?page_id=7404</t>
  </si>
  <si>
    <t>Piața generației urbane-regionale</t>
  </si>
  <si>
    <t>Municipiul Pischelsdorf am Engelbach</t>
  </si>
  <si>
    <t>În 2018, regiunea urbană Mattighofen a elaborat o strategie regională urbană în conformitate cu articolul 7 alineatul (1) din Regulamentul (UE) nr. 1301/2013. În zona zonelor publice de agrement și de agrement, în Pischelsdorf se construiește un loc generațional.</t>
  </si>
  <si>
    <t>https://kohesio.ec.europa.eu/ro/proiecte/Q3061501</t>
  </si>
  <si>
    <t>https://www.pischelsdorf.ooe.gv.at/</t>
  </si>
  <si>
    <t>Optimizarea așezării și a structurii spațiului deschis în regiunea urbană Lambach</t>
  </si>
  <si>
    <t>Orașul de piață Stadl-Paura</t>
  </si>
  <si>
    <t>Pentru a asigura calitatea vieții în regiunea urbană Lambach, sunt stabilite măsuri în zonele de securizare și dezvoltare a oportunităților recreative și a structurilor de spațiu cultural în zone importante din punct de vedere regional.</t>
  </si>
  <si>
    <t>https://kohesio.ec.europa.eu/ro/proiecte/Q3061346</t>
  </si>
  <si>
    <t>https://www.stadl-paura.at/</t>
  </si>
  <si>
    <t>Complex de agrement Gunskirchen</t>
  </si>
  <si>
    <t>Orașul de piață Gunskirchen</t>
  </si>
  <si>
    <t>În 2019, orașul Wels are o strategie de reglementare a orașului în temeiul articolului 7 alineatul (1) din Regulamentul (UE) nr. 1301/2013. În zona „Landscape – Măsuri în Trauntal”, în Gunskirchen se construiește o instalație de agrement urban-regională.</t>
  </si>
  <si>
    <t>https://kohesio.ec.europa.eu/ro/proiecte/Q3061043</t>
  </si>
  <si>
    <t>https://www.gunskirchen.ooe.gv.at/</t>
  </si>
  <si>
    <t>Strategia regională urbană pentru regiunea urbană Steyr</t>
  </si>
  <si>
    <t>Orașul Steyr</t>
  </si>
  <si>
    <t>Orașul Steyr, principalul oraș al forumului regional al orașului pentru regiunea orașului Steyr, solicită sprijin pentru costurile serviciilor externe pentru dezvoltarea strategiei urbane regionale comune integrate bazate pe IKRE.</t>
  </si>
  <si>
    <t>https://kohesio.ec.europa.eu/ro/proiecte/Q3061496</t>
  </si>
  <si>
    <t>https://www.steyr.at/</t>
  </si>
  <si>
    <t>Strategia regională urbană pentru regiunea urbană Vöcklabruck</t>
  </si>
  <si>
    <t>Municipiul Vöcklabruck</t>
  </si>
  <si>
    <t>În Citygem. Vöcklabruck, centrul orașului Stadtreg. Forumuri, cere Förd. d. Costuri f. ext. Servire la primul din acc. integr. În Stadtreg. Strategie pentru orașul Vöcklabruck și comunitatea vecină Attnang-Puchh., Pilsbach, Ungenach, Timelkam și Regau.</t>
  </si>
  <si>
    <t>https://kohesio.ec.europa.eu/ro/proiecte/Q3061497</t>
  </si>
  <si>
    <t>https://www.voecklabruck.at/</t>
  </si>
  <si>
    <t>Optimizarea așezării și a structurii spațiului deschis în regiunea urbană Lambach – Măsură de potrivire în regiune – parte Edt lângă Lambach</t>
  </si>
  <si>
    <t>Municipiul Edt lângă Lambach</t>
  </si>
  <si>
    <t>Pentru a asigura calitatea vieții în regiunea urbană Lambach, sunt stabilite măsuri în zonele de securizare și dezvoltare a oportunităților locale de recreere în zone importante din punct de vedere regional.</t>
  </si>
  <si>
    <t>https://kohesio.ec.europa.eu/ro/proiecte/Q3061347</t>
  </si>
  <si>
    <t>https://www.edtbeilambach.at/</t>
  </si>
  <si>
    <t>Facilitate pilot pentru extinderea și testarea tehnologiilor de captare și conversie a carbonului</t>
  </si>
  <si>
    <t>CMC Research Institutes</t>
  </si>
  <si>
    <t>Canada</t>
  </si>
  <si>
    <t>Acest proiect va înființa o facilitate de dezvoltare și extindere a tehnologiei multifuncționale pentru a valida și testa tehnologiile de captare și conversie a carbonului la scară mică (până la 1 tonă/zi) și le va pregăti pentru extindere, pentru testare pe teren sau la centrul de comercializare din Alberta sau în altă parte.
Această facilitate va permite cercetătorilor și dezvoltatorilor de tehnologie din guvern, mediul academic și industrie să accelereze dezvoltarea, validarea și prototiparea tehnologiilor noi de captare și conversie a carbonului. Instalația va fi unică prin abordarea sa sinergică și de inginerie de sistem în dezvoltarea celor mai eficiente soluții pentru emisiile de GES dintr-o gamă largă de procese industriale.</t>
  </si>
  <si>
    <t>https://natural-resources.canada.ca/science-and-data/funding-partnerships/funding-opportunities/current-investments/pilot-facility-for-scale-and-testing-carbon-capture-and-conversion-technologies/19972</t>
  </si>
  <si>
    <t>https://cmcghg.com/</t>
  </si>
  <si>
    <t>Parc de generare urban-regional pentru regiunea urbană Ried im Innkreis</t>
  </si>
  <si>
    <t>Stadtgemeinde Ried im Innkreis</t>
  </si>
  <si>
    <t xml:space="preserve">
Innviertel, Austria</t>
  </si>
  <si>
    <t>În 2018, regiunea urbană Ried a elaborat o strategie regională urbană în conformitate cu articolul 7 alineatul (1) din Regulamentul (UE) nr. 1301/2013. În zona de recreere/spații verzi, se va construi un parc generațional în Ried i.I. pe această bază.</t>
  </si>
  <si>
    <t>https://kohesio.ec.europa.eu/ro/proiecte/Q3061500</t>
  </si>
  <si>
    <t>https://www.herold.at/gelbe-seiten/ried-im-innkreis/TnvKc/stadtgemeinde-ried-im-innkreis/</t>
  </si>
  <si>
    <r>
      <rPr>
        <u/>
        <sz val="11"/>
        <color rgb="FF1155CC"/>
        <rFont val="Calibri"/>
      </rPr>
      <t>https://kohesio.ec.europa.eu/ro/proiecte/Q3867556</t>
    </r>
    <r>
      <rPr>
        <sz val="11"/>
        <rFont val="Calibri"/>
      </rPr>
      <t>6</t>
    </r>
  </si>
  <si>
    <t>http://www.orgchm.bas.bg/</t>
  </si>
  <si>
    <t>„CENTRUL DE COMPETENȚĂ ÎN MEDICINĂ PERSONALIZATĂ, 3D ȘI TELEMEDICINĂ, ROBOTICĂ ȘI CHIRURGIE MINIM INVAZIVĂ”</t>
  </si>
  <si>
    <t>Facultatea de Medicină de la Universitatea de Medicină - Pleven</t>
  </si>
  <si>
    <t>Un centru de competență inovator, de înaltă tehnologie și modern în domeniul medicinei personalizate, telemedicinei, medicinei 3D, chirurgiei robotice și minim invazive va fi înființat pentru a atinge excelența în cercetare și formare a specialiștilor pentru a crește competitivitatea întreprinderilor existente și pentru a stimula antreprenoriatul în regiune și în țară. În următorii 10 ani, centrul va funcționa pe baza unei infrastructuri pro-inovatoare de înaltă tehnologie și specializată. inclusiv echipamente și software specializat care să permită cercetarea și dezvoltarea, transferul de noi cunoștințe și tehnologii, formarea studenților, absolvenților de studii, doctoranzi și alți specialiști clinicieni în domeniile țintă: Chirurgie generală, Ginecologie, Urologie, ORL, Ortopedie, Patologie, Genetică Medicală etc.</t>
  </si>
  <si>
    <t>https://kohesio.ec.europa.eu/ro/proiecte/Q3877413</t>
  </si>
  <si>
    <t>http://mu-pleven.bg/</t>
  </si>
  <si>
    <t>Digitalizarea economiei într-un mediu bazat pe volume mari de date (făcut)</t>
  </si>
  <si>
    <t>Universitatea de Economie Națională și Mondială</t>
  </si>
  <si>
    <t>Prezenta propunere de proiect prevede înființarea unui Centru de competențe pentru „Digitalizarea economiei într-un mediu cu volume mari de date” în domeniul prioritar al IIS „Informatică și TIC”. PCC propus va fi o infrastructură complexă TIC cu structuri organizaționale de cercetare integrate și cu un accent special pe aplicarea rezultatelor științifice în diferite domenii de activitate din Bulgaria. Ne propunem ca acest complex de cercetare să se bazeze pe evoluții științifice și tehnologice de ultimă generație, pe standarde internaționale și industriale și pe cele mai bune practici de afaceri, bazate pe tehnologiile de vârf din lume. Proiectul a atras unii dintre cei mai proeminenți cercetători naționali din domeniul infrastructurilor TIC pentru a digitaliza economia bazată pe volume mari de date, atrăgând profesioniști de elită din Europa, creând nu numai o masă critică națională de oameni de știință la nivel înalt și dezvoltatori de tehnologie, cu o structură organizațională bine definită și propriile programe de cercetare și inovare, ci și creând un centru de competență unic în natură și cercetare pentru Europa.</t>
  </si>
  <si>
    <t>https://kohesio.ec.europa.eu/ro/proiecte/Q3911229</t>
  </si>
  <si>
    <t>https://www.unwe.bg/</t>
  </si>
  <si>
    <t>„Investiții pentru implementarea unui nou produs în BIOVET AD”</t>
  </si>
  <si>
    <t>BIOVET AD</t>
  </si>
  <si>
    <t>Implementarea acestui proiect are ca scop introducerea în producția regulată și realizarea pe piață a unui produs inovator complet nou, dezvoltarea proprie a BIOVET AD, pentru a cărui compoziție și proprietăți compania a depus o cerere de înregistrare a unui model de utilitate cu nr. de referință 3264/26.02.2016 și titlul „Anticoccidium conținând salinomicină”. Produsul este un anticoccidiu microgranulat, fără praf, care conține salinomicină ca ingredient activ, care este utilizat ca medicament sub forma unui supliment nutrițional în practica veterinară. Avantajele produsului sunt puritatea, fluiditatea foarte bună, forma, rezistența microgranulelor, distribuția substanței active în particule și conținutul scăzut de praf. Acestea sunt calități care asigură conservarea proprietăților sale reologice în timpul perioadei de valabilitate, amestecarea fiabilă, uniformă și sigură cu alimentele și creșterea eficienței sale în utilizare.</t>
  </si>
  <si>
    <t>https://kohesio.ec.europa.eu/ro/proiecte/Q3843267</t>
  </si>
  <si>
    <t>http://www.biovet.com/news2c.html</t>
  </si>
  <si>
    <t>Implementarea de noi tehnologii pentru îmbunătățirea performanței bateriilor</t>
  </si>
  <si>
    <t>ELHIM-ISKRA AD</t>
  </si>
  <si>
    <t>Propunerea de proiect prevede achiziționarea de noi echipamente pentru a oferi un mediu tehnic pentru implementarea inovațiilor tehnologice (de proces) menite să sporească eficiența operațională și competitivitatea bateriilor plumb-acid produse de companie. Obiectul punerii în aplicare este o invenție cu cererea de brevet depusă pentru invenția nr. 111349/22.11.2012 intitulată „Metoda și dispozitivul de eficiență energetică în producerea și funcționarea pilelor și bateriilor cu plumb” cu solicitantul Yuri Petrov Markov. Cu un acord de licență pentru cererile de brevet de invenție din 22.03.2016, Yuri Markov a acordat o licență exclusivă pentru Task EOOD, UIC BG 131464124 pentru dreptul său de utilizare și distribuire a proprietății industriale. Solicitantul pentru implementarea acestei companii de inovare ELCHIM-ISCRA SA a semnat un contract preliminar pentru o licență neexclusivă pentru dreptul de utilizare și implementare a acestei tehnologii în producție.</t>
  </si>
  <si>
    <t>https://kohesio.ec.europa.eu/ro/proiecte/Q3859245</t>
  </si>
  <si>
    <t>https://elhim-iskra.com/</t>
  </si>
  <si>
    <t>Punerea în aplicare în producția de produse inovatoare – biscuiți cu cereale integrale cu făină și semințe adăugate</t>
  </si>
  <si>
    <t>DOBRUDZhANSKI HLYaB AD</t>
  </si>
  <si>
    <t>Propunerea de proiect prevede introducerea în procesul de producție a solicitantului – Dobrudjanski Bread AD – a unui produs inovator – biscuiți cu cereale integrale cu făină și semințe adăugate. Principalele ingrediente ale produsului includ: amestecuri de făină cu procente de greutate variabilă de: făină integrală Peham, făină de grâu, făină de secară, malț, aperitiv de secară și alți aditivi tehnologici, precum și o opțiune de a adăuga germeni de grâu, susan, mac, floarea soarelui, soia, in, fulgi de ovăz, germeni de grâu, nuci, dovleac și semințe de in. Combinația ingredientelor de mai sus în producția de biscuiți este în mod inerent o inovație, protejată de Certificatul de înregistrare a modelului de utilitate cu nr. BG 1749U/30/09/213.</t>
  </si>
  <si>
    <t>https://kohesio.ec.europa.eu/ro/proiecte/Q3855534</t>
  </si>
  <si>
    <t>https://www.dobrudjanskihliab.com/</t>
  </si>
  <si>
    <t>Implementarea unei platforme inteligente de virtualizare integrată</t>
  </si>
  <si>
    <t>BAYNET DEYTA KOMYuNIKEYShANS BALGARIYa EOOD</t>
  </si>
  <si>
    <t xml:space="preserve">Propunerea de proiect vizează comercializarea unui produs, care este o platformă integrată inteligentă pentru virtualizarea și serviciul de tip abonament al componentelor de rețea, dispozitivelor și infrastructurii de telecomunicații din IMM-uri. Platforma este o inovație tehnologică a produselor. Platforma va permite diferitelor companii să utilizeze funcționalitățile și componentele existente legate de mediul de telecomunicații ca un serviciu modular, de abonament, care poate personaliza în orice moment, astfel încât să răspundă direct nevoilor lor actuale. Platforma este o abordare modernă și inovatoare pentru a transforma o mare parte din IT, mediul de comunicare și infrastructura tipică multor întreprinderi într-un serviciu de abonament modular. Aceasta abordează în mod direct nevoile IMM-urilor existente și nou-înființate care se confruntă cu necesitatea de a face investiții semnificative în planificarea și achiziționarea de echipamente, configurarea și întreținerea ulterioară a acestora. </t>
  </si>
  <si>
    <t>https://kohesio.ec.europa.eu/ro/proiecte/Q3841473</t>
  </si>
  <si>
    <t>https://kohesio.ec.europa.eu/ro/beneficiari/Q3841472</t>
  </si>
  <si>
    <t>Îmbunătățirea capacității de producție a Stad Bliznakov Ltd.</t>
  </si>
  <si>
    <t>STAD - BLIZNAKOV EOOD</t>
  </si>
  <si>
    <t>Obiectivul acestui proiect este de a crește capacitatea de producție a companiei, de a contribui la îmbunătățirea caracteristicilor produsului final, precum și de a introduce noi tehnologii pentru a îmbunătăți eficiența resurselor și eficiența procesului de producție. Acest lucru va fi posibil prin investiții în active corporale, și anume achiziționarea și implementarea în procesul de producție a unui complex de mașini pentru producerea rețelelor sudate electric. Activitățile prevăzute în proiect vor contribui la extinderea capacității unei unități existente – principala unitate de producție a companiei din Dupnitsa. Noile echipamente tehnologice vor atinge o calitate optimă pentru exportul producției.</t>
  </si>
  <si>
    <t>https://kohesio.ec.europa.eu/ro/proiecte/Q3905314</t>
  </si>
  <si>
    <t>http://stad.bg/</t>
  </si>
  <si>
    <t>Îmbunătățirea capacității de producție a CENTRAL ENERGOREMONT BAZA EAD (CERB)</t>
  </si>
  <si>
    <t>BAZĂ DE REPARARE ENERGETICĂ CENTRALĂ EAD</t>
  </si>
  <si>
    <t>Această propunere de proiect va contribui la optimizarea capacității de producție a CERB EAD prin achiziționarea de echipamente specializate direct legate de procesele de producție din întreprindere. Furnizarea unui sistem de testare a tensiunii pulsate (generator de impulsuri) va contribui la închiderea ciclului procesului de producție în întreprindere fără a fi necesară externalizarea elementelor-cheie ale acestui proces, realizând astfel o producție competitivă eficientă și optimă. Acest proiect a fost dezvoltat ca răspuns la necesitatea de a economisi costuri de producție ridicate pentru companie, legate de externalizarea principalelor activități de producție și de lipsa unei capacități tehnologice suficiente pentru a satisface volumele de piață ale întreprinderii.</t>
  </si>
  <si>
    <t>https://kohesio.ec.europa.eu/ro/proiecte/Q3917234</t>
  </si>
  <si>
    <t>http://cerb.bg/</t>
  </si>
  <si>
    <t>Punerea în aplicare a unui proces de fabricație inovator</t>
  </si>
  <si>
    <t>EMKO OOD</t>
  </si>
  <si>
    <t xml:space="preserve">Acest proiect are în vedere punerea în aplicare a activităților de implementare a unui nou proces de inovare tehnologică (inovarea proceselor) bazat pe un dispozitiv inovator special conceput. S-a constatat că dispozitivul are o noutate la nivel mondial și un model util a fost înregistrat. Acest proces inovator are în vedere începerea producției regulate de elemente esențiale – o carcasă cu motor de rachetă, care este un produs mecatronic. Un dispozitiv inovator pentru rotirea DETAILS cilindrice cilindrice este utilizat în acest proces. Procesul și proiectarea sunt rezultatul cercetării și dezvoltării companiei în ultimii ani – propria sa dezvoltare. </t>
  </si>
  <si>
    <t xml:space="preserve">Inovații și competitivitate – BG – FEDR
</t>
  </si>
  <si>
    <t>https://kohesio.ec.europa.eu/ro/proiecte/Q3859638</t>
  </si>
  <si>
    <t>http://emko.bg/</t>
  </si>
  <si>
    <t>Modernizarea și optimizarea reabilitării transportului maritim pe tronsonul comun bulgaro-român al Dunării, prin furnizarea de echipamente</t>
  </si>
  <si>
    <t>AGENȚIA EXECUTIVĂ „STUDIUL ȘI ÎNTREȚINEREA FLUVIULUI DUNĂREA”</t>
  </si>
  <si>
    <t>Proiectul va actualiza facilitățile tehnice ale agenției pentru realizarea lucrărilor de aprofundare a șenalului navigabil. Cu echipamentele nou livrate, care vor include drage, conducte plutitoare pentru transportul depozitelor, ponton, șal neautopropulsat, navă de manevră, va crește capacitatea actuală de dragare de mai multe ori. Acest lucru va permite efectuarea unui volum mai mare de dragare în mai puțin timp. Echipamentele nou livrate vor spori, de asemenea, efectul dragarii în timp util pentru activarea mai rapidă a capacității de autospălare a râului, pentru o retenție mai permanentă a adâncimilor necesare la niveluri medii și inferioare ale apei. Într-un timp mai scurt, cantitățile de dragare determinate de planul tehnologic vor fi puse în aplicare într-o secțiune critică specifică. Nu este prevăzută nicio dragare în domeniul de aplicare al proiectului.</t>
  </si>
  <si>
    <t>https://kohesio.ec.europa.eu/ro/proiecte/Q3866427</t>
  </si>
  <si>
    <t>https://appd-bg.org/</t>
  </si>
  <si>
    <t>Coduri și standarde pentru sectorul vehiculelor cu emisii zero din Canada</t>
  </si>
  <si>
    <t>Grupul CSA</t>
  </si>
  <si>
    <t>Obiectivul acestui proiect este să cerceteze, să dezvolte, să adapteze și să actualizeze codurile și standardele pentru vehicule și infrastructură electrice și cu combustibil alternativ. Cerințele pentru codurile și standardele canadiene și americane vor fi aliniate acolo unde este posibil, în primul rând prin publicarea standardelor binaționale care pot fi menționate în ambele țări.</t>
  </si>
  <si>
    <t>https://natural-resources.canada.ca/science-data/funding-partnerships/funding-opportunities/current-investments/codes-and-standards-zero-emission-vehicle-sector-canada/22986</t>
  </si>
  <si>
    <t>https://www.csagroup.org/</t>
  </si>
  <si>
    <t>Încărcare ultra-rapidă a celulelor litiu-ion pentru adoptarea globală în masă a vehiculelor electrice</t>
  </si>
  <si>
    <t>GBbaterii</t>
  </si>
  <si>
    <t>GBatteries a dezvoltat o metodă ultra-rapidă de încărcare cu impulsuri pentru bateriile litiu-ion (ActiveBMS) care reduce degradarea bateriei și, prin urmare, crește durata de viață a ciclului cu un factor de patru în comparație cu încărcarea folosind metode convenționale (CCCV). Tehnologia constă din două părți: algoritmii noștri de inteligență artificială brevetați, proiectați pentru a genera profile unice de impulsuri de încărcare și hardware nou care furnizează impulsuri precise la frecvență înaltă, ceea ce duce la reducerea reacțiilor chimice ireversibile în timpul încărcării. Își propune să demonstreze încărcarea ultra-rapidă pentru o baterie EV, fără a produce o degradare suplimentară a duratei de viață și a performanței bateriei. Performanța țintă este de 75% stare de încărcare în 15 minute.</t>
  </si>
  <si>
    <t>https://natural-resources.canada.ca/science-data/funding-partnerships/funding-opportunities/current-investments/ultra-fast-charging-lithium-ion-cells-mass-global-adoption-electric-vehicles/22613</t>
  </si>
  <si>
    <t>https://www.gbatteries.com/</t>
  </si>
  <si>
    <t>Dezvoltarea standardelor de siguranță electrică pentru introducerea vehiculelor electrice în Canada</t>
  </si>
  <si>
    <t>Asociația Canadiană de Standarde - Grupul CSA</t>
  </si>
  <si>
    <t>Proiectul „Dezvoltarea standardelor de siguranță electrică pentru introducerea vehiculelor electrice în Canada”prin urmare, a fost conceput și propus pentru finanțare ecoEII.  EcoEII a acordat Proiectului 1.909.000 USD pentru a spori și promova participarea Canadei la dezvoltarea codurilor și standardelor EV prin trei abordări: stabilirea și actualizarea standardelor canadiene pentru EVSE; dezvoltarea și armonizarea cerințelor produselor EVSE pentru America de Nord; și stabilirea, armonizarea și facilitarea adoptării standardelor la nivel internațional, pentru a minimiza barierele comerciale internaționale în calea adoptării VE.</t>
  </si>
  <si>
    <t>https://natural-resources.canada.ca/energy/funding/current-funding-programs/eii/16104</t>
  </si>
  <si>
    <r>
      <rPr>
        <u/>
        <sz val="11"/>
        <color rgb="FF1155CC"/>
        <rFont val="Calibri"/>
      </rPr>
      <t>https://www.csagroup.org/</t>
    </r>
    <r>
      <rPr>
        <sz val="11"/>
        <rFont val="Calibri"/>
      </rPr>
      <t>/</t>
    </r>
  </si>
  <si>
    <t>Dezvoltarea de încălzitoare electrice cu film gros pentru modularea termică a sistemelor de baterii</t>
  </si>
  <si>
    <t>Dana Canada Corporation</t>
  </si>
  <si>
    <t>Bateriile cu litiu-ion utilizate în bateriile și vehiculele electrice hibride trebuie să funcționeze într-un interval de temperatură îngust pentru a menține eficiența, durabilitatea și fiabilitatea. Pentru a obține controlul temperaturii, Dana Canada Corporation a dezvoltat noi răcitoare pentru baterii pentru a gestiona excesul de căldură generat în timpul încărcării și descărcării bateriei. Cu toate acestea, funcționarea și durabilitatea bateriei sunt, de asemenea, compromise semnificativ în condiții de climă rece, cum ar fi cele întâlnite în timpul iernilor din Canada. În consecință, este nevoie de schimbătoare de căldură îmbunătățite pentru răcirea bateriei, care pot funcționa și ca încălzitoare, pentru a îmbunătăți performanța sistemului bateriei atunci când funcționează la temperaturi scăzute. O soluție preferată implică o tehnologie de încălzire cu peliculă groasă sol gel aplicată direct pe suprafețele schimbătoarelor de căldură.</t>
  </si>
  <si>
    <t>https://natural-resources.canada.ca/science-and-data/funding-partnerships/funding-opportunities/current-investments/development-thick-film-electric-heaters-for-thermal-modulation-battery-systems/16106</t>
  </si>
  <si>
    <t>https://www.dana.com/</t>
  </si>
  <si>
    <t>Instrumentul de adoptare și predicție a mobilității electrice</t>
  </si>
  <si>
    <t>Fundația Pollution Probe</t>
  </si>
  <si>
    <t>Electrificarea transportului este una dintre cele mai eficiente strategii pentru realizarea unui sector de transport durabil în Canada. Lipsa cercetărilor privind capacitatea rețelelor electrice locale de a găzdui un număr tot mai mare de vehicule electrice (EV) și nevoia de colaborare a părților interesate sunt provocări unice care trebuie abordate pentru a asigura integrarea și adoptarea cu succes a vehiculelor electrice. Recunoscând aceste provocări, Pollution Probe a propus conceptul de adoptare și predicție a mobilității electrice (EMAP)metodologia – un instrument de analiză predictivă. EMAP ar combina cercetarea de piață și analiza cererii cu analiza detaliată a impactului integrării rețelei de electricitate, pentru a determina dacă rețelele locale de utilități sunt capabile să ofere taxe pentru un număr semnificativ de vehicule electrice fără a depăși capacitatea transformatoarelor de distribuție. Pollution Probe a solicitat finanțare de la ecoEII și a primit 1.025 milioane USD pentru dezvoltarea EMAP. Electric Mobility Canada și cele cinci companii de utilități partenere au oferit, de asemenea, sprijin financiar și tehnic.</t>
  </si>
  <si>
    <t>https://natural-resources.canada.ca/science-and-data/funding-partnerships/funding-opportunities/current-investments/electric-mobility-adoption-and-prediction-tool/16112</t>
  </si>
  <si>
    <t>https://www.pollutionprobe.org/</t>
  </si>
  <si>
    <t>Stocare de energie cu densitate mare de energie pentru aplicații auto</t>
  </si>
  <si>
    <t>Universitatea din Waterloo</t>
  </si>
  <si>
    <t>Adoptarea de către consumatori a vehiculelor hibride și electrice depinde în mare măsură de dezvoltarea bateriilor avansate de stocare a energiei. Pachetele de baterii litiu-ion utilizate în vehiculele electrice de astăzi sunt limitate de autonomie și cost. Nevoile proiectate pentru baterii care depășesc aceste limitări vor necesita chimii mai avansate ale bateriilor. Acest proiect se concentrează pe reacțiile electrochimice care oferă baza pentru bateriile litiu-aer, sodiu-aer, litiu-sulf și magneziu-sulf. Aceste substanțe chimice oferă densități de energie foarte mari, care sunt multipli mai mari decât celulele pe bază de litiu-ion, care se pot traduce în intervale de rulare electrice care se apropie de 500 de kilometri (km) per încărcare.</t>
  </si>
  <si>
    <t>https://natural-resources.canada.ca/energy/funding/current-funding-programs/eii/16114</t>
  </si>
  <si>
    <t>https://uwaterloo.ca/</t>
  </si>
  <si>
    <t>Materiale îmbunătățite de lipire din aluminiu fără flux și tehnologie de proces pentru fabricarea schimbătoarelor de căldură avansate cu răcire a bateriei</t>
  </si>
  <si>
    <t>Îmbunătățirile în modularea termică a bateriilor cu ioni de litiu sunt esențiale necesare pentru a îmbunătăți durata de viață a bateriei și fiabilitatea de funcționare și, prin urmare, reprezintă un factor cheie pentru adoptarea pe piață a bateriilor și a vehiculelor hibrid-electrice. Dana Canada Corporation, un furnizor de schimbătoare de căldură compacte de înaltă performanță pentru aplicații pentru autoturisme și camioane ușoare, a dezvoltat noi răcitoare pentru baterii pentru a gestiona excesul de căldură generat în timpul încărcării și descărcării bateriilor. Sistemele de baterii necesită niveluri excepțional de ridicate de curățenie și lipsă chiar și de urme de contaminare ionică, iar configurațiile preferate necesită lipirea panourilor de aluminiu extrem de subțiri cu suprafețe mari ale îmbinărilor interne. Produsele Dana cu schimbătoare de căldură cu răcire a bateriei de prima generație s-au bazat în mare măsură pe tehnologia de lipire din aluminiu fără flux, proprie existentă, comercializată anterior pentru fabricarea tradițională a schimbătoarelor de căldură. Aceste produse de răcire a bateriei conduc pe piață.</t>
  </si>
  <si>
    <t>https://natural-resources.canada.ca/science-and-data/funding-partnerships/funding-opportunities/current-investments/improved-fluxless-aluminum-brazing-materials-and-process-technology/16116</t>
  </si>
  <si>
    <r>
      <rPr>
        <u/>
        <sz val="11"/>
        <color rgb="FF1155CC"/>
        <rFont val="Calibri"/>
      </rPr>
      <t>https://www.dana.com/</t>
    </r>
    <r>
      <rPr>
        <sz val="11"/>
        <rFont val="Calibri"/>
      </rPr>
      <t>/</t>
    </r>
  </si>
  <si>
    <t>Motoare de roți low cost pentru vehicule electrice și hibride electrice</t>
  </si>
  <si>
    <t>TM4 Inc.</t>
  </si>
  <si>
    <t>Dezvoltarea vehiculelor electrice reprezintă o opțiune strategică pentru Canada. De mulți ani, mai multe întreprinderi mici și mijlocii (IMM-uri) canadiene au fost lideri în domeniile lor respective, ajutând Canada să-și câștige o reputație puternică pentru inovație în anumite domenii cheie. După ce a demonstrat relevanța și fezabilitatea mai multor scenarii tehnice, industria globală a vehiculelor electrice se concentrează acum pe dezvoltarea de soluții mai integrate, mai eficiente și mai specializate. Pentru a satisface cererea în creștere a pieței pentru vehicule electrice sau hibride, companiile auto caută componente de înaltă performanță, fiabile, la costuri reduse.</t>
  </si>
  <si>
    <t>https://natural-resources.canada.ca/science-and-data/funding-partnerships/funding-opportunities/current-investments/integration-deep-geothermal-energy-canadas-energy-portfolio/17112</t>
  </si>
  <si>
    <t>https://www.danatm4.com/</t>
  </si>
  <si>
    <t>Demonstrarea procesului biocatalitic avansat pentru captarea carbonului cu costuri reduse</t>
  </si>
  <si>
    <t>CO 2 Solutions Inc.</t>
  </si>
  <si>
    <t>Obiectivul principal al acestui proiect este de a continua cercetările privind sistemul de soluție absorbantă cu scopul de a reduce costul acestuia și de a îmbunătăți în continuare performanța echipamentului, după care îmbunătățirile vor fi integrate cu echipamentul procesului de captare. Un scop secundar este optimizarea configurației procesului pentru a-și îmbunătăți economia fie prin reducerea investițiilor de capital, fie prin reducerea costurilor operaționale.</t>
  </si>
  <si>
    <t>https://natural-resources.canada.ca/science-data/funding-partnerships/funding-opportunities/current-investments/demonstration-advanced-biocatalytic-process-low-cost-carbon-capture/21300</t>
  </si>
  <si>
    <t>https://co2-solutions.com/</t>
  </si>
  <si>
    <t>Dezvoltarea aer-combustibili, fezabilitate și studiu pre-FEED pentru prima fabrică demonstrativă la scară comercială</t>
  </si>
  <si>
    <t>Carbon Engineering Ltd.</t>
  </si>
  <si>
    <t>Obiectivul acestui proiect este să finalizeze lucrările de dezvoltare și fezabilitate în faza ulterioară a aerului la combustibili, inclusiv un set de activități de validare comercială și operațiuni-pilot, și să efectueze ingineria instalațiilor pentru o instalație demonstrativă la scară comercială care va capta dioxidul de carbon atmosferic și convertiți-l în combustibili sintetici cu ardere curată, cu intensitate ultra scăzută a carbonului pe ciclul de viață.</t>
  </si>
  <si>
    <t>https://natural-resources.canada.ca/science-and-data/funding-partnerships/funding-opportunities/current-investments/air-fuels-development-feasibility-and-pre-feed-study-for-first-commercial-scale-demon/20430</t>
  </si>
  <si>
    <t>https://carbonengineering.com/</t>
  </si>
  <si>
    <t>Producția de nanoplachete de carbon (CNP) din emisiile de CO2 din evacuare</t>
  </si>
  <si>
    <t>Carbon Upcycling Technologies Inc. (CUT)</t>
  </si>
  <si>
    <t>Tehnologia platformei care va fi utilizată în acest reactor este o abordare nouă a valorizării CO 2  , iar extinderea acestei tehnologii va promova industria canadiană a tehnologiei curate, exemplificând oferta de CO 2  pentru creșterea economică. Acest lucru va îmbunătăți, de asemenea, competitivitatea și va ajuta la găsirea unor utilizări mai eficiente și mai valoroase pentru CO 2 . Prin reciclarea cenușii zburătoare, tehnologia poate facilita, de asemenea, dezvoltarea unor reglementări progresive privind deplasarea mai mare a cimentului cu cenușă zburătoare, reducând astfel amprenta de carbon a noilor construcții și modernizări.</t>
  </si>
  <si>
    <t>https://natural-resources.canada.ca/science-and-data/funding-partnerships/funding-opportunities/current-investments/carbon-nanoplatelet-cnp-production-from-exhaust-co2-emissions/20428</t>
  </si>
  <si>
    <t>https://carbonupcycling.com/</t>
  </si>
  <si>
    <t>Demonstrarea procesului de captare a CO2 VeloxoTherm™</t>
  </si>
  <si>
    <t>Inventys Thermal Technologies Incorporated</t>
  </si>
  <si>
    <t>Acest proiect este destinat să demonstreze captarea CO 2 folosind procesul Inventys VeloxoTherm™, care este un proces de captare a CO 2 post-combustie de următoarea generație care utilizează structuri adsorbante. Acest proces este mai rentabil, non-toxic și mai eficient decât soluțiile de amine. CO 2 captat va fi folosit pentru recuperarea îmbunătățită a petrolului greu (HOEOR), care este o tehnică pentru producția de petrol greu, introdusă de Husky pentru utilizare în zăcămintele de petrol greu situate în Saskatchewan.</t>
  </si>
  <si>
    <t>https://natural-resources.canada.ca/science-and-data/funding-partnerships/funding-opportunities/current-investments/veloxothermtm-co2-capture-process-demonstration/20424</t>
  </si>
  <si>
    <t>https://svanteinc.com/</t>
  </si>
  <si>
    <t>Conversie CO2 în metanol (metanol+)</t>
  </si>
  <si>
    <t>Quantiam Technologies Inc.</t>
  </si>
  <si>
    <t>Obiectivul general al acestui proiect este de a finaliza dezvoltarea tehnologiei și prototiparea unui proiect tehnologic CO 2 la metanol și de a demonstra tehnologia la nivel de „pilot la scară de laborator”. Pilot la scară de laborator constituie o alternativă cu risc mai scăzut și cu costuri mai mici la un „pilot al instalației”. Un subset de variabile critice de proces va fi scalat la 10-100X într-un mediu mai „realist” și relevant pentru proces, pentru a valida catalizatorul și tehnologia procesului. Scopul final al proiectului este conversia negativă a emisiilor de CO 2 captate pentru a produce metanol la scară industrială.</t>
  </si>
  <si>
    <t>https://natural-resources.canada.ca/science-and-data/funding-partnerships/funding-opportunities/current-investments/co2-conversion-methanol/20426</t>
  </si>
  <si>
    <t>http://www.quantiam.com/</t>
  </si>
  <si>
    <t>Centrul de tehnologie de conversie a carbonului din Alberta</t>
  </si>
  <si>
    <t>InnoTech Alberta</t>
  </si>
  <si>
    <t xml:space="preserve">Obiectivul general al acestui proiect este de a înființa un centru tehnologic de conversie a carbonului care este capabil să testeze tehnologiile de captare și utilizare a  CO 2 la scară aproape comercială folosind gazele de ardere obținute din arderea gazelor naturale. Această instalație va putea testa tehnologii utilizând între 1 și 25 de tone de CO 2 pe zi și va include cinci stații de testare separate pentru testarea simultană a tehnologiilor. Acest centru este cheia pentru accelerarea dezvoltării tehnologiilor de reducere a GES relevante pentru sursele industriale canadiene și va facilita adoptarea industrială prin validarea tehnologiilor viabile comercial care produc produse valoroase din materie primă de CO 2 . </t>
  </si>
  <si>
    <t>https://natural-resources.canada.ca/science-data/funding-partnerships/funding-opportunities/current-investments/alberta-carbon-conversion-technology-centre/19304</t>
  </si>
  <si>
    <t>http://www.innotechalberta.ca/</t>
  </si>
  <si>
    <t>Alberta CO2 Purity Project (ACPP)</t>
  </si>
  <si>
    <t>Petroleum Technology Alliance Canada (PTAC)</t>
  </si>
  <si>
    <t>Alberta CO 2 Purity Project (ACPP) a fost prima evaluare de acest fel a purității CO 2 nu numai în Canada, ci și în întreaga lume. Specificațiile de puritate nu au fost niciodată evaluate de-a lungul întregului lanț și, mai important, pe un întreg spectru de impurități în combinație. Proiectul, condus de PTAC Petroleum Technology Alliance Canada , a examinat patru elemente ale unui sistem CCS integrat: captarea, transportul prin conductă, EOR și stocarea sau sechestrarea  directă a CO 2 . EcoEII a contribuit cu 525.000 USD la proiect, pentru a determina modul în care prezența impurităților afectează un sistem CCS integrat.</t>
  </si>
  <si>
    <t>https://natural-resources.canada.ca/science-and-data/funding-partnerships/funding-opportunities/current-investments/alberta-co2-purity-project-acpp/16055</t>
  </si>
  <si>
    <t>https://www.ptac.org/</t>
  </si>
  <si>
    <t>Detectarea scurgerilor atmosferice ca instrument pentru analiza de risc pentru camera de abur de bitum și pentru integritatea puțurilor de petrol</t>
  </si>
  <si>
    <t>Universitatea Saint Francis Xavier</t>
  </si>
  <si>
    <t>Tehnologia mobilă de detectare a scurgerilor de la St. FX a fost adaptată. Tehnologia presupune măsurarea concentrațiilor mai multor gaze cheie în apropierea suprafeței solului și aplicarea unor algoritmi de calcul care compensează amploarea și variabilitatea gazelor de fond care pot fi prezente în mod natural în zonă, înainte de a compara amprenta gazului cu cele ale unei posibile scurgeri. surse. Instrumentele sunt montate pe un vehicul. Pentru acest proiect, sistemul a fost adaptat pentru a fi montat pe vehicule mici precum vehicule de teren sau snowmobile. vansarea tehnologiilor de detectare a scurgerilor de gaz pentru măsurarea și colectarea de date privind emisiile fugitive va informa mai bine operatorii de nisipuri petroliere cu privire la potențialele probleme de integritate a puțurilor sau a rocii de capac și va aduce beneficii industriei din Canada și la nivel internațional.</t>
  </si>
  <si>
    <t>https://natural-resources.canada.ca/energy/funding/current-funding-programs/eii/19837</t>
  </si>
  <si>
    <t>http://stfxuniversity.ca/</t>
  </si>
  <si>
    <t>Depozitarea carbonului Onshore Nova Scotia – Caracterizarea locului de injectare</t>
  </si>
  <si>
    <t>CCS Research Consortium of Nova Scotia (CCSNS)</t>
  </si>
  <si>
    <t>Carbon Capture and Storage Research Consortium of Nova Scotia (CCSNS) este o organizație non-profit formată din Provincia Nova Scotia, Nova Scotia Power Inc. și Universitatea Dalhousie. Mandatul CCSNS este de a efectua cercetări cu privire la problemele legate de captarea, transportul și stocarea geologică (CCS) a emisiilor de CO2 din surse staționare și de a investiga modul în care acestea pot fi aplicate în Noua Scoție într-un mod sigur și acceptabil din punct de vedere ecologic. Având în vedere acest mandat, CCSNS a dezvoltat un program integrat pentru a aborda lacunele de cunoștințe și tehnologie pentru aplicarea CCS în Nova Scoția. Proiectul Carbon Storage Onshore Nova Scotia – Injection Site Characterization face parte din program și ar ajuta la obținerea datelor necesare pentru stocarea geologică pe uscat a CO2 în Nova Scotia.  EcoEII a contribuit cu 4,5 milioane USD la proiectul de caracterizare și evaluare a potențialelor formațiuni de sechestrare geologică din subbazinul Sydney din Nova Scoția.</t>
  </si>
  <si>
    <t>https://natural-resources.canada.ca/energy/funding/current-funding-programs/eii/16057</t>
  </si>
  <si>
    <t>https://novascotia.ca/natr/meb/data/pubs/11re02/11re02-20.pdf</t>
  </si>
  <si>
    <t>Dezvoltarea unei bucle de demonstrație a ciclului Brayton supercritic-CO2 la scară pilot</t>
  </si>
  <si>
    <t>Universitatea Carleton</t>
  </si>
  <si>
    <t>Acest proiect face parte dintr-un program de cercetare mai larg, desfășurat în întreaga lume, pentru a dezvolta o tehnologie de generație mai curată a cărbunelui. Ciclul Brayton este una dintre opțiunile potențiale dezvoltate ca o componentă cheie și nouă în sistemele de cărbune curat de următoarea generație. Din punct de vedere conceptual, sistemele de cărbune mai curat de următoarea generație oferă o reducere substanțială a dimensiunii sistemului, costuri de capital și de operare mai mici și o îmbunătățire a eficienței generale de conversie a energiei în raport cu tehnologiile actuale de prima generație de combustibili fosili, echipate cu sisteme de captare și stocare a carbonului (CCS).</t>
  </si>
  <si>
    <t>https://natural-resources.canada.ca/energy/funding/current-funding-programs/eii/16059</t>
  </si>
  <si>
    <t>https://carleton.ca/</t>
  </si>
  <si>
    <t>Tehnologie enzimatică pentru captarea eficientă a carbonului din operațiunile cu nisipurile petroliere</t>
  </si>
  <si>
    <t>CSI a identificat mai întâi cele mai bune procese de gestionare a solvenților și enzimelor de testat într-o unitate de captare a CO 2 la scară de banc de aproximativ 0,5 tone de CO 2 pe zi (tpd) . Au fost verificați și testați peste 200 de solvenți potențiali de captare a CO 2 cu energie scăzută . S-a confirmat că carbonații în general și carbonatul de potasiu, mai precis, oferă stabilitate chimică și proprietăți fizice excelente pentru CO 2captura atunci când este combinat cu CA. Cel mai bun proces de gestionare a enzimelor a fost determinat a fi utilizarea enzimei solubile în cea mai simplă configurație de proces posibilă, unde enzima curge împreună cu solventul. Rezultatele au fost utilizate pentru evaluarea performanței procesului, stabilirea unui design complet și efectuarea analizei tehno-economice</t>
  </si>
  <si>
    <t>https://natural-resources.canada.ca/science-and-data/funding-partnerships/funding-opportunities/current-investments/enzymatic-technology-for-efficient-carbon-capture-from-oil-sands-operations/16061</t>
  </si>
  <si>
    <r>
      <rPr>
        <u/>
        <sz val="11"/>
        <color rgb="FF1155CC"/>
        <rFont val="Calibri"/>
      </rPr>
      <t>https://co2-solutions.com/</t>
    </r>
    <r>
      <rPr>
        <sz val="11"/>
        <rFont val="Calibri"/>
      </rPr>
      <t>/</t>
    </r>
  </si>
  <si>
    <t>Identificarea opțiunilor pentru stocarea CO2 în zona Athabasca, Alberta</t>
  </si>
  <si>
    <t>Alberta Innovates – Technology Futures</t>
  </si>
  <si>
    <t>În mod colectiv, producătorii de nisipuri petrolifere din zona Athabasca din Alberta sunt printre cei mai mari emițători de dioxid de carbon (CO 2 ) din Canada. Captarea și stocarea CO 2 oferă o oportunitate semnificativă pentru producătorii de petrol din zona Athabasca de a reduce amprenta de carbon a operațiunilor lor și de a îmbunătăți comercializarea produsului lor. Reglementările provinciale impun ca toate operațiunile de stocare a CO 2 să depoziteze CO 2 la o adâncime mai mare de 1000 m. Operațiunile cu nisipuri bituminoase din zona Athabasca sunt situate într-o regiune puțin adâncă a bazinului Alberta, care nu este adecvată pentru stocarea CO 2 . Cu toate acestea, potențialul real de stocare a CO 2 în zona de vest a acestor operațiuni nu a fost încă studiat și cuantificat.</t>
  </si>
  <si>
    <t>https://natural-resources.canada.ca/science-and-data/funding-partnerships/funding-opportunities/current-investments/identification-options-for-co2-storage-the-athabasca-area-alberta/16063</t>
  </si>
  <si>
    <t>https://albertainnovates.ca/</t>
  </si>
  <si>
    <t>Monitorizarea izolației de suprafață pentru captarea și stocarea carbonului</t>
  </si>
  <si>
    <t xml:space="preserve">Recunoscând nevoia de a avansa tehnologiile MVA de suprafață, Universitatea St. Francis Xavier a propus proiectul „Surface Containment Monitoring for Carbon Capture and Storage” pentru finanțare ecoEII . Proiectul a primit 909.000 USD. Monitorizarea și verificarea CO2 la locurile de stocare este o parte importantă pentru ca stocarea CO2 să fie sigură, eficientă și fiabilă. Instrumentele MVA sunt utilizate pentru a urmări locația în care este injectat CO2, pentru a se asigura că injecția și puțurile abandonate nu se scurg și pentru a verifica cantitatea de CO2 care a fost injectată în subteran. Monitorizarea este, de asemenea, importantă pentru a se asigura că apele subterane și ecosistemele sunt protejate și că populația locală nu este expusă la concentrații nesigure de CO2. Proiectul a cuprins elemente de cercetare inter-comparative (compararea tehnologiilor) și elemente de dezvoltare (dezvoltarea tehnologiilor). </t>
  </si>
  <si>
    <t>https://natural-resources.canada.ca/energy/funding/current-funding-programs/eii/16065</t>
  </si>
  <si>
    <t>Proiectul Shell Canada Energy Quest</t>
  </si>
  <si>
    <t>Shell</t>
  </si>
  <si>
    <t>Extragerea bitumului și a altor țiței grele necesită mai multă energie decât producerea unor forme mai ușoare și mai accesibile de țiței. Acest lucru tinde să facă producția de petrol greu mai intensă în emisii per baril de petrol produs. Captarea și stocarea carbonului (CCS) este o tehnologie care poate fi utilizată pentru a ajuta la reducerea impactului prin captarea CO 2 și stocarea acestuia în subteran. În acest scop, Shell (operatorul și acționarul majoritar al AOSP) a propus construirea „ Quest ”. Quest, proiectul emblematic CCS al Shell, ar capta și stoca permanent peste 1 milion de tone de CO 2 în fiecare an - o treime din emisiile de la Scotford Upgrader. Quest a primit 120 de milioane de dolari de la CEF(și 745 de milioane de dolari din provincia Alberta).</t>
  </si>
  <si>
    <t>https://natural-resources.canada.ca/science-and-data/funding-partnerships/funding-opportunities/current-investments/shell-canada-energy-quest-project/18168</t>
  </si>
  <si>
    <t>https://find.shell.com/ca/fuel/10052609-kepler-st</t>
  </si>
  <si>
    <t>Planificarea, instruirea și planificarea implementării în comunitate pentru energie curată în NunatuKavut, NL - Partea 2</t>
  </si>
  <si>
    <t>Consiliul Comunitar NunatuKavut</t>
  </si>
  <si>
    <t>Consiliul Comunitar NunatuKavut derulează trei proiecte energetice în comunitățile inuite St. Lewis și Black Tickle din NunatuKavut, Labrador. Aceste proiecte includ implementarea unui program de modernizare a energiei la domiciliu, a unui program de sobe cu lemne de înaltă eficiență și promovarea a două proiecte pilot solare în comunitățile participante.</t>
  </si>
  <si>
    <t>https://natural-resources.canada.ca/science-and-data/funding-partnerships/funding-opportunities/current-investments/community-clean-energy-planning-training-and-implementation-planning-nunatukavut-nl-p/24324</t>
  </si>
  <si>
    <t>https://nunatukavut.ca/</t>
  </si>
  <si>
    <t>Solar Nord Faza 2, Vechiul Masset Nouă Eficiență Energetică, Solar Sud, Haida Wind</t>
  </si>
  <si>
    <t>Haida Enterprise Corporation</t>
  </si>
  <si>
    <t>Prin dezvoltarea unui nou acord de parteneriat, Consiliul Națiunii Haida, Consiliul Band Skidegate și Consiliul Old Masset Village lucrează împreună pentru a promova soluții de energie curată pentru Haida Gwaii. Pentru a satisface nevoile de energie curată din comunități, echipa implementează o guvernare coordonată a energiei Haida, promovează două proiecte solare mari, urmărește îmbunătățiri ale eficienței energetice pentru locuințe și explorează fezabilitatea unor tehnologii suplimentare de energie curată, cum ar fi vântul și mareele. Națiunea Haida lucrează pentru o reducere de 100% a motorinei până în 2030.</t>
  </si>
  <si>
    <t>https://natural-resources.canada.ca/science-and-data/funding-partnerships/funding-opportunities/current-investments/solar-north-phase-2-old-masset-new-housing-energy-efficiency-solar-south-haida-wind/24326</t>
  </si>
  <si>
    <t>https://www.haico.ca/</t>
  </si>
  <si>
    <t>Planificarea, instruirea și planificarea implementării în comunitate pentru energie curată în Kugaaruk, NU - Faza nouă</t>
  </si>
  <si>
    <t>Localitatea Kugaaruk</t>
  </si>
  <si>
    <t>Kugaaruk urmărește un program de modernizare rezidențială la nivelul întregii comunități, care îi va ajuta pe membrii comunității să completeze modernizarea energiei în casele lor și să promoveze instalarea de sisteme fotovoltaice la scară mică în sectorul rezidențial. Proiectul va instala, de asemenea, PV solar pe Centrul de Wellness, Centrul de Dezvoltare a Afacerilor și Arena Kugaaruk.</t>
  </si>
  <si>
    <t>https://natural-resources.canada.ca/science-and-data/funding-partnerships/funding-opportunities/current-investments/community-clean-energy-planning-training-and-implementation-planning-kugaaruk-nu-new/24330</t>
  </si>
  <si>
    <t>https://www.municipality-canada.com/en/hamlet-kugaaruk.html</t>
  </si>
  <si>
    <t>Proiectul de modernizare a energiei Kinoosao/Proiectul de microrețea Kinoosa</t>
  </si>
  <si>
    <t>Jobb Developments</t>
  </si>
  <si>
    <t>Jobb Developments este o companie deținută și operată de Primele Națiuni, cu sediul în Saskatchewan, care implementează măsuri de eficiență energetică în case unifamiliale și o școală din Kinoosao, SK. Proiectul se va concentra pe realizarea de modernizari și reparații la domiciliu pentru a îmbunătăți eficiența și a reduce costurile cu energia. În plus, Jobb Developments inițiază un studiu de fezabilitate a microrețelei solare cu NRStor.</t>
  </si>
  <si>
    <t>https://natural-resources.canada.ca/science-and-data/funding-partnerships/funding-opportunities/current-investments/kinoosao-energy-retrofit-projectkinoosao-microgrid-project/24332</t>
  </si>
  <si>
    <t>http://www.jobbdevelopments.com/</t>
  </si>
  <si>
    <t>Proiectul de stocare solară și de energie Coral Harbour și proiectul de stocare solară și de energie Naujaat</t>
  </si>
  <si>
    <t>Sakku Investments Corporation</t>
  </si>
  <si>
    <t>Sakku Investments Corporation este Corporația de Dezvoltare a Asociației Kivalliq Inuit (KIA). În conformitate cu Acordul de revendicare a terenurilor din Nunavut, KIA este o organizație inuită desemnată care reprezintă interesele tuturor inuiților care trăiesc în regiunea Kivalliq. Acest proiect va dezvolta două proiecte solare și de stocare a energiei la scară de utilitate în fiecare comunitate, Coral Harbour și Naujaat. Primul proiect solar va fi de 960 kW cu o baterie de stocare de 1000 kWh. Al doilea va fi de 1000 kW cu o baterie de 1000 kWh. În plus, acest proiect va sprijini o campanie de iluminat cu LED-uri, un program de modernizare a clădirilor și auditului și un proiect pilot de biomasă.</t>
  </si>
  <si>
    <t>https://natural-resources.canada.ca/science-and-data/funding-partnerships/funding-opportunities/current-investments/coral-harbour-solar-and-energy-storage-project-and-naujaat-solar-and-energy-storage-p/24334</t>
  </si>
  <si>
    <t>https://www.sakkuinvestments.ca/</t>
  </si>
  <si>
    <t>Avansarea implementării Vision 2030</t>
  </si>
  <si>
    <t>Națiunea Nuxalk, Columbia Britanică</t>
  </si>
  <si>
    <t>Acest proiect va promova trei proiecte hidroelectrice la cursul râului care vor sprijini obiectivul final al Națiunii de a-și crea propriul sistem de energie regenerabilă. Acest proiect va include, de asemenea, proiecte complementare mai mici, inclusiv: proiecte solare de contorizare netă, inițiative de gestionare a cererii, o investigație în spatele contorului proiectelor de dezvoltare economică durabilă și inovatoare și o analiză a fezabilității tehnice a tehnologiilor cheie de stocare a energiei și rețele inteligente pentru a maximiza rezistența rețelei. și cilindreea motorinei.</t>
  </si>
  <si>
    <t>https://natural-resources.canada.ca/science-and-data/funding-partnerships/funding-opportunities/current-investments/advancing-the-implementation-vision-2030/24336</t>
  </si>
  <si>
    <t>https://nuxalknation.ca/</t>
  </si>
  <si>
    <t>Comunitatea Kuujjuaq Reducerea Dieselului - Faza de Implementare a Proiectului</t>
  </si>
  <si>
    <t>Societatea Kuujuamiut Inc.</t>
  </si>
  <si>
    <t>Société Kuujuamiut Inc. urmărește o serie de proiecte de energie curată în comunitatea Kuujjuaq, inclusiv un proiect solar de 100 kW pe acoperiș și un proiect de încălzire geotermală la arena comunității, un studiu de fezabilitate pentru a evalua potențialul suplimentar la scară comunitară. proiecte de energie verde, instalarea a două stații de încărcare pentru vehicule electrice și instalarea de sisteme de energie solară pentru cabine.</t>
  </si>
  <si>
    <t>https://natural-resources.canada.ca/science-and-data/funding-partnerships/funding-opportunities/current-investments/community-kuujjuaq-diesel-reduction-project-implementation-phase/24339</t>
  </si>
  <si>
    <t>https://www.kuujjuamiut.ca/</t>
  </si>
  <si>
    <t xml:space="preserve">
Modul solar fotovoltaic de înaltă densitate</t>
  </si>
  <si>
    <t>Canadian Solar Solutions Inc</t>
  </si>
  <si>
    <t>Energy Innovation Program</t>
  </si>
  <si>
    <t>https://natural-resources.canada.ca/science-and-data/funding-partnerships/funding-opportunities/current-investments/high-density-solar-photovoltaic-module/22226</t>
  </si>
  <si>
    <t>https://www.canadiansolar.com/</t>
  </si>
  <si>
    <t>Diesel din surse regenerabile, proiect solar, modernizarea caselor comunitare, suveranitatea alimentară Heiltsuk, kit pentru casă pasivă, strategie de dezvoltare a capacităților</t>
  </si>
  <si>
    <t>Corporația de Dezvoltare Economică Heiltsuk</t>
  </si>
  <si>
    <t xml:space="preserve">Urmând prioritățile identificate printr-un plan energetic comunitar robust, Echipa Haíłzaqv de acțiune pentru climă(HCAT) urmărește investiții suplimentare în 10 proiecte de energie curată din comunitatea lor, cu viziunea pe termen lung de a practica suveranitatea și rezistența energetică prin utilizarea vântului, soarelui, pământului și apei, în conformitate cu ǧvi̓ḷás (legile ancestrale) și ciclice ale acestora. viziunea asupra lumii. Proiectele includ îmbunătățiri ale eficienței energetice, cum ar fi 95% din casele Bella Bella au pompe de căldură eficiente din punct de vedere energetic până la sfârșitul anului 2022. În plus, modernizarea locuințelor și a clădirilor comunitare, dezvoltarea capacității și studii de fezabilitate pentru localizarea sistemelor alimentare și a instalațiilor solare fotovoltaice. ). </t>
  </si>
  <si>
    <t>https://natural-resources.canada.ca/science-and-data/funding-partnerships/funding-opportunities/current-investments/renewable-diesel-solar-project-retrofitting-community-homes-heiltsuk-food-sovereignty/24341</t>
  </si>
  <si>
    <t>https://www.heiltsukdevco.com/</t>
  </si>
  <si>
    <t>Planul energetic comunitar Tetlit Zheh</t>
  </si>
  <si>
    <t>Consiliul trupei Teetl'it Gwich'in</t>
  </si>
  <si>
    <t>Teetl'it Gwich'in implementează un plan energetic comunitar care include șase componente principale: modernizarea și renovarea casei pentru eficiență energetică; instruire în domeniul energiei; recuperarea căldurii pentru a extinde utilizarea căldurii reziduale din alte clădiri; studii de fezabilitate solar PV; și o inițiativă de sustenabilitate a comunității și a clădirilor cu zero net pentru a îmbunătăți conservarea energiei și securitatea alimentară. Aceste proiecte conduse de comunitate vor servi drept fundație pentru reducerea consumului de motorină și promovarea dezvoltării durabile în Fort McPherson.</t>
  </si>
  <si>
    <t>https://natural-resources.canada.ca/science-and-data/funding-partnerships/funding-opportunities/current-investments/tetlit-zheh-community-energy-plan/24343</t>
  </si>
  <si>
    <t>https://teetlitband.ca/</t>
  </si>
  <si>
    <t>Instalare solară fotovoltaică pe acoperiș și studiu de fezabilitate hidro</t>
  </si>
  <si>
    <t>Guvernul Délįnę Got'įnę</t>
  </si>
  <si>
    <t>Se anticipează că proiectul DGG va reduce 10.000 de litri de motorină pe an de la solar și o reducere de 780.000 de litri de motorină pe an de la solar și hidro. Scopul comunității este de a muta centrala electrică centrală NTPC într-o locație industrială departe de corpurile de apă. Scopul pe termen lung al proiectului este de a consolida securitatea energetică în comunitate, deoarece locațiile îndepărtate sunt cele mai vulnerabile la creșterea costurilor de încălzire, electricitate, alimente și transport. Securitatea energetică poate crește bunăstarea socioeconomică a comunității.</t>
  </si>
  <si>
    <t>https://natural-resources.canada.ca/science-and-data/funding-partnerships/funding-opportunities/current-investments/solar-pv-rooftop-installation-hydro-feasibility-study/24328</t>
  </si>
  <si>
    <t>https://www.deline.ca/en/home/</t>
  </si>
  <si>
    <t>Clădiri rezidențiale și comerciale de înaltă performanță în Baker Lake, NU</t>
  </si>
  <si>
    <t>ArchTech Inc.</t>
  </si>
  <si>
    <t>Acest proiect demonstrează beneficiile financiare, sociale și de mediu ale construcției de clădiri de înaltă performanță în medii arctice extreme. Acest proiect își propune să abordeze provocările asociate cu creșterea costurilor de construcție, operare și întreținere prin combinarea științei și a principiilor de proiectare dovedite cu materiale de construcție avansate, sisteme mecanice și practici de construcție. Acest proiect va împuternici factorii de decizie în luarea deciziilor bazate pe date cu privire la politica de locuințe, oferind date financiare obiective și de performanță legate de construcția și funcționarea proiectului.</t>
  </si>
  <si>
    <t>https://natural-resources.canada.ca/science-and-data/funding-partnerships/funding-opportunities/current-investments/high-performance-residential-and-commercial-buildings-baker-lake-nu/24346</t>
  </si>
  <si>
    <t>https://www.archtechinc.ca/</t>
  </si>
  <si>
    <t>Planul de resurse regenerabile Delta Beaufort</t>
  </si>
  <si>
    <t>Nihtat Energy Ltd.</t>
  </si>
  <si>
    <t>Extinderea capacității de energie regenerabilă în Delta Beaufort va oferi acces la oportunități de formare și angajare, va promova suveranitatea energetică indigenă și va contribui la lupta împotriva schimbărilor climatice prin reducerea emisiilor de gaze cu efect de seră. Prin parteneriat cu Northwest Territories Power Corporation, capacitatea solară fotovoltaică suplimentară din regiune va înlocui 1778 MWh de energie electrică din combustibili fosili pe an, suficientă pentru a alimenta 165 de case. Acest proiect inovator de energie regenerabilă va servi drept model pentru dezvoltarea durabilă în mediul îndepărtat din nord.</t>
  </si>
  <si>
    <t>https://natural-resources.canada.ca/science-and-data/funding-partnerships/funding-opportunities/current-investments/beaufort-delta-renewable-resource-plan/24322</t>
  </si>
  <si>
    <t>https://nihtatenergy.ca/</t>
  </si>
  <si>
    <t>Dezvoltarea standardelor de energie regenerabilă marine – Sprijinirea priorităților canadiene în cadrul IEC TC 114</t>
  </si>
  <si>
    <t>Marine Renewables Canada</t>
  </si>
  <si>
    <t>Comitetul IEC/TC114 a reușit să dezvolte un total de 17 standarde internaționale pe durata proiectului, ceea ce depășește obiectivul inițial al proiectului. Data țintă de publicare pentru aceste standarde a fost sfârșitul anului 2020 sau începutul anului 2021, ceea ce a fost atins. Participarea Canadei pe tot parcursul procesului de dezvoltare a fost esențială pentru a asigura capacitatea Canadei de a influența conținutul acestor documente.</t>
  </si>
  <si>
    <t>https://natural-resources.canada.ca/science-and-data/funding-partnerships/funding-opportunities/current-investments/marine-renewable-energy/23629</t>
  </si>
  <si>
    <t>https://marinerenewables.ca/</t>
  </si>
  <si>
    <t>Analiza online a apei în recuperarea termică a petrolului greu</t>
  </si>
  <si>
    <t>Agar Canada Corporation</t>
  </si>
  <si>
    <t xml:space="preserve">Agar și partenerii săi de proiect au combinat eforturile pentru a dezvolta un analizor online de calitate a apei de alimentare a cazanelor. Au fost testate diferite configurații care utilizează senzori cu infraroșu, microunde și ultrasunete pentru a măsura părți pe milion (ppm) ulei în apă. Agar avea deja un senzor de microunde care măsura 0-100% ulei în apă. Au fost efectuate teste ale diferitelor configurații și s-a ajuns la concluzia că măsurarea picăturilor de ulei care curge în apă se confruntă cu multe provocări.   </t>
  </si>
  <si>
    <t>https://natural-resources.canada.ca/science-data/funding-partnerships/funding-opportunities/current-investments/online-water-analysis-thermally-enhanced-heavy-oil-recovery/20200</t>
  </si>
  <si>
    <t>https://www.agarcorp.com/</t>
  </si>
  <si>
    <t>Planificarea, instruirea și planificarea punerii în aplicare a energiei curate în NunatuKavut</t>
  </si>
  <si>
    <t>NunatuKavut Consiliul Comunitar Inc</t>
  </si>
  <si>
    <t>Consiliul Local NunatuKavut angajează locuitorii din St. Lewis și Black Tickle pentru a crea un plan comunitar de energie curată care va sprijini dezvoltarea unui proiect comunitar de energie curată pentru a reduce consumul de motorină în ambele comunități.Prin implicarea și educația comunității, Consiliul Local NunatuKavut va identifica nevoile energetice ale fiecărei comunități și va crea soluții de implementare care să răspundă nevoilor și priorităților energetice ale comunității. Pe lângă rezultatele și beneficiile imediate ale proiectului, beneficiile pe termen lung includ diversificarea economică, securitatea alimentară, îmbunătățirea locuințelor și revitalizarea clădirilor insuficient utilizate în comunități.</t>
  </si>
  <si>
    <t>https://ressources-naturelles.canada.ca/science-et-donnees/financement-et-partenariats/occasions-de-financement/investissements-actuels/planification-et-formation-communautaires-en-matiere-denergie-propre-et-planification/23180</t>
  </si>
  <si>
    <t>https://www.bing.com/ck/a?!&amp;&amp;p=a52fde62584a9d75JmltdHM9MTY4MjI5NDQwMCZpZ3VpZD0wMzI5MTZmMy1hM2ZiLTY1YTMtMzRiNC0wN2I2YTIwMTY0YTImaW5zaWQ9NTE3Nw&amp;ptn=3&amp;hsh=3&amp;fclid=032916f3-a3fb-65a3-34b4-07b6a20164a2&amp;psq=NunatuKavut+Consiliul+Comunitar+Inc&amp;u=a1aHR0cHM6Ly9udW5hdHVrYXZ1dC5jYS8&amp;ntb=1</t>
  </si>
  <si>
    <t>Planificarea, instruirea și planificarea punerii în aplicare a comunității în domeniul energiei curate pe Haida Gwaii</t>
  </si>
  <si>
    <t>Haida Enterprise Corporation se angajează cu cetățenii din Haida Gwaii pentru a dezvolta un plan energetic comunitar, cu accent pe o instalație mare de biomasă pentru a reduce utilizarea motorinei în comunități.
Prin implicarea și instruirea comunității, Haida Enterprise Corporation va dezvolta un plan care să răspundă nevoilor și priorităților comunității. Educația, formarea și implicarea în domeniul energiei sunt componente cheie ale acestui proiect și vor oferi membrilor comunității cunoștințe și abilități relevante pentru a-și articula cel mai bine nevoile energetice, reducând în același timp costurile asociate cu energia.</t>
  </si>
  <si>
    <t>https://natural-resources.canada.ca/science-and-data/funding-partnerships/funding-opportunities/current-investments/community-clean-energy-planning-training-and-implementation-planning-on-haida-gwaii/23181</t>
  </si>
  <si>
    <t>https://www.bing.com/ck/a?!&amp;&amp;p=a0f41539192092acJmltdHM9MTY4MjI5NDQwMCZpZ3VpZD0wMzI5MTZmMy1hM2ZiLTY1YTMtMzRiNC0wN2I2YTIwMTY0YTImaW5zaWQ9NTE3Mw&amp;ptn=3&amp;hsh=3&amp;fclid=032916f3-a3fb-65a3-34b4-07b6a20164a2&amp;psq=Haida+Enterprise+Corporation&amp;u=a1aHR0cHM6Ly93d3cuaGFpY28uY2Ev&amp;ntb=1</t>
  </si>
  <si>
    <t>Tratarea suprafeței cu substanțe de susținere și stimularea puțurilor pentru dezvoltarea petrolului strâns și a gazelor de șist</t>
  </si>
  <si>
    <t>În timpul fracturării hidraulice, un „fluid de fracturare” (constând din apă, agenți de susținere și aditivi) este pompat în forajul sondei cu o viteză mare și la o presiune suficient de mare pentru a provoca fracturarea rocii rezervorului. Fisurile rezultate îmbunătățesc fluxul de petrol și/sau gaz către sondă și sunt menținute deschise de agentul de susținere (de obicei nisip) după îndepărtarea presiunii hidraulice. Tehnologiile de tratare a suprafeței cu susținere (PST) și de stimulare a puțurilor (WS) sunt tehnici de fracturare care au potențialul de a crește eficiența extracției petrolului și/sau gazelor. În acest scop, Petroleum Technology Alliance Canada (PTAC) a condus depunerea unui proiect propus Tratarea suprafeței cu susținere și stimularea puțurilor pentru dezvoltarea petrolului strâns și a gazelor de șist pentru finanțare ecoEII. Proiectul a fosta acordat 217.000 USD de la ecoEII .</t>
  </si>
  <si>
    <t>https://natural-resources.canada.ca/science-and-data/funding-partnerships/funding-opportunities/current-investments/proppant-surface-treatment-and-well-stimulation-for-tight-oil-and-shale-gas-developme/19375</t>
  </si>
  <si>
    <t>Vaporizator cu ardere scufundată pentru încălzirea și presurizarea rezervoarelor de hidrocarburi</t>
  </si>
  <si>
    <t>Combustions Solutions Inc. (CSI)</t>
  </si>
  <si>
    <t>CSI a efectuat studii extinse de modelare 3D și de dinamică computațională a fluidelor (CFD) pentru a informa proiectarea și dezvoltarea prototipurilor de arzător cu ardere scufundată și vase de vaporizator. O cerință cheie de proiectare a arzătoarelor a fost utilizarea răcirii cu aer pentru a evita acumularea de calcar inerente unei suprafețe de schimb de căldură răcite cu apă. O a doua cerință de proiectare a fost utilizarea gazelor de ardere pentru a asigura circulația apei în jurul arzătorului și separarea solidelor, lichidelor și vaporilor din vas. Un prototip inițial a fost fabricat din cuarț pentru a vizualiza comportamentul flăcării și pentru a confirma acuratețea și aplicabilitatea simulărilor CFD. Un al doilea prototip similar a fost fabricat pentru a verifica profilele de temperatură ale diferitelor părți ale arzătorului.</t>
  </si>
  <si>
    <t>https://natural-resources.canada.ca/energy/funding/current-funding-programs/eii/16128</t>
  </si>
  <si>
    <t>https://combustionsolutions.ca/</t>
  </si>
  <si>
    <t>Beneficiile tehnice și economice ale injecției de gaz în drenajul gravitațional asistat de abur (SAGD) Wind Down</t>
  </si>
  <si>
    <t>Recunoscând provocările generate de procesul SAGD Wind Down (adică sfârșitul duratei de viață a unei perechi de puțuri SAGD), Petroleum Technology Alliance Canada (PTAC) a propus proiectul „Beneficiile tehnice și economice ale injecției de gaz în drenaj gravitațional asistat de abur (SAGD) Wind Down” pentru finanțare ecoEII. Proiectul a primit 97,5 mii USD de la ecoEII pentru a studia procesul SAGD Wind Down, pentru a genera informații de inginerie a rezervoarelor și pentru a găsi soluții care să minimizeze impactul negativ asupra mediului și al costurilor al rezervoarelor SAGD epuizate pe perechile de puțuri SAGD producătoare adiacente.</t>
  </si>
  <si>
    <t>https://natural-resources.canada.ca/science-and-data/funding-partnerships/funding-opportunities/current-investments/technical-and-economic-benefits-gas-injection-steam-assisted-gravity-drainage-sagd-wi/19377</t>
  </si>
  <si>
    <t>Înțelegerea tratării sterilelor de nisipuri petroliere la scară nano, micro și macro cu o reciclare/reutilizare crescută a apei</t>
  </si>
  <si>
    <t>Universitatea din Alberta</t>
  </si>
  <si>
    <t>Mecanismele de interacțiune de bază între particulele de argilă, apă și bitum din sterilul nisipurilor petroliere și floculanti polimerici au fost investigate prin utilizarea aparatului de forțe de suprafață (SFA), microbalanță de cristal de cuarț cu monitorizare a disipării (QCM-D) și măsurarea reflectanței fasciculului focalizat (FBRM) la scale nano, micro și, respectiv, macro. Rezultatele au demonstrat că un singur floculant polimeric de obicei nu funcționează bine în tratarea sterilelor fine mature, deoarece chimia complicată a apei și interfețele complexe subminează grav interacțiunile adezive dintre floculantul polimeric și particulele de steril, astfel încât apare o floculare insuficientă, în special atunci când floculantele polimerice. se adoptă polielectroliţii (adică polimeri încărcaţi).</t>
  </si>
  <si>
    <t>https://natural-resources.canada.ca/science-and-data/funding-partnerships/funding-opportunities/current-investments/understanding-oil-sands-tailings-treatment-nano-micro-and-macro-scales-increased-wate/16130</t>
  </si>
  <si>
    <t>https://www.ualberta.ca/index.html</t>
  </si>
  <si>
    <t>Studiu FEED al Sistemului Energetic Încorporat fără Carbon al Liceului Ioan Paul al II-lea</t>
  </si>
  <si>
    <t xml:space="preserve">
Consiliul școlar catolic din Londra (LDCSB)</t>
  </si>
  <si>
    <t>Acest proiect implică reducerea consumului de energie și eliminarea emisiilor de gaze cu efect de seră (GES) ale școlii secundare catolice Ioan Paul al II-lea (John Paul II) din London, Ontario prin proiectarea unui sistem integrat de microrețea de generare a energiei fără carbon, inclusiv generarea de energie regenerabilă, stocarea energiei și un sistem integrat de control al clădirii.
Sistemul va dispune atât de insulă în rețea în timp real, cât și de companie locală de distribuție (LDC) și de capacitate de suport pentru rețeaua de transport.
Obiectivul general al proiectului va fi acela de a demonstra modernizarea unui liceu de 12.000 m2 cu un sistem de energie fără carbon pe deplin funcțional, care poate oferi nu numai rezistență energetică pentru sine, ci și rețeaua electrică la care se conectează.</t>
  </si>
  <si>
    <t>https://natural-resources.canada.ca/science-and-data/funding-partnerships/funding-opportunities/current-investments/john-paul-ii-high-school-carbon-free-embedded-energy-system-feed-study/21867</t>
  </si>
  <si>
    <t>https://www.ldcsb.ca/</t>
  </si>
  <si>
    <t>Înțelegerea destinului apei de fracturare nerecuperate și a sursei sărurilor produse pentru optimizarea operațiunilor de fracturare</t>
  </si>
  <si>
    <t>Principalele resurse neconvenționale de gaz de șist și petrol din Canada sunt râurile Horn, Montney și Duvernay. Datele de fracturare hidraulică și de retur și probe de rocă din mai multe puțuri orizontale multi-fracturate din aceste trei jocuri au fost analizate pentru a determina eficiența returului de apă, volumul efectiv al fracturii și tipul și concentrația sărurilor produse. O mai bună înțelegere a sursei de săruri de retur produse a condus la dezvoltarea unui flux de lucru cuprinzător pentru caracterizarea fracturilor prin analiza tranzitorie a concentrației sărurilor de retur. Au fost efectuate teste de laborator pentru a măsura îmbibarea apei și difuzia sării în trei seturi de carote din puțurile forate în cele trei jocuri. Probele au fost caracterizate prin măsurarea proprietăților petrofizice, cum ar fi mineralogia, distribuția mărimii porilor, porozitatea și permeabilitatea. Au fost de asemenea măsurate tipul, concentrația și coeficientul de difuzie a diferitelor componente de sare existente în probele de miez. Datele de teren au fost analizate pentru a investiga corelațiile dintre proprietățile petrofizice ale rocii, parametrii de fracturare, rețeaua de fracturi și eficiența recuperării apei.</t>
  </si>
  <si>
    <t>https://natural-resources.canada.ca/energy/funding/current-funding-programs/eii/19404</t>
  </si>
  <si>
    <r>
      <rPr>
        <u/>
        <sz val="11"/>
        <color rgb="FF1155CC"/>
        <rFont val="Calibri"/>
      </rPr>
      <t>https://www.ualberta.ca/index.html</t>
    </r>
    <r>
      <rPr>
        <sz val="11"/>
        <rFont val="Calibri"/>
      </rPr>
      <t>l</t>
    </r>
  </si>
  <si>
    <t>Control dinamic al tensiunii pentru integrarea surselor regenerabile</t>
  </si>
  <si>
    <t>New Brunswick Power Corporation</t>
  </si>
  <si>
    <t>Acest proiect intenționează să crească capacitatea de găzduire a surselor de energie regenerabilă în New Brunswick pentru a reduce emisiile de GES. Sursele de energie regenerabilă variabilă necesită echilibrarea și optimizarea tensiunilor de alimentare pentru a asigura stabilitatea rețelei. O soluție la această provocare este controlul dinamic al tensiunii, care permite rețelei să răspundă dinamic la schimbările de tensiune. Acest proiect va demonstra controlul dinamic al tensiunii prin instalarea de dispozitive avansate și receptive și sisteme de control pe anumite substații.
Acest proiect va folosi o abordare în etape pentru a produce o soluție scalabilă. Obiectivele specifice ale proiectului includ următoarele:
Să permită o pătrundere sporită a generării de energie regenerabilă, care va înlocui instalațiile care emit GES;
Reducerea consumului de energie comunității prin activarea strategiilor de conservare dinamică a tensiunii; și
Schimbați cererea de vârf prin activarea strategiilor de control al tensiunii de reducere a vârfurilor care vor compensa GES emise de centralele de vârf.</t>
  </si>
  <si>
    <t>https://natural-resources.canada.ca/science-and-data/funding-partnerships/funding-opportunities/current-investments/dynamic-voltage-control-for-the-integration-renewables/21915</t>
  </si>
  <si>
    <t>https://www.nbpower.com/en/about-us/projects</t>
  </si>
  <si>
    <t>Tehnologie nouă de tratare a apei pentru aplicarea fracturării hidraulice</t>
  </si>
  <si>
    <t xml:space="preserve">O unitate de laborator combinată EC și ultrasunete a fost special proiectată și construită. Generatorul de ultrasunete și traductorul sunt ambele produse de Blackstone-NEY. Traductorul este format din drivere piezoelectrice și este închis într-o carcasă din oțel inoxidabil și montat pe peretele celulei EC. Pentru a începe experimentele, o mare cantitate de apă a fost obținută din iazul de apă uzată cu fracturare hidraulică al unui mare producător din nord-vestul Albertei. Apa uzată a fost mai întâi analizată pentru compoziția chimică a contaminanților țintă. Apa a fost apoi pompată într-o celulă EC și tratată prin aplicarea procesului EC. Tratamentul EC a dus la coagularea contaminanților apei și la murdărirea electrodului. Încrustarea electrodului a fost compusă în 90% din fier, 8% magneziu, 2% calciu și aproximativ 0,1% bariu și silicat. Timpul mediu care a rezultat într-un electrod puternic murdar a fost de 20 până la 30 de minute. S-a determinat că procesul EC a îndepărtat până la 90% din solidele în suspensie și uleiul din apele uzate, iar aplicarea unui gaz de proces barbotat în apă în timpul procesului EC a crescut îndepărtarea durității totale de la 50% la 90%.
</t>
  </si>
  <si>
    <t>https://natural-resources.canada.ca/science-and-data/funding-partnerships/funding-opportunities/current-investments/novel-water-treatment-technology-for-application-hydraulic-fracturing/19373</t>
  </si>
  <si>
    <t>Tratarea apei produse prin căldură de calitate scăzută</t>
  </si>
  <si>
    <t>Saltworks Technologies Inc.</t>
  </si>
  <si>
    <t>Companiile investesc în moduri inovatoare de a îmbunătăți tratarea apei de purjare.  Saltworks este una dintre aceste companii, care a primit 3 milioane de dolari de la ecoEII pentru proiectul lor „Tratarea apei produse prin căldură de calitate scăzută” . Proiectul va dezvolta și testa o tehnologie cu energie scăzută pentru tratarea apelor foarte deteriorate din industria nisipurilor petroliere din Canada. Tehnologia SaltMaker este un cristalizator la temperatură joasă conceput pentru servicii de detartrare severă cu autocurățare automată. SaltMaker funcționează pe un principiu de umidificare-dezumidificare cu efecte multiple, producând apă dulce și săruri solide din apele reziduale din nisipurile petroliere.</t>
  </si>
  <si>
    <t>https://natural-resources.canada.ca/energy/funding/current-funding-programs/eii/16126</t>
  </si>
  <si>
    <t>https://www.saltworkstech.com/</t>
  </si>
  <si>
    <t>Stocarea energiei cu aer comprimat pentru desfășurarea arctică a energiei regenerabile în Nunavut (studiu FEED)</t>
  </si>
  <si>
    <t>UGLIQ Energy Corp.</t>
  </si>
  <si>
    <t>Obiectivul proiectului este de a efectua un studiu de inginerie și proiectare (FEED) pentru a evalua oportunitatea integrării stocării energiei cu aer comprimat (CAES) într-o microrețea eoliană diesel. Acest tip inovator de stocare a energiei ar putea fi benefic pentru operațiunile miniere de la distanță.
Proiectul general vizează energia eoliană de înaltă penetrare pentru a înlocui motorina în rețelele inteligente din nord, dovedind cea mai bună tehnologie de stocare a aerului comprimat pentru prima dată în Arctica, cu aplicabilitate largă la alte site-uri miniere care prezintă caverne exploatate ca un mijloace de stocare a energiei.</t>
  </si>
  <si>
    <t>https://natural-resources.canada.ca/science-and-data/funding-partnerships/funding-opportunities/current-investments/compressed-air-energy-storage-for-arctic-deployment-renewable-energy-nunavut-feed-stu/20483</t>
  </si>
  <si>
    <t>https://tugliq.com/en/index.html?__cf_chl_tk=fG2g7P65YqkynEg6yMbpqPI6X.I.Vp0XYLcovjw2.dw-1682424344-0-gaNycGzNCpA</t>
  </si>
  <si>
    <t>Deshidratarea în linie a sterilelor de nisipuri petroliere</t>
  </si>
  <si>
    <t>InLine Dewatering Limited</t>
  </si>
  <si>
    <t>Procesul de deshidratare în linie folosește conceptul de filtrare cu flux încrucișat (CFF) prin care un suspensie de steril, care curge printr-o conductă specială, este deshidratată. Filtratul (în primul rând apa) este eliberat prin peretele conductei în timp ce majoritatea solidelor minerale sunt reținute. Unele dintre solide sunt depuse de-a lungul peretelui interior al conductei, formând o turtă de filtrare. Turta de filtrare rămâne poroasă cu o capacitate semnificativă de a permite fluidului să treacă prin ea, deoarece este erodata continuu de suspensia care curge și conferă forfecare pe suprafața sa. Turta de filtrare nouă este depusă pe măsură ce turta de filtru veche este erodata.</t>
  </si>
  <si>
    <t>https://natural-resources.canada.ca/science-and-data/funding-partnerships/funding-opportunities/current-investments/inline-dewatering-oil-sands-tailings/16686</t>
  </si>
  <si>
    <t>Nunavik Mining: RAGLAN 2.0 Rețea inteligentă cu energie regenerabilă la scară largă</t>
  </si>
  <si>
    <t>TUGLIQ Energy Corp.</t>
  </si>
  <si>
    <t>Acest proiect, RAGLAN 2.0, se bazează pe un proiect de referință anterior, RAGLAN 1.0, care a demonstrat în mod concludent capacitățile tehnice și operaționale ale energiei regenerabile la scară industrială în locațiile din nord, în condiții industriale și climatice dure.
Proiectul își propune să se bazeze pe pașii făcuți pentru a obține o deplasare a motorinelor de 60%-90% la o mină din nord și să accelereze impulsul în industria minieră din Canada.
RAGLAN 2.0 va modifica filozofia de funcționare a centralei principale a minei, de la integrarea sistemului actual de recuperare a căldurii la energie regenerabilă variabilă la scară mai mare, stocare a energiei la scară mai mare, împreună cu o strategie reînnoită de rezervă de filare a mai mult de 11 motoare diesel, menținând în același timp stabilitatea rețelei inteligente la scară mai mare și gestionarea reactivilor în volți amperi (VAR) în condiții de sarcini industriale foarte ciclice. O astfel de coordonare între generarea termică, de stocare, eoliană fluctuantă și diesel nu a fost niciodată realizată la această scară în Canada.</t>
  </si>
  <si>
    <t>https://natural-resources.canada.ca/science-and-data/funding-partnerships/funding-opportunities/current-investments/nunavik-mining-raglan-20-large-scale-renewable-energy-smart-grid/20481</t>
  </si>
  <si>
    <t>https://tugliq.com/en/</t>
  </si>
  <si>
    <t>Studiu FEED pentru generarea de energie geotermală din bazinul Williston</t>
  </si>
  <si>
    <t>SaskPower
Innovation Saskatchewan</t>
  </si>
  <si>
    <t>Obiectivul „Studiului FEED de generare a energiei geotermale din bazinul Williston” este pregătirea și planificarea construcției unei centrale electrice demonstrative geotermale în sud-estul Saskatchewanului prin efectuarea de țintire a subteranei și foraj de testare. Proiectul a primit 350.000 USD din Programul de inovare energetică și se bazează pe rezultatele unui studiu desktop de prefezabilitate, finanțat anterior de programul ecoENERGY Innovation Initiative de la Natural Resources Canada.
Finanțarea ulterioară (până la 25,6 milioane USD) a fost oferită prin Programul de energie regenerabilă emergentă al Resurse Naturale Canada pentru planificarea construcției centralei geotermale. Va folosi tehnologia Organic Rankine Cycle (ORC) pentru a produce energie din saramură de 120⁰C din formațiunile Deadwood și Winnipeg prin puțuri de producție forate la peste 3.400 de metri adâncime.</t>
  </si>
  <si>
    <t>https://natural-resources.canada.ca/science-and-data/funding-partnerships/funding-opportunities/current-investments/williston-basin-geothermal-power-generation-feed-study/24524</t>
  </si>
  <si>
    <t>https://www.saskpower.com/about-us/For-Our-Suppliers/Innovative-Proposals</t>
  </si>
  <si>
    <t>Power Simulator (SimP): infrastructură de experimentare și standardizare pentru tehnologiile de rețea inteligentă</t>
  </si>
  <si>
    <t>Hydro-Québec Research Institute (IREQ)</t>
  </si>
  <si>
    <t>Obiectivul acestui proiect este de a proiecta, dezvolta și pune în funcțiune o nouă generație de capabilități de testare și experimentare „Power Hardware in the Loop”. Acest lucru va permite dezvoltarea, testarea și validarea in situ a produselor și echipamentelor și echipamentelor și echipamentelor de rețea inteligentă și de stocare a sistemului de energie electrică și comercială experimentale și comerciale, care vor face parte din viitoarele micro-rețele comunitare.
Rezultate asteptate:
Deținerea acestei noi infrastructuri va încuraja și va facilita adoptarea rapidă și pe scară largă a noii energii regenerabile, asigurând încă din faza de concepere și proiectare a tehnologiilor verzi că integrarea lor nu va afecta negativ stabilitatea și fiabilitatea rețelei, chiar și cu creșterea resurselor de energie regenerabilă, deoarece parte a mixului de generații. Acesta va oferi cercetătorilor capacitatea de a finaliza teste riguroase ale sistemului în simulare și, de asemenea, să completeze demonstrații convingătoare necesare pentru a stabili încrederea în noile tehnologii și pentru a furniza datele necesare pentru a avansa noile standarde.
Infrastructura de cercetare de ultimă oră ar fi deschisă și disponibilă pentru toți jucătorii din industria canadiană a energiei verzi, inclusiv pentru interesele academice și industriale.
Parteneri de proiect:</t>
  </si>
  <si>
    <t>https://natural-resources.canada.ca/science-and-data/funding-partnerships/funding-opportunities/current-investments/power-simulator-simp-experimentation-and-standardization-infrastructure-for-smart-gri/21113</t>
  </si>
  <si>
    <t>http://www.hydroquebec.com/innovation/en/institut-recherche.html</t>
  </si>
  <si>
    <t>Fundamentele extracției non-apoase a nisipurilor petroliere</t>
  </si>
  <si>
    <t>În timpul extracției cu ciclohexan, s-a descoperit că bulgări de minereu trebuie să fie dezintegrați pentru ca solventul să acceseze și să dizolve bitumul. Solidele minerale fine hidrofile (iubitoare de apă) (în principal argile) ar putea fi aglomerate de apa connătă și să se depună. Cu toate acestea, solidele fine hidrofobe sau parțial hidrofobe (resplătoare la apă) au rămas suspendate în produsul solvent-bitum. După 48 de ore de decantare gravitațională, solidele în suspensie încă nu au putut fi coborâte pentru a îndeplini specificațiile pentru transportul prin conducte (&lt;0,5 procente în greutate), cu mult mai puțin alimentarea de rafinărie (&lt;0,03% în greutate). Prin urmare, alte tehnici decât decantarea gravitațională trebuie dezvoltate pentru curățarea produsului bitum-solvent.</t>
  </si>
  <si>
    <t>https://natural-resources.canada.ca/science-and-data/funding-partnerships/funding-opportunities/current-investments/fundamentals-non-aqueous-extraction-oilsands/16124</t>
  </si>
  <si>
    <t>Dezvoltarea sistemului de filtrare a spumei in situ pentru recuperarea scurgerilor de petrol</t>
  </si>
  <si>
    <t>Universitatea din Toronto</t>
  </si>
  <si>
    <t>Proiectul va dezvolta un colector direct de ulei pe bază de sorbent (numit In-Situ Foam Filtration System sau ISFFS). Acest sistem va fi capabil să recupereze direct petrolul dizolvat, emulsionat, dispersat și liber din siturile de deversare marină. Pentru a îndeplini acest obiectiv, se va realiza dezvoltarea spumelor funcționale avansate (sorbenți), implementarea unui sistem de banc-top și proiectarea și optimizarea procesului de filtrare in situ ca dovadă a conceptului.
ISFF va colecta direct uleiul de la locul de deversării prin pomparea prin patul cu sorbant de ulei, care servește ca mediu de filtrare. Pentru acest tip de spumă, nu este nevoie de o capacitate mare de sorbție a uleiului, astfel, funcționalizarea spumei cu elemente toxice și scumpe poate fi evitată împreună cu minimizarea costurilor materialelor. Mai mult decât atât, filtrarea in situ va face procesul de sorbție a uleiului continuu, simplifică colectarea uleiului, făcând răspunsul la scurgerile de ulei mai rapid și mai eficient din punct de vedere al costurilor.</t>
  </si>
  <si>
    <t>https://natural-resources.canada.ca/science-and-data/funding-partnerships/funding-opportunities/current-investments/development-situ-foam-filtration-system-for-oil-spill-recovery/20367</t>
  </si>
  <si>
    <t>https://www.bing.com/aclick?ld=e8UzLIRzHKWF48uXPxwvFmwDVUCUzCBxHukcYHG2NhxZ9Bgh_6S9qcvJn9Nw-83C3aDlNZYAMvf06-oItitxtxwfnVeJo2pvfskagX8YOvVXC6rTsCj2GTB1m7GdEKp7YI_8YLPQUiaHL-nPixKZiXBwYMzTb1KOylEcoWV3sllFCch1OJL859VGXSciFk-c7RijWg3g&amp;u=aHR0cCUzYSUyZiUyZnd3dy5ib29raW5nLmNvbSUyZmxhbmRtYXJrJTJmY2ElMmZ1bml2ZXJzaXR5LW9mLXRvcm9udG8ucm8uaHRtbCUzZmFpZCUzZDIxODIxNzAlMjZsYWJlbCUzZG1zbi1yVTY4dHl2Mkd6TWM4Z0xLVnVyUlNnLTgwMTk1NzQ5Nzk0ODIwJTNhdGlrd2QtODAxOTU4NzYxNzQwMDQlM2FhdWQtODA4MjIyMjMxJTNhbG9jLTIyNCUzYW5lbyUzYW10ZSUzYWxwMTQwOTA2JTNhZGVjJTNhcXNVbml2ZXJzaXRhdGVhJTI1MjBkaW4lMjUyMFRvcm9udG8lMjZ1dG1fY2FtcGFpZ24lM2RMYW5kbWFyayUyNTIwLSUyNTIwQ2FuYWRhJTI2dXRtX21lZGl1bSUzZGNwYyUyNnV0bV9zb3VyY2UlM2RiaW5nJTI2dXRtX3Rlcm0lM2RyVTY4dHl2Mkd6TWM4Z0xLVnVyUlNnJTI2bXNjbGtpZCUzZDU0MTJlYWEzNTljMDFiOWFmMjM1OGVlNDkyMzI4MTBh&amp;rlid=5412eaa359c01b9af2358ee49232810a&amp;ntb=1</t>
  </si>
  <si>
    <t>Îmbunătățiri ale unui analizor de abur online pentru recuperarea uleiului greu îmbunătățită termic</t>
  </si>
  <si>
    <t>A fost nevoie de un sistem de boiler dublu pentru a facilita testarea analizorului de calitate a aburului în condiții reprezentative pentru operațiunile cu abur din nisipuri bituminoase. Proiectarea sistemului cu boiler dublu a presupus crearea Diagramelor de flux de proces (PFD) și Diagramelor de proces și instrumentație (PID), precum și specificarea parametrilor de debit, a parametrilor de funcționare și a unor metrici suplimentare solicitate de sistem pentru validarea calității aburului. Sistemul cazanului încorporează două camere cu diametrul de 8” și conectate în partea de sus cu țeavă de 2”, o supapă cu glob și duză cu orificiu. Camera din stânga este „receptorul”, iar camera din dreapta este „cazanul”, deoarece este principala sursă de abur. Funcția camerei cazanului este de a genera abur saturat (calitate 100% abur) la temperatura de 343°C și presiunea de 14.824 kPa(g). Funcția camerei de recepție este de a primi aburul care vine din cazan prin conducta superioară și de a iniția condensarea, deoarece acesta se află la o temperatură și presiune mai scăzute (300°C și respectiv 8.584 kPa(g),). În timpul condensului natural, în partea superioară a camerei receptorului se va dezvolta un nor fin de abur umed. Norul de abur este ideal pentru testarea și calibrarea senzorului de calitate a aburului.</t>
  </si>
  <si>
    <t>https://natural-resources.canada.ca/science-and-data/funding-partnerships/funding-opportunities/current-investments/enhancements-online-steam-analyser-for-thermally-enhanced-heavy-oil-recovery/19462</t>
  </si>
  <si>
    <t>Proces hibrid avansat bazat pe membrană pentru îndepărtarea scurgerilor de petrol în medii marine</t>
  </si>
  <si>
    <t>O deversare de petrol poate provoca unele daune ireparabile unui mediu marin. Există multe metode de curățare a deversărilor de petrol, cum ar fi utilizarea dispersantului chimic, arderea in situ, utilizarea sorbenților etc. care nu sunt deosebit de potrivite pentru un mediu marin. Cel mai bun răspuns pentru deversările grele de petrol din mediul marin este de a le colecta fizic din mare folosind nave de recuperare a deversărilor de petrol. Cea mai mare provocare în acest sens este că amestecul colectat include cantități mari de apă, ceea ce scade cantitatea care poate fi preluată de vasul de recuperare
Obiectivul acestui proiect este de a dezvolta un sistem hibrid de separare a uleiului/apei pe bază de membrană la bord pentru a crește semnificativ capacitatea vasului de recuperare, reducând astfel costurile și timpul de răspuns la deversare pentru curățare. Tehnologia poate fi încorporată direct și ușor în sistemele existente de curățare rapidă a scurgerilor montate pe nave sau barje. Acesta ar fi gata să comercializeze pentru producătorii de petroliere existente de curățare a scurgerilor de petrol cisterne, ceea ce face de cercetare ușor de pus în aplicare pentru deversări la scară mare sau mică și pentru utilizarea potențială în viitor zone cu risc ridicat de dezvoltare.</t>
  </si>
  <si>
    <t>https://natural-resources.canada.ca/science-and-data/funding-partnerships/funding-opportunities/current-investments/advanced-membrane-based-hybrid-process-for-oil-spill-removal-marine-environments/20361</t>
  </si>
  <si>
    <t>https://www.bing.com/ck/a?!&amp;&amp;p=e3bf2d4efb127ca8JmltdHM9MTY4MjM4MDgwMCZpZ3VpZD0wMzI5MTZmMy1hM2ZiLTY1YTMtMzRiNC0wN2I2YTIwMTY0YTImaW5zaWQ9NTE5Mg&amp;ptn=3&amp;hsh=3&amp;fclid=032916f3-a3fb-65a3-34b4-07b6a20164a2&amp;psq=Universitatea+din+Alberta&amp;u=a1aHR0cHM6Ly93d3cudWFsYmVydGEuY2EvaW5kZXguaHRtbA&amp;ntb=1</t>
  </si>
  <si>
    <t>Contramăsuri biologice active (ABCM)</t>
  </si>
  <si>
    <t>683107 Alberta Ltd</t>
  </si>
  <si>
    <t>Obiectivul pe termen lung al susținătorului este dezvoltarea și implementarea unei suite de contramăsuri biologice active (ABCM) pentru a răspunde, a gestiona și a atenua deversările de dimensiuni mici sau medii sau deversările accidentale de țiței și/sau produse rafinate/prelucrate în mediile arctice și ale Oceanului Rece.
În cadrul proiectului actual, metodele de livrare biologică vor fi proiectate, dezvoltate, testate și validate pentru a determina dacă aceste sisteme sunt un mijloc practic sau fiabil de transport sau transportare a unei comunități bacteriene degradante de hidrocarburi în amestecuri de apă de mare și țiței (sau produse rafinate/prelucrate) în medii de laborator care simulează sau imită diferite condiții în apele Arcticii sau oceanului rece.
Proiectul ia în considerare natura specială a multor ape arctice și ale Oceanului Rece (care implică gheață marină în unele cazuri, temperaturi reci la suprafață, salinitate în schimbare, modificarea cantităților de sedimente suspendate, locații îndepărtate/izolate, lumină naturală limitată în timpul iernii). Se concentrează pe componentele "sursă naturală" pentru ABCM și pe potențialul pe care îl oferă acest lucru pentru un impact mai redus, modalități mai durabile de a răspunde la deversări sau eliberări accidentale de țiței sau produse rafinate / prelucrate într-un mediu arctic sau oceanic rece.</t>
  </si>
  <si>
    <t>https://natural-resources.canada.ca/science-and-data/funding-partnerships/funding-opportunities/current-investments/active-biological-countermeasures-abcm/23331</t>
  </si>
  <si>
    <t>https://www.bing.com/ck/a?!&amp;&amp;p=b1e132f340f31c1cJmltdHM9MTY4MjM4MDgwMCZpZ3VpZD0wMzI5MTZmMy1hM2ZiLTY1YTMtMzRiNC0wN2I2YTIwMTY0YTImaW5zaWQ9NTE2Mw&amp;ptn=3&amp;hsh=3&amp;fclid=032916f3-a3fb-65a3-34b4-07b6a20164a2&amp;psq=683107+Alberta+Ltd&amp;u=a1aHR0cHM6Ly9uYXR1cmFsLXJlc291cmNlcy5jYW5hZGEuY2Evc2NpZW5jZS1hbmQtZGF0YS9mdW5kaW5nLXBhcnRuZXJzaGlwcy9mdW5kaW5nLW9wcG9ydHVuaXRpZXMvY3VycmVudC1pbnZlc3RtZW50cy9hY3RpdmUtYmlvbG9naWNhbC1jb3VudGVybWVhc3VyZXMtYWJjbS8yMzMzMQ&amp;ntb=1</t>
  </si>
  <si>
    <t>Reducerea emisiilor și eficiența energetică în bitumul brut și petrolul greu</t>
  </si>
  <si>
    <t>misiile de nisipuri petroliere și de gaze cu efect de seră (GES) ale petrolului greu sunt compuse atât din emisii de combustie, cât și din emisii directe de gaz metan. Există oportunități semnificative de reducere a emisiilor de GES din nisipurile petroliere și petrolul greu prin dezvoltarea de noi tehnologii pentru eficiența energetică și reducerea emisiilor. Aerisirea metanului la instalațiile de bitum și țiței grele a fost sursa majoră de emisii de GES. Aproximativ 80% din volumele ventilate raportate în Alberta au loc în regiunile Bonnyville și Wainwright și sunt asociate cu producția de petrol greu rece. Acestea apar acolo unde conservarea ar fi prohibitiv de costisitoare folosind tehnologiile existente. Gazul de soluție evacuat din bitum brut și bateriile cu petrol brut a fost de 429 de milioane de metri cubi în 2014. Progresele în tehnologiile care reduc substanțial evacuarea metanului în instalațiile de bitum brut și petrol greu ar aduce beneficii industriei nisipurilor petroliere din Canada, precum și operațiunilor convenționale de petrol și gaze din întreaga lume.</t>
  </si>
  <si>
    <t>https://natural-resources.canada.ca/science-and-data/funding-partnerships/funding-opportunities/current-investments/emissions-reductions-and-energy-efficiency-crude-bitumen-and-heavy-oil/19371</t>
  </si>
  <si>
    <t>Dezvoltarea unor formulări eficiente și ecologice pentru dispersia și remedierea petrolului greu deversat în mediile marine</t>
  </si>
  <si>
    <t>Proiectul va dezvolta formulări dispersante cu agenți tensioactivi de calitate alimentară care să funcționeze sinergic cu sistemele catalitice (enzime, nanoparticule catalitice) pentru a dispersa și remedia eficient uleiul diluat vărsat. Formulările pe bază de enzime vor fi concepute pentru a obține degradarea rapidă a uleiului vărsat.
Acest proiect va utiliza biblioteci de metagenomie și genomice (material genetic recuperat direct din probele de mediu) pentru a identifica noi enzime și combinații enzimatice pentru aplicații potențiale în bioremediarea deversărilor de petrol. Lucrarea va spori repertoriul actual limitat de enzime utile pentru bioremediarea petrolului în mediile marine. Principala provocare în zona dispersantului este de a descoperi o formulare care, împreună cu dispersia rapidă și proprietățile excelente de stabilizare a emulsiei, este, de asemenea, non-toxică, biodegradabilă și care poate promova creșterea bacteriană și degradarea contaminanților.</t>
  </si>
  <si>
    <t>https://natural-resources.canada.ca/science-and-data/funding-partnerships/funding-opportunities/current-investments/development-effective-and-environmentally-friendly-formulations-for-the-dispersion-an/23329</t>
  </si>
  <si>
    <t>https://www.bing.com/aclick?ld=e8dm5HxRdv_1clHm0d30P48zVUCUzRrqdAmRvVbphWoHCFEWNidCwlJ56cAVoFOc_8jkMg-OkItSqiVVVW2c_ewXyj_zDo4pxaxwXWLTd-5t5LU0knBouetJK9AN3QPlkL8wwEeLhQ1nUmqPvq0NOFT6aYC-vBgwAuoL8xpZpAyaCWSKR6RIzNUeoHQ6gFrtcd6scnOg&amp;u=aHR0cCUzYSUyZiUyZnd3dy5ib29raW5nLmNvbSUyZmxhbmRtYXJrJTJmY2ElMmZ1bml2ZXJzaXR5LW9mLXRvcm9udG8ucm8uaHRtbCUzZmFpZCUzZDIxODIxNzAlMjZsYWJlbCUzZG1zbi1yVTY4dHl2Mkd6TWM4Z0xLVnVyUlNnLTgwMTk1NzQ5Nzk0ODIwJTNhdGlrd2QtODAxOTU4NzYxNzQwMDQlM2FhdWQtODA4MjIyMjMzJTNhbG9jLTIyNCUzYW5lbyUzYW10ZSUzYWxwMTQwOTA2JTNhZGVjJTNhcXNVbml2ZXJzaXRhdGVhJTI1MjBkaW4lMjUyMFRvcm9udG8lMjZ1dG1fY2FtcGFpZ24lM2RMYW5kbWFyayUyNTIwLSUyNTIwQ2FuYWRhJTI2dXRtX21lZGl1bSUzZGNwYyUyNnV0bV9zb3VyY2UlM2RiaW5nJTI2dXRtX3Rlcm0lM2RyVTY4dHl2Mkd6TWM4Z0xLVnVyUlNnJTI2bXNjbGtpZCUzZDMxNmI1ODQyMDhiYjE4NmY5MTJjM2MwNWQ4NGU3NzI5&amp;rlid=316b584208bb186f912c3c05d84e7729&amp;ntb=1</t>
  </si>
  <si>
    <t>Deshidratarea sterilelor umede generate de extracția nisipurilor</t>
  </si>
  <si>
    <t xml:space="preserve">Universitatea din Alberta </t>
  </si>
  <si>
    <t>Proiectul a fost împărțit în șase faze care, atunci când sunt combinate, au reprezentat o abordare holistică a aspectelor fundamentale ale floculării și deshidratării sterilului. Opt cercetători principali și treizeci de cercetători post-doctorali și absolvenți de la universitățile din Alberta, British Columbia și Montreal, precum și Universitatea Tehnică din Delft au implementat proiectul în mai multe faze. Activitățile au inclus: modelarea și simularea pe computer a amestecării și agregării particulelor fine în suspensie densă solid-lichid în prezența floculantilor polimerici; proiectarea și sinteza de noi floculanti polimeri amfifili; utilizarea polimerilor comerciali existenți (de diferite greutăți moleculare și caractere ionice) în tratarea secvențială în două etape a sterilului; studiul comportamentelor depoziționale ale sterilului floculat cu polimer, și efectul filtrării în vid sau sub presiune; și, investigarea mecanismelor de interacțiune polimer-mineral folosind spectroscopie vibrațională de generare a frecvenței sume.</t>
  </si>
  <si>
    <t>https://natural-resources.canada.ca/science-and-data/funding-partnerships/funding-opportunities/current-investments/dewatering-wet-tailings-generated-from-oil-sands-extraction/16122</t>
  </si>
  <si>
    <t>http://www.ualberta.ca/</t>
  </si>
  <si>
    <t>Fondul Canada-Israel pentru Știință și Tehnologie Energetică</t>
  </si>
  <si>
    <t>Fundația pentru cercetare și dezvoltare industrială Canada-Israel</t>
  </si>
  <si>
    <t>Procesul de tratare a apei folosit pentru extragerea țițeiului și a bitumului din nisipurile petroliere este costisitor și provocator. Evaporatoarele cu compresie mecanică a vaporilor (MVC) sunt o parte critică a acestei practici. Alcătuite dintr-o rețea complexă de țevi care procesează uleiul greu și nămolul, evaporatoarele MVC necesită curățare chimică frecventă și folosesc sute de mii de galoane de apă care nu poate fi reciclată sau refolosită. Prin urmare, fabricile de procesare trebuie să fie închise zile întregi, împiedicând producția de petrol. Fondul CIEST a sprijinit dezvoltarea unui sistem la scară de lucru care a combinat designul unic al evaporatorului orizontal al Israeli IDE Technologies cu expertiza chimică a Canadian Clean Harbor. Noul sistem ar putea fi curățat în 24 de ore (în loc de o săptămână o</t>
  </si>
  <si>
    <t>https://natural-resources.canada.ca/science-and-data/funding-partnerships/funding-opportunities/current-investments/canada-israel-energy-science-technology-fund/16120</t>
  </si>
  <si>
    <t>https://innovationisrael.org.il/en/geography/canada</t>
  </si>
  <si>
    <t>Pilot de teren al sistemului hibrid de aeronave prin satelit al GHGSat în BC Montney</t>
  </si>
  <si>
    <t>GHGSat Inc</t>
  </si>
  <si>
    <t>Obiectivul proiectului este de a demonstra că sistemul hibrid al GHGSat pentru aeronave prin satelit oferă o atenuare anuală echivalentă a scurgerilor de metan în comparație cu sondajele de imagistică optică a gazelor (OGI), detectând în același timp scurgeri mari de cel puțin trei ori mai rapid, toate la un cost cu 25% mai mic pentru operatori.
Proiectul va realiza un pilot de teren al sistemului hibrid de aeronave prin satelit ghgsat în jocul de șist BC Montney. GHGSat va executa pilotul de teren cu un nou satelit care încorporează cele mai recente progrese tehnologice, apoi va analiza și raporta rezultatele pilotului de teren.</t>
  </si>
  <si>
    <t>https://natural-resources.canada.ca/science-and-data/funding-partnerships/funding-opportunities/current-investments/field-pilot-ghgsats-satellite-aircraft-hybrid-system-the-bc-montney/24121</t>
  </si>
  <si>
    <t>https://www.bing.com/ck/a?!&amp;&amp;p=3f28f1e997e34944JmltdHM9MTY4MjM4MDgwMCZpZ3VpZD0wMzI5MTZmMy1hM2ZiLTY1YTMtMzRiNC0wN2I2YTIwMTY0YTImaW5zaWQ9NTQxNA&amp;ptn=3&amp;hsh=3&amp;fclid=032916f3-a3fb-65a3-34b4-07b6a20164a2&amp;psq=GHGSat+Inc&amp;u=a1aHR0cHM6Ly93d3cuZ2hnc2F0LmNvbS9lbi9wcml2YWN5LXBvbGljeS8&amp;ntb=1</t>
  </si>
  <si>
    <t>Aplicarea tehnologiei de migrare a undelor duplex (DWM) și de modelare seismică pentru a delimita procesul de drenaj gravitațional asistat de abur Camerele de abur și pentru a reduce emisiile de CO2</t>
  </si>
  <si>
    <t>TetraSeis Inc.</t>
  </si>
  <si>
    <t>DWM/SDWM (Scattered Wave Duplex Wave Migration) sunt metode brevetate de procesare a datelor seismice care permit imagistica structurilor aproape verticale (cum ar fi rezervoarele de hidrocarburi) situate sub suprafață. A fost evaluată capacitatea DWM/SDWM de a genera hărți ale zonelor de topire SAGD pentru a identifica zonele mai puțin epuizate ale unui rezervor. Studiile seismice de referință din 2009 și time-lapse din 2012 din zona de studiu Leismer (unde este în funcțiune o instalație de nisipuri petrolifere) au fost utilizate pentru a produce cuburi de date asociate. Cuburile de date conțineau imagini ale zonelor SAGD și au fost folosite pentru a interpreta SAGDlimitele zonei de topire și pentru a calcula coeficienții lor de reflexie. Hărțile temperaturii, saturației uleiului și vâscozității uleiului au fost obținute folosind software-ul de interpretare TetraSeis (DWMINT). Sa stabilit că utilizarea DWM/SDWM pentru a produce hărți de înaltă rezoluție a proprietăților rezervorului care delimitează cu precizie locația și limitele zonelor de topire SAGD ar putea îmbunătăți eficiența operațională a aburării SAGD cu 10 până la 20%.</t>
  </si>
  <si>
    <t>https://natural-resources.canada.ca/science-and-data/funding-partnerships/funding-opportunities/current-investments/applying-duplex-wave-migration-dwm-and-seismic-modelling-technology/16118</t>
  </si>
  <si>
    <t>http://www.tetraseis.com/</t>
  </si>
  <si>
    <t>Colaborarea Canada-China privind reducerea emisiilor de COV și metan</t>
  </si>
  <si>
    <t>Clearstone Engineering Ltd</t>
  </si>
  <si>
    <t>Scopul acestui proiect este de a demonstra tehnologiile și practicile pentru detectarea, cuantificarea și reducerea compușilor organici volatili (COV) și a emisiilor de metan în sectorul petrolului și gazelor din amonte.
Proiectul va consta în 3 sarcini principale:
Programe de măsurare pentru verificarea și stabilirea performanței tehnologiilor curate. Aceasta va fi o serie de proiecte care se întind pe durata inițiativei, demonstrând tehnologii curate canadiene și chineze aplicabile industriei de petrol și gaze naturale.
Inițiative de măsurare, raportare și verificare. Aici proiectul va lucra la dezvoltarea factorilor de emisii în sprijinul planului chinei de management al calității emisiilor de gaze cu efect de seră, COV și a calității aerului, împreună cu dezvoltarea de instrumente de estimare și raportare a emisiilor.
Formare și diseminare a cunoștințelor. Proiectul va livra pe programe de formare, workshop-uri și tururi.</t>
  </si>
  <si>
    <t>https://natural-resources.canada.ca/science-and-data/funding-partnerships/funding-opportunities/current-investments/canada-china-collaboration-on-voc-and-methane-emissions-reduction/21234</t>
  </si>
  <si>
    <t>https://www.bing.com/ck/a?!&amp;&amp;p=61ed3d5a3d351f54JmltdHM9MTY4MjM4MDgwMCZpZ3VpZD0wMzI5MTZmMy1hM2ZiLTY1YTMtMzRiNC0wN2I2YTIwMTY0YTImaW5zaWQ9NTQxMA&amp;ptn=3&amp;hsh=3&amp;fclid=032916f3-a3fb-65a3-34b4-07b6a20164a2&amp;psq=Clearstone+Engineering+Ltd&amp;u=a1aHR0cHM6Ly9jbGVhcnN0b25lLmNh&amp;ntb=1</t>
  </si>
  <si>
    <t>Proiect demonstrativ combinat de generare de abur cu contact direct și extracție non-apoasă</t>
  </si>
  <si>
    <t>Suncor Energy Oil Sands Limited Partnership</t>
  </si>
  <si>
    <t>Beneficiile anticipate pentru Canada de la Proiectul A (DCSG) includ mai puține emisii de GES de către industrie, eficiență termică îmbunătățită, raport mai scăzut abur-petrol și capacitatea de captare și gestionare a carbonului. Pentru Proiectul B (NAE), beneficiile includ producția de bitum folosind mai puțină apă, producând mai puține sterile, precum și emisii reduse de GES. Ambele proiecte vor accelera dezvoltarea tehnologiei, în special pentru operațiunile cu nisipuri petroliere, ceea ce va promova obiectivele de mediu și competitivitatea economică ale Canadei.</t>
  </si>
  <si>
    <t>https://natural-resources.canada.ca/science-and-data/funding-partnerships/funding-opportunities/current-investments/combined-direct-contact-steam-generation-and-non-aqueous-extraction-demonstration-pro/20436</t>
  </si>
  <si>
    <t>https://www.suncor.com/en-ca/what-we-do/oil-sands</t>
  </si>
  <si>
    <t>Studiu FEED pentru HYGENERATOR – unealtă de producție de hidrogen instalată în puț</t>
  </si>
  <si>
    <t>Proton Technologies Canada Inc.</t>
  </si>
  <si>
    <t>Această nouă tehnologie va genera interes pentru resursele de hidrocarburi epuizate sau abandonate, construind și îmbunătățind în același timp baza extinsă de cunoștințe pentru gazeificarea in situ din deceniile de investiții ale companiilor și guvernului în industria petrolieră canadiană. Rezultatele acestui proiect vor fi integrate într-un proiect mai amplu de dezvoltare a energiei curate, care va genera hidrogen curat din resursele de hidrocarburi ca sursă alternativă de energie. Acest lucru va crea, la rândul său, locuri de muncă de înaltă tehnologie, ajutând în același timp Canada să își îndeplinească angajamentele de a reduce emisiile de carbon.</t>
  </si>
  <si>
    <t>https://natural-resources.canada.ca/science-and-data/funding-partnerships/funding-opportunities/current-investments/feed-study-for-hygenerator-wellbore-deployed-hydrogen-production-tool/20434</t>
  </si>
  <si>
    <t>https://proton.energy/</t>
  </si>
  <si>
    <t>Evaluarea tehnico-economică a oportunităților de reducere a emisiilor din sistemul de producție a GNL din Canada</t>
  </si>
  <si>
    <t>Patro Research Ltd</t>
  </si>
  <si>
    <t>Obiectivul principal al acestui proiect este de a identifica cele mai rentabile oportunități de reducere a emisiilor de metan cu impact ridicat de-a lungul ciclului de viață al sistemului integrat de gaze naturale, pentru a contribui la limitarea oricăror creșteri ale emisiilor de GES asociate proiectelor de gaz natural lichefiat (GNL) din Canada. Proiectul va identifica lacunele tehnologice și va contribui la elaborarea de măsuri pentru a promova implementarea și adoptarea tehnologiei pentru îmbunătățirea performanței de mediu în amonte.
Proiectul se va baza pe un proiect actual nrcan în care părțile interesate colaborează pentru a dezvolta mecanisme de cuantificare și raportare a emisiilor construite direct pe platforma de contabilitate a producției utilizată de instalațiile din vestul Canadei pentru a raporta producția lunară de petrol și gaze. Acest proiect va permite raportarea și verificarea cuantificării emisiilor de metan la nivel de instalație pentru instalațiile de petrol și gaze din vestul Canadei și va identifica noi oportunități de reducere a emisiilor de metan pentru sistemele canadiene integrate de gaze naturale.</t>
  </si>
  <si>
    <t>https://natural-resources.canada.ca/science-and-data/funding-partnerships/funding-opportunities/current-investments/techno-economic-assessment-emissions-reduction-opportunities-from-canadas-lng-product/21232</t>
  </si>
  <si>
    <t>https://www.bing.com/ck/a?!&amp;&amp;p=63324b2b279ab192JmltdHM9MTY4MjM4MDgwMCZpZ3VpZD0wMzI5MTZmMy1hM2ZiLTY1YTMtMzRiNC0wN2I2YTIwMTY0YTImaW5zaWQ9NTE3Mg&amp;ptn=3&amp;hsh=3&amp;fclid=032916f3-a3fb-65a3-34b4-07b6a20164a2&amp;psq=Patro+Research+Ltd&amp;u=a1aHR0cHM6Ly93d3cucGF0cm9yZXNlYXJjaC5jb20v&amp;ntb=1</t>
  </si>
  <si>
    <t>Reducerea diluantului donator de hidrogen (HDR)</t>
  </si>
  <si>
    <t>Husky Oil Operations Limited</t>
  </si>
  <si>
    <t>HDR are implicații pentru întreaga industrie a nisipurilor petroliere, care se confruntă în prezent cu un blocaj al capacității de export a conductelor. Dacă HDR devine o practică standard, volumele reduse de diluanți ar permite un acces mai mare pe piața de produse din Canada, cu o valoare îmbunătățită a produsului. Tehnologia este concepută pentru a se potrivi cu facilitățile existente in-situ și se anticipează că noi facilități in-situ ar aplica această tehnologie. Sub rezerva unui pilot de succes, Husky ar lua în considerare HDR pentru instalare comercială, împreună cu orice extindere a proiectului său Sunrise și orice extindere a conductelor pe termen lung și costisitoare asociată. Presupunând că HDR este validat prin această demonstrație, se așteaptă ca participanții la proiect să adopte tehnologia care ar facilita acceptarea și implementarea la scară largă.</t>
  </si>
  <si>
    <t>https://natural-resources.canada.ca/science-and-data/funding-partnerships/funding-opportunities/current-investments/hydrogen-donor-diluent-reduction-hdr/20432</t>
  </si>
  <si>
    <t>https://huskyenergy.com/</t>
  </si>
  <si>
    <t>Platformă armonizată pentru emisiile de metan</t>
  </si>
  <si>
    <t>Alberta de reglementare în domeniul energiei (AER)</t>
  </si>
  <si>
    <t>Obiectivul este de a demonstra o nouă platformă de raportare a emisiilor de metan mai eficientă și mai eficientă pentru industria de petrol și gaze din amonte (UOG), care poate colecta, gestiona și partaja informații într-un mod standardizat în mai multe provincii. AER lucrează pentru a implementa o reducere cu 45% a emisiilor de metan în industria UOG. AER speră să realizeze acest lucru prin dezvoltarea și administrarea diferitelor instrumente de reglementare, cum ar fi această platformă de raportare.
Viziunea acestei platforme este de a facilita reducerea emisiilor de metan printr-o gestionare eficientă, eficace și transparentă a datelor. Obiectivele sunt dezvoltarea unui sistem care să alinieze definițiile activității și ale produselor, delimitarea instalațiilor și a activelor, standardele și formatele de raportare, accesibilitatea la standardele de date și stocare, arhitectura și inventarele de echipamente.</t>
  </si>
  <si>
    <t>https://natural-resources.canada.ca/science-and-data/funding-partnerships/funding-opportunities/current-investments/harmonized-methane-emission-platform/20228</t>
  </si>
  <si>
    <t>https://www.bing.com/ck/a?!&amp;&amp;p=1887c43fc8a12bb9JmltdHM9MTY4MjM4MDgwMCZpZ3VpZD0wMzI5MTZmMy1hM2ZiLTY1YTMtMzRiNC0wN2I2YTIwMTY0YTImaW5zaWQ9NTExMg&amp;ptn=3&amp;hsh=3&amp;fclid=032916f3-a3fb-65a3-34b4-07b6a20164a2&amp;u=a1L2ltYWdlcy9zZWFyY2g_cT1ndXZlcm51bCtkaW4rYWxiZXJ0YSZxcHZ0PUd1dmVybnVsK2RpbitBbGJlcnRhJkZPUk09SUdSRQ&amp;ntb=1</t>
  </si>
  <si>
    <t>Operațiune de cercetare și dezvoltare îmbunătățită cu extragerea vaporilor modificați</t>
  </si>
  <si>
    <t>MEG Energy Corp.</t>
  </si>
  <si>
    <t>MEG vizează o producție anuală de 80.000-82.000 de barili pe zi în 2017. Generarea de abur este principalul contributor la emisiile de GES și la costul operațional al producției de bitum. eMVAPEX implică injectarea unei hidrocarburi ușoare în loc de abur după operarea inițială SAGD când recuperarea bitumului ajunge la 20-30%. Se anticipează că prin folosirea eMVAPEX, producția totală de bitum din fabrică ar putea fi crescută cu până la 70%, cu aceleași active de abur folosite pentru producția de bitum SAGD. Intensitatea globală a emisiilor de GES este de așteptat să fie redusă cu până la 43% pentru activele standard din industrie la 3,0 SOR, precum și îmbunătățirea recuperării globale din rezervor.</t>
  </si>
  <si>
    <t>https://natural-resources.canada.ca/science-and-data/funding-partnerships/funding-opportunities/current-investments/enhanced-modified-vapour-extraction-rd-operation/19641</t>
  </si>
  <si>
    <t>https://www.megenergy.com/</t>
  </si>
  <si>
    <t>Sistemul de inventariere a gazelor cu efect de seră pentru industria de petrol și gaze din amonte</t>
  </si>
  <si>
    <t>Rezultatul preconizat al acestui proiect este de a minimiza sau elimina utilizarea factorilor de emisie și de a înlocui cu operatorul valorile raportate pentru rezervoarele de stocare a hidrocarburilor, dispozitivele pneumatice, fluxurile de aerisire ale carcasei de suprafață și migrarea gazelor (SCVF/GM), deshidratoarele și scurgerile de echipamente. Aceste surse au contribuit cu 62 % din emisiile de metan și cu 85 % din incertitudinea metanului în inventarul național al UOG din 2011 (ECCC, 2014). Proiectul va oferi un inventar detaliat al emisiilor lunare de GES și al incertitudinii din industria UOG Alberta și va îmbunătăți încrederea în identificarea oportunităților de reducere a emisiilor de metan.
Proiectul este o componentă a angajamentului Albertei de a reduce emisiile de metan în industria de petrol și gaze până în 2025, iar AER mandatează să pună în aplicare și să pună în aplicare cerințele de reglementare, inclusiv un sistem care poate introduce și gestiona seturi mari de date de la operatori în scopul monitorizării progreselor înregistrate în direcția atingerii obiectivelor de reducere.</t>
  </si>
  <si>
    <t>https://natural-resources.canada.ca/science-and-data/funding-partnerships/funding-opportunities/current-investments/greenhouse-gas-inventory-system-for-the-upstream-oil-and-gas-industry/20184</t>
  </si>
  <si>
    <t>Studiu de fezabilitate pentru mări curate și proiect de proiectare tehnică frontală (FEED).</t>
  </si>
  <si>
    <t>Field Upgrading Limited</t>
  </si>
  <si>
    <t>Acest studiu FEED va fi o piatră de bază pentru o fabrică comercială la scară largă. Un avantaj important al procesului DSU™ este scalabilitatea acestuia. Un obiectiv al proiectului va fi ambalarea fabricii comerciale în platforme maritime de dimensiunea unui container care pot fi prefabricate și livrate la fața locului pentru a accelera lansarea tehnologiei și pentru a minimiza munca cu productivitate scăzută pe teren.</t>
  </si>
  <si>
    <t>https://natural-resources.canada.ca/science-and-data/funding-partnerships/funding-opportunities/current-investments/clean-seas-feasibility-study-and-front-end-engineering-design-feed-project/19639</t>
  </si>
  <si>
    <t>http://www.fieldupgrading.com/</t>
  </si>
  <si>
    <t>Accelerator autonom de descoperire pentru inovarea materialelor</t>
  </si>
  <si>
    <t>Universitatea din Columbia Britanică</t>
  </si>
  <si>
    <t xml:space="preserve">Acest proiect va fi o colaborare internațională cu sediul în Canada, care va susține angajamentele Canadei față de Mission Innovation și co-leadershipul său cu Mexic în cadrul Innovation Challenge # 6, Advanced Materials , pentru a oferi un set de instrumente robotic, primul de acest fel, personalizat pentru a fi utilizat. inteligența artificială de vârf și învățarea automată pentru a accelera procesul de cercetare și descoperire. Este de așteptat ca acest proiect să creeze o platformă robotică flexibilă, cu sursă deschisă, care poate fi rapid duplicată și adaptată în general cercetării materiale și chimice. </t>
  </si>
  <si>
    <t>https://natural-resources.canada.ca/science-and-data/funding-partnerships/funding-opportunities/current-investments/autonomous-discovery-accelerator-for-materials-innovation/21556</t>
  </si>
  <si>
    <t>https://www.ubc.ca/</t>
  </si>
  <si>
    <t>Producția de combustibil durabil pentru aviație din CO2 captat de gaze arse și hidrogen cu emisii scăzute de carbon</t>
  </si>
  <si>
    <t>Consorțiul SAF+</t>
  </si>
  <si>
    <t>Ca parte a Impact Canada The Sky's the Limit Challenge , Consorțiul SAF+ a dezvoltat o soluție inovatoare de economie circulară care captează emisiile din industrie și le transformă în combustibil sintetic curat, cu 80% mai puțină amprentă de carbon decât combustibilul convențional pentru avioane. Împreună cu partenerii lor Air Transat și Aeroportul Trudeau, Consorțiul SAF+ își propune să transforme Montrealul într-un hub lider pentru zborul durabil.</t>
  </si>
  <si>
    <t>Impact Canada</t>
  </si>
  <si>
    <t>https://natural-resources.canada.ca/science-and-data/funding-partnerships/funding-opportunities/current-investments/production-sustainable-aviation-fuel-from-flue-gas-captured-co2-and-low-carbon-hydrog/24487</t>
  </si>
  <si>
    <t>https://safplusconsortium.com/</t>
  </si>
  <si>
    <t>Proiectul Biojet de lipide la hidrocarburi</t>
  </si>
  <si>
    <t>FORGE Hidrocarburi</t>
  </si>
  <si>
    <t xml:space="preserve">Tehnologia FORGE oferă o opțiune durabilă de decarbonizare a călătoriilor aeriene pentru a îndeplini obiectivele în creștere ale schimbărilor climatice. Ca parte a Impact Canada The Sky's the Limit Challenge , FORGE Hydrocarbons a produs cu succes un combustibil durabil pentru aviație care poate satisface cerințele industriei. Procesul lor începe cu materii prime lipidice din uleiuri și grăsimi uzate și, printr-o tehnologie dovedită de la lipide la hidrocarburi (LTH), au produs motorină, benzină și combustibil de aviație cu conținut scăzut de carbon, mai ecologice, mai curate, regenerabile.
</t>
  </si>
  <si>
    <t>https://natural-resources.canada.ca/science-and-data/funding-partnerships/funding-opportunities/current-investments/lipid-hydrocarbon-biojet-project/24486</t>
  </si>
  <si>
    <t>http://www.forgehc.com/</t>
  </si>
  <si>
    <t>SAF cu intensitate ultra-scăzută de carbon fabricat din aer, apă și energie electrică regenerabilă</t>
  </si>
  <si>
    <t>Ca parte a Impact Canada The Sky's the Limit Challenge , Carbon Engineering și-a demonstrat cu succes tehnologia AIR TO FUELS™ care transformă dioxidul de carbon din atmosferă, apa și electricitatea verde în combustibili cu emisii foarte scăzute de carbon. Proiectul folosește tehnologia pentru a produce combustibil de aviație durabil, curat, compatibil cu drop-in și cu intensitate ultra-scăzută de carbon, cu impact minim asupra resurselor de apă și pământ. Proiectul identifică căi de decarbonizare a aviației, inclusiv SAF realizat din soluția lor AIR TO FUELS™ și eliminarea permanentă din captarea directă a aerului.</t>
  </si>
  <si>
    <t>https://natural-resources.canada.ca/science-and-data/funding-partnerships/funding-opportunities/current-investments/ultra-low-carbon-intensity-saf-made-from-air-water-and-renewable-electricity/24484</t>
  </si>
  <si>
    <t>Newmarket Tay Power: Autobuz electric pancanadian de demonstrație și încercare de integrare</t>
  </si>
  <si>
    <t>Newmarket Tay Power</t>
  </si>
  <si>
    <t>Obiectivul acestui proiect este de a ajuta la deplasarea autobuzelor electrice către comercializarea completă în Ontario, prin instalarea și operarea unei stații de încărcare deasupra capului pentru a permite deplasarea autobuzelor diesel existente cu autobuze electrice pentru transportul regional York. Vehiculele de tranzit, precum și autobuzele diesel produc gaze cu efect de seră care afectează clima. În timp ce unele agenții de tranzit au experimentat și au integrat flote mici de autobuze hibride diesel-electrice, precum și autobuze cu gaz natural comprimat (GNC), în prezent nu există autobuze cu emisii zero - adică autobuze electrice cu baterie completă sau cu pile de combustibil cu hidrogen. – pe drumurile din Ontario astăzi.</t>
  </si>
  <si>
    <t>Infrastructură verde</t>
  </si>
  <si>
    <t>https://natural-resources.canada.ca/science-data/funding-partnerships/funding-opportunities/current-investments/newmarket-tay-power-pan-canadian-electric-bus-demonstration-and-integration-trial/22278</t>
  </si>
  <si>
    <t>https://www.ntpower.ca/</t>
  </si>
  <si>
    <t>Parcare automată a vehiculelor electrice (EVAP)</t>
  </si>
  <si>
    <t>S2E Technologies Inc.</t>
  </si>
  <si>
    <t>Obiectivul acestui proiect este de a oferi transport curat și convenabil pentru o comunitate durabilă din comunitatea West 5 din London Ontario.
Proiectul va demonstra vehiculele electrice comune (EV) și integrarea tehnologiilor inovatoare, inclusiv robotică, încărcare fără fir, vehicule autonome, turnuri de parcare automate și încărcare vehicul la rețea într-o zonă urbană. Vehiculele electrice expediate în mod autonom la casele rezidenților vor reduce nevoia de a deține mașini în comunitate și vor oferi un transport curat și convenabil pentru comunitățile durabile.</t>
  </si>
  <si>
    <t>https://natural-resources.canada.ca/science-data/funding-partnerships/funding-opportunities/current-investments/electric-vehicle-automatic-parking-evap/22285</t>
  </si>
  <si>
    <r>
      <rPr>
        <u/>
        <sz val="11"/>
        <color rgb="FF1155CC"/>
        <rFont val="Calibri"/>
      </rPr>
      <t xml:space="preserve">https://www.s2etech.com/
</t>
    </r>
    <r>
      <rPr>
        <sz val="11"/>
        <color rgb="FF000000"/>
        <rFont val="Calibri"/>
      </rPr>
      <t xml:space="preserve">https://www.brucepower.com/
https://www.opg.com/
https://www.nbpower.com/Welcome.aspx?lang=en
https://www.qec.nu.ca/
https://albertaiot.com/home/albertainnovates/?utm_term=&amp;utm_campaign=Performance+Max+%7C+Fast+Track&amp;utm_source=adwords&amp;utm_medium=ppc&amp;hsa_acc=1761397833&amp;hsa_cam=17684322665&amp;hsa_grp=&amp;hsa_ad=&amp;hsa_src=x&amp;hsa_tgt=&amp;hsa_kw=&amp;hsa_mt=&amp;hsa_net=adwords&amp;hsa_ver=3&amp;gclid=EAIaIQobChMIiLGl4YLH_gIVdEKRBR1eswwWEAAYAiAAEgLoB_D_BwE
https://www2.gnb.ca/content/gnb/en/departments/erd.html
https://www.inf.gov.nt.ca/en
https://www.ontario.ca/page/ministry-energy
</t>
    </r>
    <r>
      <rPr>
        <u/>
        <sz val="11"/>
        <color rgb="FF1155CC"/>
        <rFont val="Calibri"/>
      </rPr>
      <t>https://www.aecl.ca/</t>
    </r>
  </si>
  <si>
    <t>Satul Geotermal din Canada – GeoParc „Sustainaville”.</t>
  </si>
  <si>
    <t>Universitatea din Alberta
Universitatea din Calgary
NRC-IRAP
NSERC
MITACS Accelerează</t>
  </si>
  <si>
    <t>Sustainaville GeoPark a fost menit să fie o demonstrație a unui parc industrial încălzit și alimentat geotermal, situat în Valemount, British Columbia. Ar aduce o nouă tehnologie de energie regenerabilă în Canada. Programul de inovare energetică a contribuit cu 1.319.000 USD la un studiu de proiectare tehnică frontală (FEED) și un program de foraj pentru parcul industrial geotermal propus.
Studiul FEED a cuprins lucrările geologice de teren necesare pentru a demonstra rezervorul, precum și proiectarea și studiile de interconectare BC Hydro necesare pentru amplasarea și instalarea unei turbine cu ciclu organic Rankine (ORC). S-au lucrat în continuare cu privire la alegerea fluidului de lucru, a pieselor de schimb și a strategiei de întreținere și a integrării electrice în GeoPark. Acest studiu a inclus forarea puțurilor pentru a permite testarea puțurilor, confirmând astfel parametrii cheie de proiectare.
Au fost efectuate lucrări geologice de teren pentru a identifica zonele cele mai prospective din punct de vedere geotermic pentru foraj. Lucrarea de suprafață a inclus cartografierea caracteristicilor geologice, modelarea defectelor și campanii de geochimie și biogeochimie a apei. Acest lucru a fost completat în continuare de o suită de sondaje, inclusiv magneto-telurice, micro-seismice, gravitaționale, cartografiere termică aeriană și LiDAR.
Datele colectate au fost introduse și integrate într-un model 3D al jocului, care a încorporat o perspectivă generată intern asupra favorabilității forajului, față de accesarea structurilor geotermale subterane. Aceasta a scos un set de posibile opțiuni de explorare, care au stat la baza obținerii permiselor de foraj relevante.</t>
  </si>
  <si>
    <t>https://natural-resources.canada.ca/science-and-data/funding-partnerships/funding-opportunities/current-investments/canadas-geothermal-village-sustainaville-geopark/20923</t>
  </si>
  <si>
    <r>
      <rPr>
        <u/>
        <sz val="11"/>
        <color rgb="FF1155CC"/>
        <rFont val="Calibri"/>
      </rPr>
      <t>https://www.ualberta.ca/index.htm</t>
    </r>
    <r>
      <rPr>
        <sz val="11"/>
        <rFont val="Calibri"/>
      </rPr>
      <t xml:space="preserve"> 
</t>
    </r>
    <r>
      <rPr>
        <u/>
        <sz val="11"/>
        <color rgb="FF1155CC"/>
        <rFont val="Calibri"/>
      </rPr>
      <t>https://www.ucalgary.ca/</t>
    </r>
    <r>
      <rPr>
        <sz val="11"/>
        <rFont val="Calibri"/>
      </rPr>
      <t xml:space="preserve"> 
</t>
    </r>
    <r>
      <rPr>
        <u/>
        <sz val="11"/>
        <color rgb="FF1155CC"/>
        <rFont val="Calibri"/>
      </rPr>
      <t>https://nrc.canada.ca/en/support-technology-innovation</t>
    </r>
    <r>
      <rPr>
        <sz val="11"/>
        <rFont val="Calibri"/>
      </rPr>
      <t xml:space="preserve"> 
</t>
    </r>
    <r>
      <rPr>
        <u/>
        <sz val="11"/>
        <color rgb="FF1155CC"/>
        <rFont val="Calibri"/>
      </rPr>
      <t>https://www.nserc-crsng.gc.ca/index_eng.asp</t>
    </r>
    <r>
      <rPr>
        <sz val="11"/>
        <rFont val="Calibri"/>
      </rPr>
      <t xml:space="preserve"> 
</t>
    </r>
    <r>
      <rPr>
        <u/>
        <sz val="11"/>
        <color rgb="FF1155CC"/>
        <rFont val="Calibri"/>
      </rPr>
      <t>https://www.mitacs.ca/en/programs/accelerate</t>
    </r>
    <r>
      <rPr>
        <sz val="11"/>
        <rFont val="Calibri"/>
      </rPr>
      <t xml:space="preserve"> </t>
    </r>
  </si>
  <si>
    <t>Foaia de parcurs Canadian Small Modular Reactor (SMR).</t>
  </si>
  <si>
    <t>Ontario Power Generation (OPG)
Bruce Power
SaskPower
NB putere
Qulliq Energy Corporation (QEC)
Alberta inovează
Guvernul New Brunswick - Departamentul pentru Energie și Dezvoltare a Resurselor
Guvernul Teritoriilor de Nord-Vest - Departamentul de Infrastructură
Guvernul Ontario - Ministerul Energiei din Ontario
Energia atomică a Canadei limitate (AECL)</t>
  </si>
  <si>
    <t>"Sustainaville GeoPark a fost menit să fie o demonstrație a unui parc industrial încălzit și alimentat geotermal, situat în Valemount, British Columbia. Ar aduce o nouă tehnologie de energie regenerabilă în Canada. Programul de inovare energetică a contribuit cu 1.319.000 USD la un studiu de proiectare tehnică frontală (FEED) și un program de foraj pentru parcul industrial geotermal propus.
Studiul FEED a cuprins lucrările geologice de teren necesare pentru a demonstra rezervorul, precum și proiectarea și studiile de interconectare BC Hydro necesare pentru amplasarea și instalarea unei turbine cu ciclu organic Rankine (ORC). S-au lucrat în continuare cu privire la alegerea fluidului de lucru, a pieselor de schimb și a strategiei de întreținere și a integrării electrice în GeoPark. Acest studiu a inclus forarea puțurilor pentru a permite testarea puțurilor, confirmând astfel parametrii cheie de proiectare.
Au fost efectuate lucrări geologice de teren pentru a identifica zonele cele mai prospective din punct de vedere geotermic pentru foraj. Lucrarea de suprafață a inclus cartografierea caracteristicilor geologice, modelarea defectelor și campanii de geochimie și biogeochimie a apei. Acest lucru a fost completat în continuare de o suită de sondaje, inclusiv magneto-telurice, micro-seismice, gravitaționale, cartografiere termică aeriană și LiDAR.
Datele colectate au fost introduse și integrate într-un model 3D al jocului, care a încorporat o perspectivă generată intern asupra favorabilității forajului, față de accesarea structurilor geotermale subterane. Aceasta a scos un set de posibile opțiuni de explorare, care au stat la baza obținerii permiselor de foraj relevante."</t>
  </si>
  <si>
    <t>https://natural-resources.canada.ca/science-and-data/funding-partnerships/funding-opportunities/current-investments/canadian-small-modular-reactor-smr-roadmap/21084</t>
  </si>
  <si>
    <r>
      <rPr>
        <u/>
        <sz val="11"/>
        <color rgb="FF1155CC"/>
        <rFont val="Calibri"/>
      </rPr>
      <t>https://www.saskpower.com/about-us/For-Our-Suppliers/Innovative-Proposals
https://www.aecl.ca/</t>
    </r>
    <r>
      <rPr>
        <sz val="11"/>
        <color rgb="FF000000"/>
        <rFont val="Calibri"/>
      </rPr>
      <t xml:space="preserve"> 
</t>
    </r>
    <r>
      <rPr>
        <u/>
        <sz val="11"/>
        <color rgb="FF1155CC"/>
        <rFont val="Calibri"/>
      </rPr>
      <t>https://www.ontario.ca/page/ministry-energy</t>
    </r>
    <r>
      <rPr>
        <sz val="11"/>
        <color rgb="FF000000"/>
        <rFont val="Calibri"/>
      </rPr>
      <t xml:space="preserve"> 
</t>
    </r>
    <r>
      <rPr>
        <u/>
        <sz val="11"/>
        <color rgb="FF1155CC"/>
        <rFont val="Calibri"/>
      </rPr>
      <t>https://www.inf.gov.nt.ca/en</t>
    </r>
    <r>
      <rPr>
        <sz val="11"/>
        <color rgb="FF000000"/>
        <rFont val="Calibri"/>
      </rPr>
      <t xml:space="preserve"> 
</t>
    </r>
    <r>
      <rPr>
        <u/>
        <sz val="11"/>
        <color rgb="FF1155CC"/>
        <rFont val="Calibri"/>
      </rPr>
      <t>https://www2.gnb.ca/content/gnb/en/departments/erd.html</t>
    </r>
    <r>
      <rPr>
        <sz val="11"/>
        <color rgb="FF000000"/>
        <rFont val="Calibri"/>
      </rPr>
      <t xml:space="preserve"> 
</t>
    </r>
    <r>
      <rPr>
        <u/>
        <sz val="11"/>
        <color rgb="FF1155CC"/>
        <rFont val="Calibri"/>
      </rPr>
      <t>https://albertaiot.com/home/albertainnovates/?utm_term=&amp;utm_campaign=Performance+Max+%7C+Fast+Track&amp;utm_source=adwords&amp;utm_medium=ppc&amp;hsa_acc=1761397833&amp;hsa_cam=17684322665&amp;hsa_grp=&amp;hsa_ad=&amp;hsa_src=x&amp;hsa_tgt=&amp;hsa_kw=&amp;hsa_mt=&amp;hsa_net=adwords&amp;hsa_ver=3&amp;gclid=EAIaIQobChMIkrDC84PH_gIVmpOyCh3MKAW2EAAYAiAAEgIHqvD_BwE</t>
    </r>
    <r>
      <rPr>
        <sz val="11"/>
        <color rgb="FF000000"/>
        <rFont val="Calibri"/>
      </rPr>
      <t xml:space="preserve"> 
</t>
    </r>
    <r>
      <rPr>
        <u/>
        <sz val="11"/>
        <color rgb="FF1155CC"/>
        <rFont val="Calibri"/>
      </rPr>
      <t>https://www.qec.nu.ca/</t>
    </r>
    <r>
      <rPr>
        <sz val="11"/>
        <color rgb="FF000000"/>
        <rFont val="Calibri"/>
      </rPr>
      <t xml:space="preserve"> 
</t>
    </r>
    <r>
      <rPr>
        <u/>
        <sz val="11"/>
        <color rgb="FF1155CC"/>
        <rFont val="Calibri"/>
      </rPr>
      <t>https://www.nbpower.com/Welcome.aspx?lang=en</t>
    </r>
    <r>
      <rPr>
        <sz val="11"/>
        <color rgb="FF000000"/>
        <rFont val="Calibri"/>
      </rPr>
      <t xml:space="preserve"> 
</t>
    </r>
    <r>
      <rPr>
        <u/>
        <sz val="11"/>
        <color rgb="FF1155CC"/>
        <rFont val="Calibri"/>
      </rPr>
      <t>https://www.brucepower.com/</t>
    </r>
    <r>
      <rPr>
        <sz val="11"/>
        <color rgb="FF000000"/>
        <rFont val="Calibri"/>
      </rPr>
      <t xml:space="preserve"> 
</t>
    </r>
    <r>
      <rPr>
        <u/>
        <sz val="11"/>
        <color rgb="FF1155CC"/>
        <rFont val="Calibri"/>
      </rPr>
      <t>https://www.opg.com/</t>
    </r>
    <r>
      <rPr>
        <sz val="11"/>
        <color rgb="FF000000"/>
        <rFont val="Calibri"/>
      </rPr>
      <t xml:space="preserve"> </t>
    </r>
  </si>
  <si>
    <t>Un instrument pentru proiectarea și analiza sistemelor de colectare și control al vaporilor</t>
  </si>
  <si>
    <t>Obiectivul proiectului este de a aborda un deficit de cunoștințe existent, care are ca rezultat numeroase cazuri de sisteme de colectare și control al vaporilor (CCV) subdimensionate și întreținute necorespunzător în industria de petrol și gaze din amonte, cauzând emisii atmosferice semnificative de metan (CH)4) și compuși organici volatili (COVS).
Proiectul va produce un instrument software riguros și ușor de utilizat pentru proiectarea și evaluarea CCV-urilor și un document de bune practici pentru proiectarea, operarea și întreținerea CVCS-urilor sigure. Aceste instrumente necesare nu sunt în prezent disponibile pentru industrie sau autoritățile de reglementare și vor avea un impact pozitiv semnificativ în Canada, Statele Unite și la nivel internațional.</t>
  </si>
  <si>
    <t>https://natural-resources.canada.ca/science-and-data/funding-partnerships/funding-opportunities/current-investments/tool-for-design-and-analysis-vapour-collection-and-control-systems/20230</t>
  </si>
  <si>
    <t>https://www.bing.com/ck/a?!&amp;&amp;p=46ac89ecb71f42e1JmltdHM9MTY4MjM4MDgwMCZpZ3VpZD0wMzI5MTZmMy1hM2ZiLTY1YTMtMzRiNC0wN2I2YTIwMTY0YTImaW5zaWQ9NTM5NA&amp;ptn=3&amp;hsh=3&amp;fclid=032916f3-a3fb-65a3-34b4-07b6a20164a2&amp;psq=Clearstone+Engineering+Ltd&amp;u=a1aHR0cHM6Ly9jbGVhcnN0b25lLmNh&amp;ntb=1</t>
  </si>
  <si>
    <t>Proiect avansat de detectare, analiză și atenuare a metanului</t>
  </si>
  <si>
    <t>Acest proiect își propune să demonstreze energie curată, tehnologii fiabile, scalabile, rapid implementabile și eficiente pentru detectarea, măsurarea și atenuarea metanului, utilizând noi senzori de teledetecție, platforme, analize, microcombusție avansată și soluții de sisteme electrice solare în sectorul petrolului și gazelor din amonte (UOG). Proiectul se va concentra pe principalele surse, și anume producția de petrol rece/ medie și grea, producția de gaze naturale și fluxurile de aerisire ale carcaselor de suprafață din surse majore din Alberta și Saskatchewan.</t>
  </si>
  <si>
    <t>https://natural-resources.canada.ca/science-and-data/funding-partnerships/funding-opportunities/current-investments/advanced-methane-detection-analytics-and-mitigation-project/19914</t>
  </si>
  <si>
    <t>https://www.bing.com/ck/a?!&amp;&amp;p=7e99a52529e519dcJmltdHM9MTY4MjM4MDgwMCZpZ3VpZD0wMzI5MTZmMy1hM2ZiLTY1YTMtMzRiNC0wN2I2YTIwMTY0YTImaW5zaWQ9NTE3OQ&amp;ptn=3&amp;hsh=3&amp;fclid=032916f3-a3fb-65a3-34b4-07b6a20164a2&amp;psq=Petroleum+Technology+Alliance+Canada+(PTAC)&amp;u=a1aHR0cHM6Ly93d3cucHRhYy5vcmcvZW5lcmd5LXNlcnZpY2VzLWRpcmVjdG9yeS8xNDM5NC9wZXRyb2xldW0tdGVjaG5vbG9neS1hbGxpYW5jZS1jYW5hZGEv&amp;ntb=1</t>
  </si>
  <si>
    <t>Detectarea metanului în zonă cu ajutorul camioanelor de lucru</t>
  </si>
  <si>
    <t>Acest proiect include o demonstrație, testare pe teren și validarea unei tehnologii avansate de detectare a metanului, montată pe camioanele de lucru, pentru a identifica și măsura în mod eficient din punct de vedere al costurilor emisiile de metan care acoperă zone largi din instalațiile de petrol și gaze din Alberta. Datele de la camioane vor fi transmise către o platformă de cloud computing pentru procesarea și identificarea scurgerilor de informații. Se anticipează că senzorii de pe bază de camioane vor oferi o soluție eficientă și cu costuri reduse pentru a gestiona monitorizarea aerului înconjurător la nivel de câmp, care reduce emisiile de metan generate de emisiile neplanificate și elimină necesitatea inspecțiilor privind scurgerile bazate pe intervale.</t>
  </si>
  <si>
    <t>https://natural-resources.canada.ca/science-and-data/funding-partnerships/funding-opportunities/current-investments/area-methane-detection-using-work-trucks/19916</t>
  </si>
  <si>
    <t>https://www.bing.com/ck/a?!&amp;&amp;p=445e5355af61d80cJmltdHM9MTY4MjQ2NzIwMCZpZ3VpZD0wMzI5MTZmMy1hM2ZiLTY1YTMtMzRiNC0wN2I2YTIwMTY0YTImaW5zaWQ9NTE3OQ&amp;ptn=3&amp;hsh=3&amp;fclid=032916f3-a3fb-65a3-34b4-07b6a20164a2&amp;psq=Petroleum+Technology+Alliance+Canada+(PTAC)&amp;u=a1aHR0cHM6Ly93d3cucHRhYy5vcmcvZW5lcmd5LXNlcnZpY2VzLWRpcmVjdG9yeS8xNDM5NC9wZXRyb2xldW0tdGVjaG5vbG9neS1hbGxpYW5jZS1jYW5hZGEv&amp;ntb=1</t>
  </si>
  <si>
    <t>Evaluarea pe teren a migrației subterane, a impactului apelor subterane și a sorții metanului fugar din dezvoltarea resurselor energetice într-un cadru din nord-estul Columbiei Britanice</t>
  </si>
  <si>
    <t>Universitatea din British Columbia. Earth, Ocean and Atmospheric Sciences</t>
  </si>
  <si>
    <t>Sursele emisiilor fugitive de metan (metan neintenționat care scapă în timpul extracției, producției și prelucrării) sunt prost înțelese și pot fi eliberate în timpul dezvoltării convenționale și neconvenționale a petrolului și gazelor prin mai multe căi (de exemplu, eșecul carcasei puțurilor energetice) care duce la migrarea subterană, impactul apelor subterane și emisiile de gaze cu efect de seră în atmosferă.
Acest proiect va întreprinde o investigație multidisciplinară a metanului într-un sistem de ape subterane de mică adâncime din nord-estul Columbiei Britanice (zona Fort St. John) pentru a caracteriza riguros evoluția unui eveniment de scurgere și emisiile în atmosferă.
Rezultatele vor oferi o perspectivă asupra metanului fugar; să permită abordarea chestiunilor științifice fundamentale privind migrația gazelor și impactul apelor subterane și măsurarea emisiilor. În plus, această investigație multidisciplinară a metanului de clasă mondială va permite o evaluare riguroasă a metodologiilor de monitorizare și de detectare disponibile în prezent și, prin urmare, va contribui la conceperea și punerea în aplicare a unor strategii de monitorizare eficiente și eficace.</t>
  </si>
  <si>
    <t>https://natural-resources.canada.ca/science-and-data/funding-partnerships/funding-opportunities/current-investments/field-assessment-subsurface-migration-groundwater-impacts-and-fate-fugitive-methane-f/20186</t>
  </si>
  <si>
    <t>https://www.bing.com/ck/a?!&amp;&amp;p=f4e6a355f022bcb3JmltdHM9MTY4MjQ2NzIwMCZpZ3VpZD0wMzI5MTZmMy1hM2ZiLTY1YTMtMzRiNC0wN2I2YTIwMTY0YTImaW5zaWQ9NTE3NQ&amp;ptn=3&amp;hsh=3&amp;fclid=032916f3-a3fb-65a3-34b4-07b6a20164a2&amp;psq=+Universitatea+din+British+Columbia.+Earth%2c+Ocean+and+Atmospheric+Sciences&amp;u=a1aHR0cHM6Ly93d3cuZW9hcy51YmMuY2Ev&amp;ntb=1</t>
  </si>
  <si>
    <t>Analiza mobilă de detectare a metanului pentru reducerea emisiilor</t>
  </si>
  <si>
    <t>Universitatea din Calgary</t>
  </si>
  <si>
    <t>Obiectivul acestui proiect este de a crea un set de instrumente analitice care să asimileze și să interpreteze datele senzorilor mobili de la vehiculele terestre, drone sau aeronave pilotate pentru a localiza sursele de emisii fugitive și a estima ratele de emisii în timp aproape real pentru a facilita apoi reducerea emisiilor.
Prin direcționarea platformelor terestre și aeriene, acest lucru va spori flexibilitatea și impactul analizelor: unele scenarii de emisii vor necesita exclusiv măsurători aeriene (de exemplu, iazuri de decantare, conducte îndepărtate), în timp ce măsurătorile la sol vor fi necesare în alte situații (de exemplu, zonele urbane) din cauza reglementărilor privind spațiul aerian și, în unele cazuri, poate fi necesară o combinație de măsurători de la ambele platforme.</t>
  </si>
  <si>
    <t>https://natural-resources.canada.ca/science-and-data/funding-partnerships/funding-opportunities/current-investments/mobile-methane-sensing-analytics-for-emissions-reduction/20190</t>
  </si>
  <si>
    <t>https://www.bing.com/ck/a?!&amp;&amp;p=bdc9a08184c32d96JmltdHM9MTY4MjQ2NzIwMCZpZ3VpZD0wMzI5MTZmMy1hM2ZiLTY1YTMtMzRiNC0wN2I2YTIwMTY0YTImaW5zaWQ9NTE5Nw&amp;ptn=3&amp;hsh=3&amp;fclid=032916f3-a3fb-65a3-34b4-07b6a20164a2&amp;psq=Universitatea+din+Calgary&amp;u=a1aHR0cHM6Ly93d3cudWNhbGdhcnkuY2Ev&amp;ntb=1</t>
  </si>
  <si>
    <t>Evaluarea emisiilor de metan generate de dezvoltarea resurselor fosile moștenite și potențialul de atenuare a metanului în Atlantic Canada</t>
  </si>
  <si>
    <t>Dalhousie University</t>
  </si>
  <si>
    <t>Acest proiect este prima fază a unei inițiative de atenuare a metanului care urmează să fie desfășurată în domeniul maritim, cu accent pe siturile de extracție a resurselor fosile moștenite (istorice) (petrol, gaze, cărbune). Aceste situri moștenite le depășesc cu mult pe cele moderne din Domeniul Maritim și au fost dezvoltate cu generații înainte de protecția modernă a mediului.
Obiectivul este de a efectua cercetări și dezvoltări de teren care au ca rezultat estimări ale inventarului emisiilor de metan pentru siturile de extracție a resurselor fosile moștenite din Nova Scotia și New Brunswick.
Obiectivul secundar al acestui proiect va fi de a oferi oportunități de validare pentru noile tehnologii și metodologii care pot crește eficiența studiilor de reducere a metanului peste tot.</t>
  </si>
  <si>
    <t>https://natural-resources.canada.ca/science-and-data/funding-partnerships/funding-opportunities/current-investments/assessing-methane-emissions-from-legacy-fossil-resource-development-and-methane-mitig/19831</t>
  </si>
  <si>
    <t>https://www.bing.com/search?q=dalhousie+university&amp;filters=dtbk:%22MCFvdmVydmlldyFvdmVydmlldyE3ZmQ5MzQwZi0xODMzLTY4YzYtOTYxNy04Njk1OTQwZjNkMGE%3d%22+sid:%227fd9340f-1833-68c6-9617-8695940f3d0a%22+tphint:%22f%22&amp;FORM=DEPNAV</t>
  </si>
  <si>
    <t>Lafarge Canada low carbon de combustibil Tehnologie expansiune</t>
  </si>
  <si>
    <t>Lafarge Canada Inc</t>
  </si>
  <si>
    <t>Fabricarea cimentului este o industrie energointensivă, consumând cantități semnificative de combustibili fosili și, odată cu aceasta, generând gaze cu efect de seră (GES). Prin urmare, este important să se promoveze re-instrumentarea industriei canadiene a cimentului către utilizarea combustibililor mai curți și cu emisii mai scăzute de carbon (LCF) și departe de cărbune și cocs petrolier, cei mai obișnuiți combustibili în utilizarea curentă.
Acest proiect va demonstra și optimiza utilizarea combustibilului cu emisii reduse de carbon (LCF) în fabricarea cimentului, prin două tehnologii distincte și în două colecții tehnologice ale fabricilor de ciment; pre-încălzitor, tehnologie de injecție pre-calciner și o tehnologie de injecție a cuptorului mediu. Ambele demonstrații au ca obiectiv creșterea ratelor de substituție a combustibilului la 50 % și ulterior.</t>
  </si>
  <si>
    <t>https://natural-resources.canada.ca/science-and-data/funding-partnerships/funding-opportunities/current-investments/lafarge-canada-low-carbon-fuel-technology-expansion/24159</t>
  </si>
  <si>
    <t>https://www.bing.com/ck/a?!&amp;&amp;p=4b0c7410596a4353JmltdHM9MTY4MjQ2NzIwMCZpZ3VpZD0wMzI5MTZmMy1hM2ZiLTY1YTMtMzRiNC0wN2I2YTIwMTY0YTImaW5zaWQ9NTE5Mw&amp;ptn=3&amp;hsh=3&amp;fclid=032916f3-a3fb-65a3-34b4-07b6a20164a2&amp;psq=lafarge+canada+inc+calgary&amp;u=a1aHR0cHM6Ly93d3cubGFmYXJnZS5jYS9lbg&amp;ntb=1</t>
  </si>
  <si>
    <t>Progrese în tehnologiile de mediu pentru dezvoltarea energiei mareelor</t>
  </si>
  <si>
    <t>Nova Scotia Department of Energy</t>
  </si>
  <si>
    <t>Canada și, în special, Nova Scoția au investit în energia mareelor ​​de mai bine de un deceniu. Dezvoltarea energiei mareice necesită timp, investiții semnificative și inovație tehnologică. Urmărirea acestora va contribui la reducerea incertitudinilor, a riscurilor de investiții și, cel mai important, la reducerea costurilor totale. Canada continuă să aducă contribuții importante în inovarea tehnologiei mareelor, menținându-ne în fruntea dezvoltării unei surse de încredere și previzibile de energie regenerabilă.
Acest proiect a sprijinit cercetarea în tehnologii și tehnici inovatoare pentru a promova sectorul energiei mareelor ​​și a fost compus din cinci inițiative de cercetare unice cu domenii de interes în monitorizarea mediului, operațiuni marine și tehnologii de reducere a costurilor. Perioada de finanțare a proiectului a durat din aprilie 2017 până în martie 2019. Cu toate acestea, activitatea reală a proiectului s-a extins în AF 2019-20, toate cercetările fiind finalizate până la 31 martie 2020. Între 1 aprilie 2019 și 31 martie 2020, activitatea proiectului a fost susținută în natură. contribuții din provincia Nova Scotia, Guvernul Canadei (CFI, Mitacs și DFO), trei universități din Atlantic (Dalhousie, Universitatea New Brunswick și Acadia) și parteneri din industrie (Luna Ocean, FORCE și (VEMCO). Costurile proiectului din aprilie 2017 până la sfârșitul lunii martie 2020, s-au ridicat la 3,25 milioane USD. Toate activitățile de cercetare au fost desfășurate în Nova Scoția, cu lucrări de teren întreprinse în canale cu flux mare în Golful Fundy. Activitățile de cercetare au inclus modelare și simulări pe computer, controlate teste de laborator, teste pe mare de implementare a tehnologiei, colectare de date, procesare și analize de date și dezvoltare de software.
Echipele de cercetare respective au prezentat o gamă variată de expertiză și medii, inclusiv oceanografie, inginerie, fizică, matematică și științe biologice. Complementul de talent a fost extras din Nova Scoția, New Brunswick și Columbia Britanică, iar pentru unele dintre proiecte au fost angajați experți din țări precum Australia, SUA și Austria. În plus, peste 25 de personal cu înaltă calificare (HQP)/studenți au fost implicați activ în proiect. Ei au contribuit în mod colectiv la obținerea de rezultate de succes, precum și la extinderea capacității Canadei în cercetare și dezvoltare în domeniul energiei mareelor.</t>
  </si>
  <si>
    <t>https://natural-resources.canada.ca/science-data/funding-partnerships/funding-opportunities/current-investments/advancements-environmental-technologies-tidal-energy-development/19770</t>
  </si>
  <si>
    <t>https://oera.ca/</t>
  </si>
  <si>
    <t>Proiectul BC Remote Community Integrated Energy (BCRCIE).</t>
  </si>
  <si>
    <t>Province of BC</t>
  </si>
  <si>
    <t>Insula Lasqueti este o insulă îndepărtată din strâmtoarea Georgia, la est de insula Vancouver, cu o populație de aproximativ 400 de locuitori. Insula nu are rețea hidraulică, nu are conducte de gaz natural și nu are feriboturi. Transportul regulat către Lasqueti se face cu feribotul exclusiv pentru pasageri. Livrările de benzină, motorină și propan ajung cu un camion cisternă transportat pe o barjă de aterizare din insula Vancouver. Școala False Bay (FBS) oferă educație K-8 pentru aproximativ 20 de elevi pe insula Lasqueti. Școala cu două clase era echipată cu un generator diesel pentru energie electrică și funcționa aproximativ 12 ore în fiecare zi.
În 2009, directorul de la FBS a devenit din ce în ce mai îngrijorat de faptul că dependența totală a școlii de combustibili fosili nu era în concordanță cu valorile comunității. El a contactat guvernul local și asociația comunitară pentru ajutor, ceea ce a generat interes pentru mulți locuitori. Elevii și părinții FBS (inclusiv Doug Hopwood, care în cele din urmă avea să devină Manager de proiect) au început să elaboreze o strategie de strângere de fonduri, să scrie propuneri de granturi și să planifice și să implementeze activități de strângere de fonduri. În următorii 3 ani, finanțarea a fost asigurată din diverse surse, inclusiv ecoEII, iar proiectul a fost extins pentru a include Centrul de sănătate al comunității. Provincia Columbia Britanică, prin Ministerul Energiei și Minelor din BC, a solicitat finanțare ecoEII în numele comunității Lasqueti și a altor două comunități îndepărtate din B.C. Proiectul BC Remote Community Integrated Energy (BCRCIE) a primit 203.000 USD de la ecoEII pentru a demonstra fezabilitatea tehnică și economică a utilizării solare fotovoltaice (PV) combinate cu stocarea bateriilor pentru a reduce utilizarea motorinei în sistemele mici off-grid. BCRCIE a încorporat inițial trei sub-proiecte în trei B.C. comunități îndepărtate. Cu toate acestea, doar proiectul lui Lasqueti (Proiectul energetic integrat comunitar Lasqueti) a mers înainte.</t>
  </si>
  <si>
    <t>ecoEII contribution</t>
  </si>
  <si>
    <t>https://natural-resources.canada.ca/science-and-data/funding-partnerships/funding-opportunities/current-investments/bc-remote-community-integrated-energy-bcrcie-project/19388</t>
  </si>
  <si>
    <t>https://www2.gov.bc.ca/gov/content/home</t>
  </si>
  <si>
    <t>Gordon Bell High School Deep Energy Retrofit</t>
  </si>
  <si>
    <t>Provincia Manitoba</t>
  </si>
  <si>
    <t>Obiectivul acestui proiect este de a valida eficiența costurilor de a întreprinde o modernizare energetică profundă a Liceului Gordon Bell printr-un studiu FEED al acestei școli de îmbătrânire din centrul orașului Winnipeg, MN.
Studiul FEED va consta în
un audit energetic și teste de etanșeitate a aerului la școală
dezvoltarea unui model energetic calibrat al școlii pentru a evalua efectele diferitelor căi de modernizare
activități de planificare în jurul alegerii finale a măsurilor de retehnologizare energetică
Scopul principal al acestui proiect va fi de a confirma că consumul de energie al școlii poate fi redus cu cel puțin 50% și că se poate realiza o perioadă de recuperare de 20 de ani sau mai puțin.</t>
  </si>
  <si>
    <t>https://natural-resources.canada.ca/science-and-data/funding-partnerships/funding-opportunities/current-investments/gordon-bell-high-school-deep-energy-retrofit/24632</t>
  </si>
  <si>
    <t>https://www.bing.com/ck/a?!&amp;&amp;p=0f3e7f27cc30f90fJmltdHM9MTY4MjQ2NzIwMCZpZ3VpZD0wMzI5MTZmMy1hM2ZiLTY1YTMtMzRiNC0wN2I2YTIwMTY0YTImaW5zaWQ9NTQwMw&amp;ptn=3&amp;hsh=3&amp;fclid=032916f3-a3fb-65a3-34b4-07b6a20164a2&amp;u=a1L3RyYXZlbC9wbGFjZS1pbmZvcm1hdGlvbj9xPU1hbml0b2JhJlNJRD0yMWM5Yzg4My1kY2M0LTE0OTAtYTgxNS03OWM2ZWI1MjUzNjkmZm9ybT1ERVNUTUw&amp;ntb=1</t>
  </si>
  <si>
    <t>Inițiativa ReCover: Modernizarea profundă a clădirilor municipale grupate</t>
  </si>
  <si>
    <t>RSI Proiecte Inc</t>
  </si>
  <si>
    <t>Obiectivul acestui proiect este de a demonstra eficacitatea unei abordări panelizate de retehnologizare profundă. Proiectul va include șase studii front-end Engineering Design (FEED) privind retehnologizarea energiei profunde pentru șase clădiri deținute de municipalitate. Studiile FEED vor confirma dacă consumul anual de energie al fiecărei clădiri poate fi redus cu cel puțin 50% cu o perioadă de recuperare de 20 de ani sau mai bine. Studiile vor utiliza înregistrările de utilitate pre-retehnologizare pentru a indica performanța energetică de referință pentru fiecare clădire și pentru a calcula economiile potențiale de energie, GES și costurile utilităților.
Împreună cu studiile, Inițiativa ReCover va facilita un grup de lucru cu reprezentanți ai municipalității și părțile interesate din industrie pentru a împărtăși învățămintele și a genera soluții la barierele din domeniul retehnologizării energetice profunde. Proiectele, rezultatele și cazurile de afaceri ale studiului FEED vor fi distribuite public pe site-ul proiectului și prin ateliere de lucru.</t>
  </si>
  <si>
    <t>https://natural-resources.canada.ca/science-and-data/funding-partnerships/funding-opportunities/current-investments/recover-initiative-panelized-deep-energy-retrofits-municipal-buildings/24532</t>
  </si>
  <si>
    <t>https://www.bing.com/ck/a?!&amp;&amp;p=114e299daf6511dfJmltdHM9MTY4MjQ2NzIwMCZpZ3VpZD0wMzI5MTZmMy1hM2ZiLTY1YTMtMzRiNC0wN2I2YTIwMTY0YTImaW5zaWQ9NTE3OA&amp;ptn=3&amp;hsh=3&amp;fclid=032916f3-a3fb-65a3-34b4-07b6a20164a2&amp;psq=RSI+Proiecte+Inc&amp;u=a1aHR0cHM6Ly93d3cuaW5zdGFncmFtLmNvbS9yc2lfcHJvamVjdHMv&amp;ntb=1</t>
  </si>
  <si>
    <t>Deep Energy Retehnologizarea jet de constructii</t>
  </si>
  <si>
    <t>Morguard Corporation</t>
  </si>
  <si>
    <t>Proiectul Deep Energy Retrofit of JET Building își propune să demonstreze viabilitatea retehnologizărilor de energie profundă pe o clădire mare de birouri care se găsește în mod obișnuit pe întreg teritoriul Canadei pentru a determina căile optime pentru a obține reduceri de energie și GES de &gt;50%, care vizează o recuperare de 20 de ani sau mai bine.
Proiectul va identifica căi reproductibile și eficiente din punctul de vedere al costurilor pentru realizarea unor reduceri profunde de energie în clădirile de birouri și va oferi argumente economice pentru reduceri profunde de energie, care ar putea fi reproduse de diferitele părți interesate și va informa alte proiecte și politici.</t>
  </si>
  <si>
    <t>https://natural-resources.canada.ca/science-and-data/funding-partnerships/funding-opportunities/current-investments/deep-energy-retrofit-jet-building/24634</t>
  </si>
  <si>
    <t>https://www.bing.com/ck/a?!&amp;&amp;p=5e6dd8c9f61d44cbJmltdHM9MTY4MjQ2NzIwMCZpZ3VpZD0wMzI5MTZmMy1hM2ZiLTY1YTMtMzRiNC0wN2I2YTIwMTY0YTImaW5zaWQ9NTE3Nw&amp;ptn=3&amp;hsh=3&amp;fclid=032916f3-a3fb-65a3-34b4-07b6a20164a2&amp;psq=Morguard+Corporation&amp;u=a1aHR0cHM6Ly93d3cubW9yZ3VhcmQuY29tLw&amp;ntb=1</t>
  </si>
  <si>
    <t>Blossom Park Apartamente</t>
  </si>
  <si>
    <t>Indwell Case comunitare</t>
  </si>
  <si>
    <t>Obiectivul proiectului este de a sprijini construirea unei noi clădiri rezidențiale multi-unitate de înaltă performanță (denumită în continuare "MURB") cu 34 de unități, care să fie construită ca parte a portofoliului de locuințe accesibile al susținătorului, utilizând o anvelopă cu panouri prefabricate. Proiectul sprijină obiectivele programului prin reducerea costurilor și crearea încrederii pieței în construcția pregătită pentru energie net-zero.
Clădirea va fi proiectată în funcție de casa pasivă Clasică și de nivelurile de performanță pregătite pentru energie zero. Acesta va viza un cost incremental estimat la 10% în comparație cu o clădire similară construită cu nivelurile de cod actuale locale. Proiectul va demonstra că proiectarea netă pregătită pentru energie zero este realizabilă și într-un cost incremental de 10% pentru o clădire existentă conformă cu codul, prin utilizarea ansamblurilor de perete prefabricate de înaltă performanță.</t>
  </si>
  <si>
    <t>https://natural-resources.canada.ca/science-and-data/funding-partnerships/funding-opportunities/current-investments/blossom-park-apartments/24516</t>
  </si>
  <si>
    <t>https://www.bing.com/ck/a?!&amp;&amp;p=44dadafe0354e599JmltdHM9MTY4MjQ2NzIwMCZpZ3VpZD0wMzI5MTZmMy1hM2ZiLTY1YTMtMzRiNC0wN2I2YTIwMTY0YTImaW5zaWQ9NTEzMg&amp;ptn=3&amp;hsh=3&amp;fclid=032916f3-a3fb-65a3-34b4-07b6a20164a2&amp;u=a1L3ZpZGVvcy9zZWFyY2g_cT1JbmR3ZWxsK0Nhc2UrY29tdW5pdGFyZSZxcHZ0PUluZHdlbGwrQ2FzZStjb211bml0YXJlJkZPUk09VkRSRQ&amp;ntb=1</t>
  </si>
  <si>
    <t>Demonstrație pentru locuințe gata de retehnologizare cu zero energie netă</t>
  </si>
  <si>
    <t>Fanshawe Colegiul de Arte Aplicate și Tehnologie</t>
  </si>
  <si>
    <t>Acest proiect își propune să modernizeze un complex de rezidențe studențești vechi de 25 de ani într-o instalație eficientă din punct de vedere energetic, cu emisii reduse de carbon, confortabilă din punct de vedere termic și plăcută din punct de vedere estetic. Compusă din 68 de unități de case (6 studenți pe unitate) în 12 clădiri, Curtea Kestrel va prezenta avantajele și posibilitățile de retehnologizare a energiei profunde pentru 1) unifamiliale, semidetașate și case de oraș; 2) low-rise lemn-cadru clădiri de apartamente predominante în orașele canadiene și orașe, și 3) mai inalt Multi-Unit Residential Building (MURB) proiecte cu constructii herghelie de oțel. Curtea Kestrel va fi monitorizată îndeaproape cu senzori IoT pentru a ajuta la construirea unui model transformator pentru a reduce emisiile de carbon de la locuințele existente cu creștere redusă pe întreg teritoriul Canadei.</t>
  </si>
  <si>
    <t>https://natural-resources.canada.ca/science-and-data/funding-partnerships/funding-opportunities/current-investments/net-zero-energy-ready-retrofit-housing-demonstration/24518</t>
  </si>
  <si>
    <t>https://www.bing.com/ck/a?!&amp;&amp;p=26f9610ff9c63e36JmltdHM9MTY4MjQ2NzIwMCZpZ3VpZD0wMzI5MTZmMy1hM2ZiLTY1YTMtMzRiNC0wN2I2YTIwMTY0YTImaW5zaWQ9NTE2OQ&amp;ptn=3&amp;hsh=3&amp;fclid=032916f3-a3fb-65a3-34b4-07b6a20164a2&amp;psq=Fanshawe+Colegiul+de+Arte+Aplicate+%c8%99i+Tehnologie&amp;u=a1aHR0cHM6Ly9yby5saW5rZWRpbi5jb20vc2Nob29sL2ZhbnNoYXdlLWNvbGxlZ2Uv&amp;ntb=1</t>
  </si>
  <si>
    <t>Sistemul energetic comunitar geotermal Enwave</t>
  </si>
  <si>
    <t>Enwave Energy Corporation</t>
  </si>
  <si>
    <t>Acest studiu detaliat de inginerie front-end (FEED) se va concentra pe elementele de proiectare geotermală ale unui sistem energetic comunitar cu emisii scăzute de dioxid de carbon (CES) pentru a furniza până la 340 de locuințe rezidențiale.
Proiectul va studia aplicarea unui sistem energetic de cartier ambiental pentru alimentarea locuințelor cu încălzire și răcire geotermală. Se propune ca producția de energie electrică din surse regenerabile la fața locului să fie încorporată în comunitate prin intermediul utilității electrice locale.
Energia solară fotovoltaică (PV) și stocarea bateriilor sunt, de asemenea, considerate a aduce situl la un nivel net de performanță energetică zero.</t>
  </si>
  <si>
    <t>https://natural-resources.canada.ca/science-and-data/funding-partnerships/funding-opportunities/current-investments/enwave-geothermal-community-energy-system/24514</t>
  </si>
  <si>
    <t>https://www.bing.com/ck/a?!&amp;&amp;p=b4f0750c44a70ae0JmltdHM9MTY4MjQ2NzIwMCZpZ3VpZD0wMzI5MTZmMy1hM2ZiLTY1YTMtMzRiNC0wN2I2YTIwMTY0YTImaW5zaWQ9NTE5Mw&amp;ptn=3&amp;hsh=3&amp;fclid=032916f3-a3fb-65a3-34b4-07b6a20164a2&amp;psq=Enwave+Energy+Corporation&amp;u=a1aHR0cHM6Ly93d3cuZW53YXZlLmNvbS8&amp;ntb=1</t>
  </si>
  <si>
    <t xml:space="preserve">Deep Energy Retrofit </t>
  </si>
  <si>
    <t>Toronto Comunitare Locuinte Corporation</t>
  </si>
  <si>
    <t>Obiectivul acestui proiect este de a transforma o clădire rezidențială cu mai multe unități (MURB) cu performanțe slabe, veche de 80 de ani, într-o clădire de înaltă performanță, cu o calitate îmbunătățită a mediului interior (IEQ). Acesta va stabili un model inovator și replicabil pentru clădirile din portofoliul Toronto Community Housing Corporation (TCHC) și clădiri similare din Canada, începând cu două clădiri surori adiacente. Proiectul va dezvolta și rafina cele mai bune practici în proiectare, analiza cazurilor de afaceri, achiziții, construcții, implicarea comunității, instruire și operațiuni și întreținere.</t>
  </si>
  <si>
    <t>https://natural-resources.canada.ca/science-and-data/funding-partnerships/funding-opportunities/current-investments/deep-energy-retrofit-1940s-era-murb/24306</t>
  </si>
  <si>
    <t>https://www.bing.com/ck/a?!&amp;&amp;p=4dfe0851a9f97a7bJmltdHM9MTY4MjQ2NzIwMCZpZ3VpZD0wMzI5MTZmMy1hM2ZiLTY1YTMtMzRiNC0wN2I2YTIwMTY0YTImaW5zaWQ9NTE3MQ&amp;ptn=3&amp;hsh=3&amp;fclid=032916f3-a3fb-65a3-34b4-07b6a20164a2&amp;psq=Toronto+Comunitare+Locuinte+Corporation&amp;u=a1aHR0cHM6Ly93d3cudG9yb250by5jYS9jaXR5LWdvdmVybm1lbnQvYWNjb3VudGFiaWxpdHktb3BlcmF0aW9ucy1jdXN0b21lci1zZXJ2aWNlL2NpdHktYWRtaW5pc3RyYXRpb24vY2l0eS1tYW5hZ2Vycy1vZmZpY2UvYWdlbmNpZXMtY29ycG9yYXRpb25zL2NvcnBvcmF0aW9ucy90b3JvbnRvLWNvbW11bml0eS1ob3VzaW5nLw&amp;ntb=1</t>
  </si>
  <si>
    <t>Demonstrarea unei opțiuni de acces central pentru șoferii de vehicule electrice pentru gestionarea contului de rețea de încărcare</t>
  </si>
  <si>
    <t>Mogile Technologies Ltd.</t>
  </si>
  <si>
    <t>Obiectivul acestui proiect este de a dezvolta o soluție independentă de rețea, un singur punct de acces pentru șoferii de vehicule electrice (EV) să acceseze și să plătească orice stație de vehicule electrice folosind un singur cont. Acest lucru va îmbunătăți funcționalitatea și interoperabilitatea sistemelor de management pentru infrastructura de încărcare a vehiculelor electrice. Proiectul permite utilizarea fără probleme a infrastructurii de încărcare a vehiculelor electrice, inclusiv gestionarea contului de încărcare, activarea și serviciile de plată atunci când călătoriți oriunde în Canada.</t>
  </si>
  <si>
    <t>https://natural-resources.canada.ca/science-data/funding-partnerships/funding-opportunities/current-investments/demonstration-central-access-option-ev-drivers-charging-network-account-management/22329</t>
  </si>
  <si>
    <t>https://www.mogiletech.com/</t>
  </si>
  <si>
    <t>Controlul sarcinii și prognozarea nevoilor viitoare de infrastructură – Demonstrație de monitorizare a utilizării rețelei</t>
  </si>
  <si>
    <t>Mogile Technologies Inc.</t>
  </si>
  <si>
    <t>Obiectivul acestui proiect este de a demonstra un instrument centralizat de control al sarcinii și de răspuns la cerere a echipamentelor electrice de aprovizionare a vehiculelor electrice (EVSE), compatibil cu mai multe rețele de încărcare. Acest lucru va permite utilităților să ajusteze puterea de ieșire a stațiilor de încărcare și să modifice dinamic prețurile pe baza utilizării estimate a sarcinii.</t>
  </si>
  <si>
    <t>https://natural-resources.canada.ca/science-and-data/funding-partnerships/funding-opportunities/current-investments/load-control-and-future-infrastructure-need-forecasting-network-agnostic-usage-monito/22315</t>
  </si>
  <si>
    <t>Dezvoltarea și testarea unei pirolize de trei generații</t>
  </si>
  <si>
    <t>Ekona Power Inc.</t>
  </si>
  <si>
    <t>Își propune să dezvolte și să testeze miezul reactorului de piroliză cu puls-metan (PMP) cu echilibrul componentelor instalației pentru a permite testele pe teren pentru PMP și pentru a maturiza designul conceptului de piroliză cu carbon direct (DCFC) la un nivel de celulă unitară. Modelarea GHG de la Ekona concluzionează că fiecare kg de H2 produs de TGP pentru industrie va compensa 13,3 kg de emisii de CO2. Pentru a obține o reducere totală a emisiilor de GES de 0,5 Gt-CO2/an, aproximativ 38 Mt-H2/an ar trebui să fie produse prin procesul TGP, ceea ce este echivalent cu o penetrare de 65% pe piață în furnizarea de H2 industrială de astăzi. Ekona a evaluat implementarea unui amestec curat de H2 de 10% (în volum) și a concluzionat că ar reduce emisiile de GES din aprovizionarea cu energie a conductelor de GN cu aproximativ 3,6%. Dacă acest lucru ar fi implementat pe toate piețele globale de GN, reducerea totală a emisiilor de GES ar fi de 0,23 Gt-CO2/an. Creșterea amestecului de hidrogen la 21% în rețeaua de GN ar crește reducerea emisiilor globale de GES la 0,5 Gt-CO2/an.</t>
  </si>
  <si>
    <t>Programul de inovare energetică</t>
  </si>
  <si>
    <t>https://natural-resources.canada.ca/science-data/funding-partnerships/funding-opportunities/current-investments/development-and-testing-tri-generation-pyrolysis/22629</t>
  </si>
  <si>
    <t>https://ekonapower.com/</t>
  </si>
  <si>
    <t>Fabricarea chimică prin utilizarea electrochimică a dioxidului de carbon</t>
  </si>
  <si>
    <t>CERT Systems Inc.</t>
  </si>
  <si>
    <t>CERT a dezvoltat o tehnologie electrochimică pentru a transforma dioxidul de carbon în materii prime chimice de bază și combustibili. Folosind doar apă, electricitate și un catalizator, CO2 poate fi transformat în blocuri de construcție precum etilena. Atunci când este alimentat de surse regenerabile de energie, procesul asigură o producție netă neutră de precursori pentru combustibili și plastic de consum. Prin acest proiect Breakthrough Energy Solutions, CERT își va avansa și va scala tehnologia de conversie a carbonului. Proiectul se va concentra pe îmbunătățirea utilizării CO2, stabilitatea dispozitivului și purificarea produsului. Prin acest proiect, CERT va dezvolta un sistem electrocatalitic care este robust, eficient și capabil să sintetizeze petrochimice convenționale, cum ar fi etilena din CO2, la costuri competitive.</t>
  </si>
  <si>
    <t>https://natural-resources.canada.ca/science-data/funding-partnerships/funding-opportunities/current-investments/chemical-manufacturing-through-electrochemical-carbon-dioxide-utilization/22619</t>
  </si>
  <si>
    <t>https://co2cert.com/</t>
  </si>
  <si>
    <t>Utilizarea CO2 în beton: un nou model de economie circulară</t>
  </si>
  <si>
    <t>CarbonCure Technologies Inc.</t>
  </si>
  <si>
    <t>CarbonCure a dezvoltat un portofoliu de tehnologii de captare, utilizare și stocare a carbonului care integrează CO2 postindustrial în beton prin aplicații pentru produse din agregate prefabricate și reciclate din beton și pentru apa de spălare a betonului. Proiectul urmărește să demonstreze 2 tehnologii: ameliorarea apei de spălare și producția de prefabricate din beton. Inclusiv dezvoltarea în continuare a produselor din agregate reciclate.</t>
  </si>
  <si>
    <t>https://natural-resources.canada.ca/science-data/funding-partnerships/funding-opportunities/current-investments/co2-utilization-concrete-new-circular-economy-model/22621</t>
  </si>
  <si>
    <t>https://www.carboncure.com/</t>
  </si>
  <si>
    <t>Baterii cu ioni de zinc sigure și de lungă durată pentru stocarea energiei</t>
  </si>
  <si>
    <t>Salient Energy Inc.</t>
  </si>
  <si>
    <t>Ca parte a provocării Impact Canada Charging the Future , Salient Energy a făcut progrese semnificative în ceea ce privește bateria lor zinc-ion.
Bateria zinc-ion de la Salient Energy este similară cu o baterie litiu-ion, dar este fabricată cu materiale de înlocuire cu litiu-ion, care sunt mai abundente, mult mai puțin costisitoare și intrinsec sigure. Chimia sa pe bază de apă îl face sigur, cu risc zero de incendiu și explozie. Este construit cu materiale abundente, non-toxice și din surse etice, care sunt reciclabile. Salient Energy a demonstrat că prototipurile lor ar putea fi construite cu echipamente standard, lucrând cu terți, ceea ce a evidențiat eficiența costurilor utilizării zincului în baterii.</t>
  </si>
  <si>
    <t>https://natural-resources.canada.ca/science-and-data/funding-partnerships/funding-opportunities/current-investments/safe-and-long-lasting-zinc-ion-batteries-for-energy-storage/24479</t>
  </si>
  <si>
    <t>https://salientenergyinc.com/</t>
  </si>
  <si>
    <t>Reducerea costurilor de producție a bateriilor litiu-ion</t>
  </si>
  <si>
    <t>GBatteries Energy Canada</t>
  </si>
  <si>
    <t>Ca parte a Impact Canada Charging the Future Challenge , GBatteries a dezvoltat tehnologia Active Battery Management System (ActiveBMS), un protocol de încărcare bazat pe software-agnostic chimic care utilizează inteligența artificială și electrochimia pentru a-și aplica tehnologia de încărcare rapidă la fabricarea bateriilor. proces, reducând costurile și îmbunătățind performanța. Tehnologia GBatteries încarcă bateriile cu litiu-ion într-un ritm rapid fără a compromite durata de viață a bateriei sau a schimba chimia.</t>
  </si>
  <si>
    <t>https://natural-resources.canada.ca/science-and-data/funding-partnerships/funding-opportunities/current-investments/reducing-the-cost-lithium-ion-battery-manufacturing/24478</t>
  </si>
  <si>
    <t>Pachet de baterii Nordic cu management termic avansat și sistem de gestionare a bateriei bazat pe date</t>
  </si>
  <si>
    <t>Calogy Solutions Inc.</t>
  </si>
  <si>
    <t>Sistemele de management termic al bateriei și sistemele de gestionare a bateriilor sunt două componente cheie ale unui pachet de baterii adaptate pentru condiții aspre de iarnă. Ca parte a Impact Canada Charging the Future Challenge , Calogy Solution a dezvoltat o tehnologie Thermal Ground Plane care reglează temperatura bateriei pentru a maximiza durata de viață a bateriilor din aeronautică, nave maritime, auto și vehicule comerciale.
Calogy Solutions aduce o tehnologie care permite bateriilor să fie mai ieftine, mai performante, mai sigure și să dureze mai mult, toate în timp ce sunt încărcate mai repede decât bateriile normale. Ei au avansat componentele tehnologice necesare pentru o performanță înaltă și un pachet de baterii litiu-ion avansat pentru condiții aspre de iarnă, care apar în Canada și alte țări nordice, spre pregătirea pieței.</t>
  </si>
  <si>
    <t>https://natural-resources.canada.ca/science-and-data/funding-partnerships/funding-opportunities/current-investments/nordic-battery-pack-advanced-thermal-management-and-data-driven-battery-management-sy/24475</t>
  </si>
  <si>
    <t>https://www.calogysolutions.com/en/</t>
  </si>
  <si>
    <t>Baterie cu flux CO2 reîncărcabilă fără metal: O tehnologie nouă pentru stocarea energiei regenerabile</t>
  </si>
  <si>
    <t>Agora Energy Technologies Ltd</t>
  </si>
  <si>
    <t>Ca parte a Impact Canada Charging the Future Challenge , Agora a dezvoltat cu succes o baterie reîncărcabilă cu flux de CO 2 (CRB) nemetalică , concepută pentru a utiliza carbonul captat din emisiile de gaze de ardere pentru a stoca electricitatea regenerabilă generată la fața locului. Bateria, dezvoltată pentru a utiliza CO 2 provenit de la marii emițători industriali (inclusiv producătorii de ciment, oțel, petrochimie, aluminiu, centrale electrice pe cărbune și gaz natural), este mai sigură și mai accesibilă decât concurenții, reducând în același timp și GES. Aceasta este o primă tehnologie a bateriei cu flux de stocare a energiei pe scară mare, de lungă durată, care utilizează dioxid de carbon ca material activ al bateriei. Acest tip de baterie oferă densități mari de energie, costuri reduse, rezistență la variațiile de temperatură și durabilitate excelentă.</t>
  </si>
  <si>
    <t>https://natural-resources.canada.ca/science-and-data/funding-partnerships/funding-opportunities/current-investments/metal-free-rechargeable-co2-flow-battery-novel-technology-for-renewable-energy-storag/24461</t>
  </si>
  <si>
    <t>https://agoraenergy.ca/</t>
  </si>
  <si>
    <t>Scăderea costurilor tranzacționale de încărcare a vehiculelor electrice și creșterea eficienței rețelei</t>
  </si>
  <si>
    <t>SWTCH Energy Inc.</t>
  </si>
  <si>
    <t>Obiectivul acestui proiect este de a aborda barierele în calea adoptării vehiculelor electrice (EV) prin demonstrarea unei platforme de gestionare a încărcării vehiculelor electrice bazată pe blockchain, care va reduce semnificativ costul tranzacțiilor de încărcare a vehiculelor electrice și va spori eficiența rețelei.
Acest lucru va fi realizat prin integrarea cu rețele de energie transactivă (TE) (economisire a energiei) care valorifică vehiculele electrice ca active de resurse energetice distribuite (DER) utilizând încărcare bidirecțională vehicul-la-rețea (V2G) și tehnologii blockchain.</t>
  </si>
  <si>
    <t>https://natural-resources.canada.ca/science-data/funding-partnerships/funding-opportunities/current-investments/decreasing-transactional-ev-charging-costs-and-enhancing-grid-efficiency/23116</t>
  </si>
  <si>
    <t>https://swtchenergy.com/</t>
  </si>
  <si>
    <t>Planificarea, instruirea și planificarea implementării în comunitate pentru energie curată în Coral Harbour și Naujaat</t>
  </si>
  <si>
    <t>Sakku Investments Corp. se angajează cu locuitorii din Coral Harbour și Naujaat pentru a crea planuri comunitare de energie curată care să sprijine proiecte de energie curată, să ofere oportunități de consolidare a capacităților, să producă locuri de muncă locale și să planifice implementarea pentru a reduce utilizarea motorinei în fiecare comunitate. Prin implicarea și educația comunității, Sakku Investments Corp. va crea soluții de implementare care să răspundă nevoilor și priorităților energetice ale comunității. În cele din urmă, acest proiect de energie curată speră să reducă consumul de motorină al gospodăriilor și clădirilor publice cu 30% sau mai mult anual. Pe termen lung, dezvoltarea unui proiect de energie curată în Coral Harbour și Naujaat va servi drept exemple pentru proiecte viitoare în comunitățile inuite din nord.</t>
  </si>
  <si>
    <t>https://natural-resources.canada.ca/science-and-data/funding-partnerships/funding-opportunities/current-investments/community-clean-energy-planning-training-and-implementation-planning-coral-harbour-an/23192</t>
  </si>
  <si>
    <t>Planificarea, instruirea și planificarea implementării în comunitate pentru energie curată în Kinoosao</t>
  </si>
  <si>
    <t>Jobb Developments se angajează cu locuitorii din Kinoosao pentru a crea un plan energetic comunitar care va sprijini parteneriatele, va conserva energia, va oferi oportunități de consolidare a capacităților și va informa planificarea implementării. Prin implicarea comunității, Jobb Developments va identifica nevoile și prioritățile energetice ale comunității. Sesiunile de educație și formare în domeniul energiei sunt o componentă cheie a acestui proiect, care va oferi membrilor comunității cunoștințe și abilități relevante care pot fi împărtășite cu alte comunități sub umbrela Națiunii Cree Peter Ballantyne. Jobb Developments lucrează, de asemenea, la planificarea implementării fazei 3 a proiectelor de energie curată.</t>
  </si>
  <si>
    <t>https://natural-resources.canada.ca/science-and-data/funding-partnerships/funding-opportunities/current-investments/community-clean-energy-planning-training-and-implementation-planning-kinoosao/23190</t>
  </si>
  <si>
    <t>Deep Retrofit Challenge</t>
  </si>
  <si>
    <t>Orașul Toronto</t>
  </si>
  <si>
    <t>Obiectivul acestui proiect este de a reduce riscul investițiilor în retehnologizarea energiei profunde, de a consolida încrederea pieței în retehnologizări, de a încuraja respectarea voluntară a politicilor existente în domeniul construcțiilor și de a informa viitoarele coduri energetice.
Orașul Toronto va facilita o provocare pentru a identifica și sprijini 10-12 retehnologizări ale clădirilor care sunt capabile să realizeze o reducere cu cel puțin 50% a consumului anual de energie. Provocarea își propune să includă o serie de clădiri în sectoarele rezidențiale și comerciale cu mai multe unități. Echipele de construcții selectate vor beneficia de îndrumare tehnică și sprijin financiar prin fazele de proiectare, construcție și verificare ale procesului de retehnologizare.</t>
  </si>
  <si>
    <t>https://natural-resources.canada.ca/science-and-data/funding-partnerships/funding-opportunities/current-investments/deep-retrofit-challenge/24280</t>
  </si>
  <si>
    <t>https://www.bing.com/ck/a?!&amp;&amp;p=41168f764f02d9e4JmltdHM9MTY4MjQ2NzIwMCZpZ3VpZD0wMzI5MTZmMy1hM2ZiLTY1YTMtMzRiNC0wN2I2YTIwMTY0YTImaW5zaWQ9NTE4MQ&amp;ptn=3&amp;hsh=3&amp;fclid=032916f3-a3fb-65a3-34b4-07b6a20164a2&amp;psq=ora%c8%99ul+toronto&amp;u=a1aHR0cHM6Ly9yby53aWtpcGVkaWEub3JnL3dpa2kvVG9yb250bw&amp;ntb=1</t>
  </si>
  <si>
    <t>Către renovări rezidențiale cu consum net de energie zero, eficiente din punctul de vedere al costurilor, pregătite pentru energie</t>
  </si>
  <si>
    <t>Canadian Home Builders</t>
  </si>
  <si>
    <t>Obiectivul acestui proiect este de a accelera implementarea locuințelor și clădirilor de înaltă eficiență în Canada, vizând reducerea costurilor și crearea încrederii pieței în retehnologizările de energie profundă (NZr) pregătite pentru energie net(NZr).
Acest proiect inovator va demonstra diferitele abordări care pot fi utilizate pentru a realiza DER-uri NZr în case și clădiri rezidențiale multi-unitate (MUR) cu creștere redusă (partea 9), axate pe găsirea unor soluții eficiente din punctul de vedere al costurilor pentru a contribui la informarea cu privire la dezvoltarea codului energetic pentru locuințele existente, vizând mai multe arhetipuri ale clădirilor, în diferite zone climatice, și diferite modele de afaceri / structuri de proprietate.</t>
  </si>
  <si>
    <t>https://natural-resources.canada.ca/science-and-data/funding-partnerships/funding-opportunities/current-investments/towards-cost-effective-net-zero-energy-ready-residential-renovations/24013</t>
  </si>
  <si>
    <t>https://www.bing.com/ck/a?!&amp;&amp;p=380e236fd99df255JmltdHM9MTY4MjQ2NzIwMCZpZ3VpZD0wMzI5MTZmMy1hM2ZiLTY1YTMtMzRiNC0wN2I2YTIwMTY0YTImaW5zaWQ9NTE3OQ&amp;ptn=3&amp;hsh=3&amp;fclid=032916f3-a3fb-65a3-34b4-07b6a20164a2&amp;psq=Canadian+Home+Builders+&amp;u=a1aHR0cHM6Ly93d3cuY2hiYS5jYS8&amp;ntb=1</t>
  </si>
  <si>
    <t>Prefabricate Net-Zero Energie Retehnologizarea locuințelor la prețuri accesibile Row</t>
  </si>
  <si>
    <t>Ottawa comunitare de locuințe</t>
  </si>
  <si>
    <t>Obiectivul principal al acestui proiect este de a dovedi fezabilitatea tehnică și financiară a retehnologizărilor nete de energie zero pentru stocul de locuințe la prețuri scăzute din Canada, utilizând o abordare de prefabricare panelizată pentru a reduce costurile și a minimiza perturbarea ocupanților.
Panourile de incintă pentru clădiri care încorporează niveluri semnificative de izolare termică, ferestre și uși noi, precum și placarea sau acoperișurile noi vor fi fabricate în afara amplasamentului, livrate și instalate. La fiecare unitate se va adăuga o nouă ventilație cu recuperare de căldură, împreună cu pompe de căldură cu sursă de aer cu climă rece pentru încălzirea spațiului și a apei. Un sistem de acoperișuri lambriuri va fi instalat peste acoperișul existent pentru a sprijini izolația suplimentară și o matrice fotovoltaică solară (PV) suficient de dimensionată pentru a compensa sarcinile clădirii și pentru a obține performanțe net-zero energie.</t>
  </si>
  <si>
    <t>https://natural-resources.canada.ca/science-and-data/funding-partnerships/funding-opportunities/current-investments/prefabricated-net-zero-energy-retrofit-affordable-row-housing/23780</t>
  </si>
  <si>
    <t>https://www.bing.com/ck/a?!&amp;&amp;p=39601afe521ac4aaJmltdHM9MTY4MjQ2NzIwMCZpZ3VpZD0wMzI5MTZmMy1hM2ZiLTY1YTMtMzRiNC0wN2I2YTIwMTY0YTImaW5zaWQ9NTE2OA&amp;ptn=3&amp;hsh=3&amp;fclid=032916f3-a3fb-65a3-34b4-07b6a20164a2&amp;psq=Ottawa+comunitare+de+locuin%c8%9be&amp;u=a1aHR0cHM6Ly93d3cuYWlyYm5iLmNvbS5yby9kb3dudG93bi1vdHRhd2EtY2FuYWRhL3N0YXlz&amp;ntb=1</t>
  </si>
  <si>
    <t>Centrul canadian de testare a turbinelor hidrocinetice (CHTTC)</t>
  </si>
  <si>
    <t xml:space="preserve">
Universitatea din Manitoba</t>
  </si>
  <si>
    <t>Foaia de parcurs Canadian Marine Renewable Technology Technology, care analizează modul de promovare a comercializării tehnologiilor de energie marină în Canada, a identificat generarea de energie hidrocinetică fluvială ca un domeniu important în care Canada are potențialul de a câștiga un avantaj competitiv pe piața globală. Recunoscând această oportunitate, Universitatea din Manitoba a propus proiectul „Centrul de testare a turbinelor hidrocinetice din Canada (CHTTC)” pentru finanțare ecoEII. EcoEII a acordat proiectului 2.210.000 USD pentru a stabili un sit național de testare hidrocinetică pe râul Winnipeg.
Situl CHTTC este situat în aval de Stația Generatoare Seven Sisters de pe râul Winnipeg, unde există un canal excavat compus din rocă de bază de granit. Canalul are mai mult de 1 km lungime și aproximativ 60 m lățime și 11 m adâncime, în medie. Nivelul apei poate varia cu până la 1,5 m. Viteza apei în canal variază de la 1,7 m/s la 2,5 m/s, ajungând ocazional la 3,1 m/s în anumite locații. Dezvoltarea amplasamentului pentru proiect a presupus desfășurarea ancorelor la trei locuri de testare și așezarea cablurilor de alimentare subacvatice. Au fost instalate trei cutii maritime pentru a stoca echipamente precum dispozitive de măsurare, echipamente de alimentare, cabluri și frânghii, precum și pentru a accesa rețeaua electrică și pentru a oferi spațiu de birou.</t>
  </si>
  <si>
    <t>Contribuția ecoEII</t>
  </si>
  <si>
    <t>https://natural-resources.canada.ca/energy/funding/current-funding-programs/eii/16082</t>
  </si>
  <si>
    <t>https://umanitoba.ca/</t>
  </si>
  <si>
    <t>Sistemul termic al districtului Zibi</t>
  </si>
  <si>
    <t>Zibi Community Utility LP</t>
  </si>
  <si>
    <t>Obiectivul proiectului este de a pune în aplicare faza 1 a unui sistem termic districtual cu emisii zero de dioxid de carbon de a 4-a generație ("DTS"). DTS va recupera căldura reziduală post-industrială de la moara de țesuturi Kruger adiacentă pentru a fi utilizată pentru încălzirea spațiilor rezidențiale și comerciale în dezvoltarea adiacentă Zibi.
Se anticipează că proiectul va oferi o reducere semnificativă a emisiilor de gaze cu efect de seră în comparație cu sistemele de termoficare bazate pe combustibili fosili, vizând 40T până la finalizarea proiectului și 41kT cu 10 ani după finalizare.
Zibi DTS va servi ca o demonstrație replicabilă a tehnologiei pentru a utiliza sistemul de încălzire post-industrial, ajutând dezvoltarea Zibi să-și atingă obiectivul de zero emisii de carbon și demonstrând că este posibil să se treacă astăzi la o economie cu emisii scăzute de dioxid de carbon.
În cele din urmă, proiectul va oferi ocuparea forței de muncă locale și beneficii economice, inclusiv formarea HQP, și va stimula creșterea economică în sectoarele tehnologiei canadiene și energiei regenerabile, deoarece firmele canadiene de inginerie și furnizorii canadieni ai principalelor componente ale sistemului își demonstrează expertiza și prod</t>
  </si>
  <si>
    <t>https://natural-resources.canada.ca/science-and-data/funding-partnerships/funding-opportunities/current-investments/zibi-district-thermal-system/23573</t>
  </si>
  <si>
    <t>https://www.bing.com/ck/a?!&amp;&amp;p=7ddff2883dd94dd9JmltdHM9MTY4MjQ2NzIwMCZpZ3VpZD0wMzI5MTZmMy1hM2ZiLTY1YTMtMzRiNC0wN2I2YTIwMTY0YTImaW5zaWQ9NTE2OA&amp;ptn=3&amp;hsh=3&amp;fclid=032916f3-a3fb-65a3-34b4-07b6a20164a2&amp;psq=Zibi+Community+Utility+LP&amp;u=a1aHR0cHM6Ly96aWJpLmNhL3pjdS8&amp;ntb=1</t>
  </si>
  <si>
    <t>Planificarea, instruirea și planificarea implementării în comunitate pentru energie curată în Gjoa Haven</t>
  </si>
  <si>
    <t>Consiliul Hamlet din Gjoa Haven</t>
  </si>
  <si>
    <t>Hamlet of Gjoa Haven se angajează cu rezidenții pentru a crea un plan comunitar de energie curată care va sprijini diverse proiecte de energie regenerabilă și va oferi oportunități de consolidare a capacităților și educație, ceea ce va duce la economii de costuri de energie, crearea de locuri de muncă și reducerea consumului de motorină în comunitate. Prin implicarea și educația comunității, Hamlet of Gjoa Haven va sensibiliza cu privire la utilizarea și eficiența energiei, va informa comunitatea despre consumul de energie și sursele alternative de energie, va identifica oportunități de conservare a energiei și va iniția soluții de energie curată, va ajuta la dezvoltarea strategiilor pe termen lung pentru implementează soluții de conservare și energie curată în întreaga comunitate și creează oportunități de dezvoltare economică și locuri de muncă locale prin proiecte energetice locale. Hamlet lucrează, de asemenea, la dezvoltarea unui model de cooperare energetică pentru comunitate.</t>
  </si>
  <si>
    <t>https://natural-resources.canada.ca/science-and-data/funding-partnerships/funding-opportunities/current-investments/community-clean-energy-planning-training-and-implementation-planning-gjoa-haven/23187</t>
  </si>
  <si>
    <t>https://www.municipality-canada.com/en/hamlet-gjoa-haven.html</t>
  </si>
  <si>
    <t>Planificarea, instruirea și planificarea implementării în comunitate pentru energie curată în Kugaaruk</t>
  </si>
  <si>
    <t>Hamlet of Kugaaruk</t>
  </si>
  <si>
    <t>Hamlet of Kugaaruk se angajează cu locuitorii din Kugaaruk pentru a crea un plan comunitar de energie curată care va crea un viitor „energie inteligentă”, păstrând în același timp cunoștințele și tradițiile inuite, îmbunătățind infrastructura comunității, creând locuri de muncă și sporind rezistența la schimbările climatice. Prin implicare și educație, Hamlet of Kugaaruk va împărtăși informații cu locuitorii despre munca și valoarea reducerii consumului de motorină, va încorpora contribuția comunității, va încuraja documentarea și integrarea cunoștințelor tradiționale și va asigura că deciziile privind energia regenerabilă sunt conduse de comunitate.</t>
  </si>
  <si>
    <t>https://natural-resources.canada.ca/science-and-data/funding-partnerships/funding-opportunities/current-investments/community-clean-energy-planning-training-and-implementation-planning-kugaaruk/23183</t>
  </si>
  <si>
    <t>Proiect-pilot de integrare a rețelei de vehicule din Nova Scoția</t>
  </si>
  <si>
    <t>Nova Scotia Power Inc.</t>
  </si>
  <si>
    <t xml:space="preserve">Obiectivul acestui proiect este să demonstreze și să evalueze beneficiile integrării vehiculelor electrice (EV) în rețeaua din Nova Scotia, inclusiv viabilitatea economică, beneficiile rețelei și efectele asupra experienței utilizatorului de vehicule electrice, folosind un sistem de control centralizat gestionat de utilități. Succesul acestui proiect va demonstra o soluție rentabilă pentru integrarea vehiculului în rețea în Nova Scoția și ar putea duce la oportunități semnificative de creștere pentru furnizorii de soluții, precum și oportunități similare de a oferi beneficii pentru plătitori, cum ar fi rate mai mici, în alte jurisdicții. în Canada.
Demonstrația de încărcare inteligentă va valorifica cantitatea de generare variabilă de surse regenerabile către o rețea altfel consumatoare de carbon.
</t>
  </si>
  <si>
    <t>https://natural-resources.canada.ca/science-and-data/funding-partnerships/funding-opportunities/current-investments/nova-scotia-vehicle-grid-integration-pilot/22991</t>
  </si>
  <si>
    <t>https://nspower.ca/</t>
  </si>
  <si>
    <t>Dezvoltarea de coduri și standarde pentru convertizoarele de energie marină</t>
  </si>
  <si>
    <t>Marine Renewables Canada Society</t>
  </si>
  <si>
    <t>Industria canadiană a energiei regenerabile marine a făcut progrese semnificative în progresul cercetării și comercializării tehnologiei energiei marine în Canada. O cerință cheie pentru avansarea ulterioară a industriei este dezvoltarea standardelor internaționale pentru energia marină. Dezvoltarea standardelor oferă dezvoltatorilor, investitorilor, furnizorilor și potențialilor utilizatori finali încredere și acreditarea necesară, accelerând astfel acceptarea și facilitând implementarea. Canada a jucat un rol de lider și activ în dezvoltarea standardelor prin intermediul Comitetului Tehnic 114 al Comisiei Electrotehnice Internaționale (IEC/TC114) pentru „Energie marină – Convertoare de energie valurilor, mareelor ​​și a altor curenti de apă” încă de la înființarea sa în 2007.
Pentru a se asigura că contribuția și nevoile canadiene au fost reflectate în mod corespunzător în dezvoltarea standardelor internaționale, Canada a format Sub-comitetul canadian cu experți din industrie, mediul academic și guvernul federal. În primii câțiva ani, subcomitetul a crescut rapid. Pe măsură ce numărul standardelor în curs de dezvoltare a accelerat, cererea internațională de experți a crescut în mod corespunzător. Acest lucru a dus la provocări financiare pentru subcomitetul canadian. Recunoscând această nevoie, Marine Renewables Canada (MRC) a propus proiectul „Dezvoltarea codurilor și standardelor pentru convertizoarele de energie marină” către NRCan pentru a fi luat în considerare pentru finanțare. EcoEII a acordat 1,2 milioane USD către MRC pentru a menține și a spori participarea Canadei la dezvoltarea standardelor internaționale de energie regenerabilă marine și pentru a sprijini cercetarea axată pe standarde.</t>
  </si>
  <si>
    <t>https://natural-resources.canada.ca/energy/funding/current-funding-programs/eii/16084</t>
  </si>
  <si>
    <t>Accesibile, replicabile și comercializabile Net Zero Ready Multiple Unit Clădiri rezidențiale</t>
  </si>
  <si>
    <t>Obiectivul acestui proiect este de a valida faptul că utilizarea construcțiilor panelizate/modulare și a tehnologiilor, proiectării și practicilor sistemelor mecanice integrate pe clădirile rezidențiale net zero energy ready și net zero energy multi-unit ("MURBs") pentru a optimiza performanța eficientă din punct de vedere energetic, a reduce costurile, a crește productivitatea construcțiilor și a reduce programele de construcție.
Proiectul va construi până la 7 clădiri demonstrative (peste 100 de unități rezidențiale) în 4 provincii, acoperind toate zonele climatice canadiene majore; să confirme performanța reală a clădirilor printr-un an întreg de monitorizare post-proiect și să-și consolideze capacitatea prin formarea constructorilor și a consilierilor energetici din întreaga țară.
Proiectul sprijină obiectivele programului, ajutând la reducerea costurilor și creând încrederea pieței în construcția Net-Zero Energy Ready.</t>
  </si>
  <si>
    <t>https://natural-resources.canada.ca/science-and-data/funding-partnerships/funding-opportunities/current-investments/affordable-replicable-and-marketable-net-zero-ready-multiple-unit-residential-buildin/22683</t>
  </si>
  <si>
    <t>https://www.bing.com/ck/a?!&amp;&amp;p=0b4f40ef2f383d6aJmltdHM9MTY4MjQ2NzIwMCZpZ3VpZD0wMzI5MTZmMy1hM2ZiLTY1YTMtMzRiNC0wN2I2YTIwMTY0YTImaW5zaWQ9NTE3Mg&amp;ptn=3&amp;hsh=3&amp;fclid=032916f3-a3fb-65a3-34b4-07b6a20164a2&amp;psq=Canadian+Home+Builders+%27de+asociere&amp;u=a1aHR0cHM6Ly93d3cuY2hiYS5jYS8&amp;ntb=1https://www.bing.com/ck/a?!&amp;&amp;p=0b4f40ef2f383d6aJmltdHM9MTY4MjQ2NzIwMCZpZ3VpZD0wMzI5MTZmMy1hM2ZiLTY1YTMtMzRiNC0wN2I2YTIwMTY0YTImaW5zaWQ9NTE3Mg&amp;ptn=3&amp;hsh=3&amp;fclid=032916f3-a3fb-65a3-34b4-07b6a20164a2&amp;psq=Canadian+Home+Builders+%27de+asociere&amp;u=a1aHR0cHM6Ly93d3cuY2hiYS5jYS8&amp;ntb=1https://www.bing.com/ck/a?!&amp;&amp;p=0b4f40ef2f383d6aJmltdHM9MTY4MjQ2NzIwMCZpZ3VpZD0wMzI5MTZmMy1hM2ZiLTY1YTMtMzRiNC0wN2I2YTIwMTY0YTImaW5zaWQ9NTE3Mg&amp;ptn=3&amp;hsh=3&amp;fclid=032916f3-a3fb-65a3-34b4-07b6a20164a2&amp;psq=Canadian+Home+Builders+%27de+asociere&amp;u=a1aHR0cHM6Ly93d3cuY2hiYS5jYS8&amp;ntb=1</t>
  </si>
  <si>
    <t>Studiu Front End Engineering and Design (FEED) Whapmagoostui - Centrală eoliană hibridă</t>
  </si>
  <si>
    <t>Nimschu Iskudow (NI) Inc.</t>
  </si>
  <si>
    <t>Whapmagoostui, „Locul beluga”, este cea mai nordică comunitate Cree din Quebec. Acesta găzduiește aproximativ 900 de Cree și este accesibil cu avionul pe tot parcursul anului sau cu barca în timpul lunilor de vară. Aproximativ 650 de inuiți trăiesc în satul vecin Kuujjuarapik. Nicio comunitate nu este conectată la rețeaua electrică a Hydro-Quebec. În schimb, energia este furnizată ambelor comunități de un set de trei generatoare diesel de 1,1 MW (grupuri electrogene) deținute de Hydro-Quebec. Ca și în cazul tuturor comunităților care depind de motorină pentru energie, costurile în creștere și impactul asupra mediului au fost o preocupare continuă. În plus, grupurile electrogene se apropie de sfârșitul duratei de viață de proiectare.
Având în vedere resursele eoliene și de biomasă disponibile în întreaga regiune, Nimschu Iskudow Inc. (o companie Whapmagoostui First Nation) a propus un nou sistem de microrețea la distanță care ar putea furniza energie regenerabilă ambelor comunități. Sistemul hibrid ar reduce costul de generare și ar îmbunătăți calitatea energiei și stabilitatea rețelei. EcoEII a contribuit cu 700.275 USD la un studiu de inginerie și proiectare front-end (FEED), pentru a determina fezabilitatea tehnică și economică a unui astfel de sistem în condiții nordice.</t>
  </si>
  <si>
    <t>https://natural-resources.canada.ca/science-and-data/funding-partnerships/funding-opportunities/current-investments/front-end-engineering-and-design-feed-study-whapmagoostui-wind-hybrid-power-plant/16146</t>
  </si>
  <si>
    <t>http://www.nimschu-iskudow.com/</t>
  </si>
  <si>
    <t>Rețele de încărcare EV de generația următoare</t>
  </si>
  <si>
    <t>Institutul de Tehnologie din Columbia Britanică (BCIT)</t>
  </si>
  <si>
    <t xml:space="preserve">Obiectivul acestui proiect este munca de dezvoltare asociată proiectelor comerciale la scară largă. Aceasta implică optimizări de proiectare, muncă de dezvoltare, crearea și validarea instrumentelor ample de evaluare a fezabilității, avansarea strategiei de control și optimizarea controalelor instalației și optimizarea proiectării suprafeței și subteranelor și a bazei de proiectare la scară completă. Acest lucru va avea ca rezultat un design de referință flexibil, care se va aplica în viitor la facilitățile A-CAES. Acest proiect se va extinde pe sistemul de management al rețelei de încărcare a vehiculelor electrice dezvoltat de echipa de cercetare aplicată BCIT Smart Microgrid. </t>
  </si>
  <si>
    <t>https://natural-resources.canada.ca/science-and-data/funding-partnerships/funding-opportunities/current-investments/next-generation-ev-charging-networks/23622</t>
  </si>
  <si>
    <t>https://www.bcit.ca/</t>
  </si>
  <si>
    <t xml:space="preserve">
Studiu de inginerie și proiectare frontală (FEED) pentru proiectul de generare a energiei mareice din Insula Dent</t>
  </si>
  <si>
    <t>Water Wall Turbine Inc.</t>
  </si>
  <si>
    <t>Extragerea energiei potențiale și cinetice din curenții de maree pentru conversia în energie electrică este în prezent subiectul unor investigații semnificative la nivel mondial. Water Wall Turbine Inc. (WWT) a dezvoltat un sistem unic de turbine de maree plutitoare. „Turbina de perete de apă” este compusă dintr-o structură plutitoare ancorată cu o roată cu zbaturi mare care se rotește cu o viteză mică de mai puțin de 20 de rotații pe minut (RPM). Arborele roții este conectat la o cutie de viteze care pornește un generator și produce energie electrică.
Tehnologia plutitoare a WWT oferă o soluție practică pentru zonele de maree puțin adânci și înguste de pe coasta de vest a Canadei. Coasta Columbia Britanică este presărată cu tabere și așezări îndepărtate în afara rețelei – electricitatea din aceste locuri este furnizată de obicei de centrale electrice pe motorină, iar costurile de operare sunt mari. Dent Island Lodge, o cabană de pescuit îndepărtată de pe coasta de vest, este un astfel de site.
Proiectul de generare a energiei mareice Dent Island propune alimentarea cabanei cu o turbină cu perete de apă și un sistem de stocare a bateriilor. EcoEII a acordat 300.000 USD pentru un studiu Front End Engineering and Design (FEED) pentru a defini ingineria și proiectarea unei centrale electrice cu turbină mare plutitoare de 500 kW pentru cabană și batimetria zonei proiectului.</t>
  </si>
  <si>
    <t>https://natural-resources.canada.ca/science-and-data/funding-partnerships/funding-opportunities/current-investments/front-end-engineering-and-design-study-feed-for-the-dent-island-tidal-power-generatio/16148</t>
  </si>
  <si>
    <t>https://wwturbine.com/</t>
  </si>
  <si>
    <t>Alberta Zero-Emissions Truck Electrification Collaboration (AZETEC) Stație de alimentare cu combustibil</t>
  </si>
  <si>
    <t>Asociația de transport auto din Alberta</t>
  </si>
  <si>
    <t>Proiectul Alberta Zero Emissions Truck Electrification Collaboration (AZETEC) va dezvolta și va demonstra o stație de alimentare cu hidrogen pentru vehiculele comerciale grele, capabile de transport pe autostradă. Stația de hidrogen va funcționa într-un sistem complet integrat în condiții reale. Sectorul transportului de mărfuri grele este unul dintre cei mai mari contributori de emisii de gaze cu efect de seră (GES) din Canada. Prin demonstrarea camioanelor grele cu hidrogen și a infrastructurii cu hidrogen, proiectul AZETEC poate deschide calea către o decarbonizare mai largă a sectorului. Investiția în infrastructura de alimentare cu hidrogen va crea, de asemenea, noi oportunități de angajare pentru canadieni, inclusiv poziții în producție, instalare, întreținere a serviciilor, livrarea produselor și stocarea hidrogenului.</t>
  </si>
  <si>
    <t>https://natural-resources.canada.ca/science-and-data/funding-partnerships/funding-opportunities/current-investments/alberta-zero-emissions-truck-electrification-collaboration-azetec-fueling-station/23620</t>
  </si>
  <si>
    <t>https://amta.ca/</t>
  </si>
  <si>
    <t>Infrastructură de încărcare a vehiculelor electrice în medii de apartamente, comerciale/birou și magazine de vânzare cu amănuntul</t>
  </si>
  <si>
    <t>Anvil Crawler Development Corp.</t>
  </si>
  <si>
    <t>Proiectul își propune să demonstreze o tehnologie modulară, autonomă de încărcare și gestionare a încărcăturii EV, care se bazează în principal pe încărcarea solară și stocarea energiei și care are capabilități de pornire/deconectare a rețelei. Obiectivul este de a reduce barierele în calea adoptării vehiculelor electrice (EV) prin demonstrarea infrastructurii EV care oferă o propunere de valoare atractivă pentru proprietarii de clădiri de apartamente, locații comerciale și alte proprietăți comerciale, minimizând în același timp nevoia de upgrade costisitoare a infrastructurii rețelei. Demonstrația va cuprinde un total de 36 de încărcătoare pentru vehicule electrice, inclusiv 35 de nivel 2 și unul de nivel 3, într-un total de 9 locații de vânzare cu amănuntul, birouri, rezidențiale și comerciale, care utilizează energie solară la fața locului și stocarea energiei pentru tamponare și gestionarea sarcinii. .</t>
  </si>
  <si>
    <t>https://natural-resources.canada.ca/science-and-data/funding-partnerships/funding-opportunities/current-investments/ev-charging-infrastructure-apartment-commercialoffice-and-retail-store-environments/23812</t>
  </si>
  <si>
    <t>https://anvilcrawler.com/</t>
  </si>
  <si>
    <t>Următoarea generație de infrastructură de încărcare ultra rapidă pentru EV</t>
  </si>
  <si>
    <t>Hydro Québec</t>
  </si>
  <si>
    <t>Obiectivul acestui proiect este de a demonstra viabilitatea încărcării ultrarapide pentru diferite tipuri de vehicule electrice (EV) și de a o face operațională pe o bază mare de clienți, asigurând o adaptare ideală la nevoile pieței. Pentru a realiza acest lucru, proiectul va dezvolta locații urbane și de autostrăzi în care se va demonstra că infrastructura ultrarapidă de încărcare a vehiculelor electrice variază de la 100 la 350 kW pentru a înțelege implicațiile infrastructurii rețelei. În prezent, încărcătoarele rapide de 50 kW sunt mai răspândite de-a lungul autostrăzilor din America de Nord. Integrarea progreselor tehnologiei de reîncărcare de mare viteză, atât pentru circuitul electric, cât și pentru rețeaua de distribuție a energiei electrice, face posibilă testarea diferitelor tehnologii de încărcare ale mai multor producători în condiții reale. Acest proiect va lega clienții circuitului electric și producătorii.</t>
  </si>
  <si>
    <t>https://natural-resources.canada.ca/science-and-data/funding-partnerships/funding-opportunities/current-investments/next-generation-ultra-fast-ev-charging-infrastructure/23339</t>
  </si>
  <si>
    <t>https://www.hydroquebec.com/residentiel/</t>
  </si>
  <si>
    <t>Studiu de proiectare tehnică frontală (FEED): Demonstrație geotermală la temperatură joasă din bazinul Williston</t>
  </si>
  <si>
    <t>Deep Earth Energy Production Corp.</t>
  </si>
  <si>
    <t>Energia geotermală este un efort destul de nou în Canada, unde în prezent nu există centrale în funcțiune. Cu toate acestea, tehnologia este utilizată la nivel global, iar resursele geotermale ale Canadei au potențialul de a contribui în mod semnificativ la generarea totală de energie electrică a țării. Energia electrică geotermală este o sursă de energie curată, regenerabilă și dovedită, care poate furniza energie de bază (24 de ore pe zi, 365 de zile pe an), are emisii scăzute și o amprentă de mediu relativ mică pe unitate de producție.
DEEP Earth Energy Production este o companie cu sediul în Saskatchewan, cu viziunea de a fi primul producător de energie geotermală din provincie. Compania a primit 1,042 milioane USD din ecoEII pentru un studiu de inginerie și proiectare frontală (FEED) pentru a determina fezabilitatea unui proiect demonstrativ de producție de energie geotermală în bazinul Williston, sud-estul Saskatchewan. DEEP și-a asigurat drepturi și interese de la vârful formațiunii Winnipeg până la baza formațiunii Deadwood (parte a stratigrafiei bazinului Williston) printr-un acord de închiriere de spațiu cu Ministerul Energiei și Resurselor din Saskatchewan.</t>
  </si>
  <si>
    <t>https://natural-resources.canada.ca/science-and-data/funding-partnerships/funding-opportunities/current-investments/front-end-engineering-design-feed-study-williston-basin-low-temperature-geothermal-de/16150</t>
  </si>
  <si>
    <t>https://deepcorp.ca/</t>
  </si>
  <si>
    <t>Glencore RAGLAN Mine Renewable Electricity Smart-Grid Demonstrație pilot</t>
  </si>
  <si>
    <t>TUGLIQ ENERGY Co.</t>
  </si>
  <si>
    <t>Vântul din nordul canadian a avut succes atenuat în trecut. Câteva proiecte eoliene au fost instalate în ultimii 30 de ani. Cu toate acestea, acestea nu au reușit să funcționeze după câțiva ani (în unele cazuri luni), în primul rând pentru că tehnologia era încă în curs de dezvoltare. Condițiile din nord pot fi dificile pentru mașinile rotative, iar natura variabilă a vântului face dificilă integrarea cu centralele diesel în adaptarea la sarcinile variabile ale comunității. Aceste condiții au dus la costuri mari de instalare, cuplate cu costuri ridicate de operare și întreținere și abandonul final al proiectelor. Ca atare, una dintre cele mai bune regiuni cu resurse eoliene a rămas în mare parte neexploatată.
Proiectul pilot de demonstrație pentru rețea inteligentă pentru energie electrică regenerabilă Glencore RAGLAN de la TUGLIQ își propune să stabilească un nou reper în recoltarea energiei eoliene la scară industrială, în nordul Canadei. Proiectul a primit 7,8 milioane USD din ecoEII pentru a cupla tehnologiile de vârf de stocare cu o turbină eoliană de calitate arctică și pentru a demonstra că un astfel de sistem poate funcționa în mod fiabil și poate obține reduceri semnificative ale consumului de motorină.</t>
  </si>
  <si>
    <t>https://natural-resources.canada.ca/science-and-data/funding-partnerships/funding-opportunities/current-investments/glencore-raglan-mine-renewable-electricity-smart-grid-pilot-demonstration/16662</t>
  </si>
  <si>
    <t>https://tugliq.com/en/wind.html</t>
  </si>
  <si>
    <t>Modelarea Net-Zero cu Institut de l'énergie Trottier</t>
  </si>
  <si>
    <t>Corporația Școlii Politehnice din Montreal, Institutul de Energie Trottier</t>
  </si>
  <si>
    <t>Obiectivul acestui proiect este de a produce Canadian Energy Outlook 2021, o perspectivă specifică Canadei care va include mai multe scenarii de afaceri ca de obicei și de tranziție energetică până în 2050. Scopul final este de a informa activitatea Grupului Net Zero până în 2050 cu privire la căile de atingere a zero net până în 2050. Această activitate va sprijini, de asemenea, părțile interesate din sistemul energetic canadian în înțelegerea potențialului energiei curate, eficienței energetice și inovației energetice în viitorul Canadei. sistem energetic. Perspectiva va explora căi de reducere a emisiilor de GES, astfel încât să se ajungă la neutralitatea carbonului până la obiectivul pentru 2050.</t>
  </si>
  <si>
    <t>https://natural-resources.canada.ca/science-and-data/funding-partnerships/funding-opportunities/current-investments/modelling-net-zero-the-institut-de-lenergie-trottier/24052</t>
  </si>
  <si>
    <t>https://iet.polymtl.ca/</t>
  </si>
  <si>
    <t>Integrarea energiei geotermale de adâncime în portofoliul energetic al Canadei</t>
  </si>
  <si>
    <t>Institutul de Cercetare Hydro-Québec (IREQ)</t>
  </si>
  <si>
    <t>Dezvoltarea unui sistem geotermal îmbunătățit (EGS) permite posibilitatea dezvoltării sectorului geotermal prin crearea de rezervoare în medii care nu au în mod natural toate elementele necesare pentru energia geotermală hidrotermală convențională (căldură, fluide și un mediu geologic permeabil) și de valorificare a cantității enorme de energie termică stocată în subsol pentru producerea de energie electrică. În SUA, potențialul său este estimat la 100.000 MW până în 2050. Majoritatea terenului Canadei conține roci fierbinți situate la câteva mii de metri adâncime, iar energia geotermală adâncă stimulată de fracturarea hidraulică are potențialul de a deveni o matrice importantă a aprovizionării cu energie. Deși tehnologia actuală ar oferi acces la potențialul de energie geotermală, exploatarea resursei nu a fost încă demonstrată a fi profitabilă și sunt necesare cercetări pentru a identifica cele mai potrivite situri, pentru a crea și gestiona rezervoare și pentru a optimiza conversia căldurii. în electricitate. În trecut, s-a acordat o atenție deosebită potențialului Vestului Canadei.
Recunoscând nevoia de a dezvolta cunoștințe și expertiză înainte de a se lansa într-un proiect experimental de energie geotermală de adâncime în Quebec și estul Canadei, Hydro-Québec a propus proiectul „Integrarea energiei geotermale de adâncime în portofoliul energetic al Canadei” pentru finanțare prin Inițiativa de inovare ecoENERGY. Inițiativa a acordat proiectului 800.000 USD. Hydro-Québec, prin Institut de recherche d’Hydro-Québec (IREQ), a fost principalul susținător al proiectului.</t>
  </si>
  <si>
    <t>https://natural-resources.canada.ca/science-and-data/funding-partnerships/funding-opportunities/current-investments/integration-deep-geothermal-energy-canadas-energy-portfolio/17114</t>
  </si>
  <si>
    <t>https://www.hydroquebec.com/innovation/fr/evolution-technologique/force-innovation/</t>
  </si>
  <si>
    <t>Standardul de testare a randamentului energetic Kortright</t>
  </si>
  <si>
    <t>Autoritatea de Conservare din Toronto și Regiunea</t>
  </si>
  <si>
    <t>The Kortright Centre for Conservation is owned and operated by the Toronto and Region Conservation Authority (TRCA).  Located on the Centre’s expansive property, is a solar test site equipped with a solar radiometric weather station, an automated I-V measurement system, an outdoor incidence angle modifier test setup and approximately 40 kW of photovoltaic (PV) solar panels connected to various types of inverters.  PV technologies are demonstrated, monitored, and assessed under various weather conditions at the site.
Photovoltaic (PV) module performance ratings describe how much power a module produces under certain conditions and are important for consumer decision-making and financial evaluations of investments in PV installations. PV modules are typically rated at a single operating point, referred to as standard test conditions (STC), which is defined by a temperature of 25°C, an irradiance of 1000 W/m2 and an AM 1.5 irradiance spectrum, as per International Electrotechnical Commission (IEC) 61215.  While STC is convenient for laboratory testing, it is not necessarily representative of real-world module performance.  Enhancements in module design that improve real-world performance may not result in a better module rating under STC.  This hinders innovation and introduces consumer uncertainty.  The IEC 61853 series of standards addresses these concerns by providing a module rating that is more representative of the expected real-world module performance.
Due to Canada’s varied climatic conditions, addressing the discrepancy between STC power ratings and power under real world operating conditions is fundamental to the successful integration of PV to the country’s energy supply mix.  Recognizing the knowledge gap, Toronto Region Conservation Authority (TRCA) proposed the project “Kortright Energy Yield Test Standard” for ecoEII funding.  The project was awarded $1,060K to support the development of IEC 61853 and evaluate its applicability and efficacy in the Canadian climate, and also to determine whether the requirements of existing power quality standards are sufficient at preventing high current harmonic emissions of solar PV inverters from entering the grid.</t>
  </si>
  <si>
    <t>https://natural-resources.canada.ca/science-and-data/funding-partnerships/funding-opportunities/current-investments/kortright-energy-yield-test-standard/16086</t>
  </si>
  <si>
    <t>https://trca.ca/</t>
  </si>
  <si>
    <t>Studiu pancanadian de integrare eoliană</t>
  </si>
  <si>
    <t>Asociația canadiană a energiei eoliene</t>
  </si>
  <si>
    <t>Începând cu 2015, energia eoliană satisface aproximativ 5% din cererea de energie electrică a Canadei, cu o mare variabilitate între provincii și teritorii. Acesta este un nivel modest de penetrare, având în vedere calitatea de clasă mondială a resurselor eoliene din Canada. Unul dintre obstacolele majore care împiedică vântul să joace un rol mai important a fost lipsa de informații științifice despre cantitatea reală de energie eoliană care ar putea fi injectată în mod fiabil și economic în rețeaua electrică a Canadei.
Studiile de integrare a vântului efectuate anterior pentru provincii selectate au oferit doar răspunsuri parțiale și incomplete. Într-adevăr, rețeaua electrică Canada-SUA este un sistem extrem de integrat și complex. Ca atare, studiile de integrare parțială nu pot înțelege provocările și oportunitățile în întregime. Recunoscând nevoia, Asociația Canadiană pentru Energie Eoliană (CanWEA) a conceput un studiu național de integrare eoliană și a propus proiectul „Pan-Canadian Wind Integration Study (PCWIS)” pentru finanțare ecoEII. Proiectul a primit 1,755 milioane USD pentru a identifica provocările, oportunitățile, precum și măsurile de atenuare și instrumentele operaționale necesare pentru a integra eficient cantități mari de energie eoliană în sistemul electric al Canadei.</t>
  </si>
  <si>
    <t>https://natural-resources.canada.ca/energy/funding/current-funding-programs/eii/16634</t>
  </si>
  <si>
    <t>https://renewablesassociation.ca/</t>
  </si>
  <si>
    <t>Reducerea costurilor de generare a energiei mareelor ​​în flux prin evaluarea complexă a amplasamentului hidrodinamic</t>
  </si>
  <si>
    <t>Universitatea Acadia</t>
  </si>
  <si>
    <t>În 2012, Foaia de parcurs canadiană pentru tehnologia energiei regenerabile marine a stabilit obiective ambițioase pentru industria canadiană a energiei mareelor, care au cerut dezvoltatorilor și cercetătorilor canadieni să demonstreze proiecte, abordări și expertiză la scară comercială în deceniul de după publicarea raportului. În același timp, provincia Nova Scoția introducea un program comunitar de alimentație în tarif (COMFIT) care ar sprijini dezvoltarea proiectelor de energie mareomotică deținute de comunitate. Ambele inițiative au recunoscut că, pentru a accelera comercializarea energiei mareelor, costul pe kilowatt oră de energie mareelor ​​a trebuit să fie redus prin învățare experiențială și progrese tehnologice. În acest scop, Universitatea Acadia a dezvoltat proiectul „Reducerea costului generării în flux a energiei mareelor ​​prin evaluarea cuprinzătoare a amplasamentului hidrodinamic”. Proiectul a primit 1.978.000 USD de la ecoEII pentru a efectua evaluări ale amplasamentului pentru trei proiecte COMFIT (Digby Gut, Grand Passage și Petit Passage) acordate Fundy Tidal Inc.
Pentru a identifica potențiale locuri de desfășurare în fiecare pasaj, a fost efectuată o analiză a resurselor de maree și a condițiilor fundului mării în combinație cu cerințele de autorizare și accesul la țărm. Dispozitivele au fost apoi desfășurate la locuri de către Universitatea Dalhousie pentru a obține măsurători oceanografice și de mediu. O gamă largă de tehnologii au fost utilizate pentru a măsura nivelurile apei, fluxurile de maree și caracteristicile valurilor. Acestea au inclus tehnologii de măsurare pe teren, cum ar fi driftere de suprafață cu profil redus, cu costuri reduse, pentru măsurarea fluxurilor de maree apropiate de suprafață, precum și profileri de curent Doppler acustic noi și adaptați (ADCP) pentru măsurarea turbulenței și mișcării valurilor și a fluxului pe termen lung. variație. Modelul numeric Acadia Digby Neck a fost utilizat pentru a produce simulări 3D pe termen lung, de înaltă rezoluție, ale fluxului la fiecare loc din regiunea Digby Neck. Modelul Acadia poate analiza scale spațiale de la paletele turbinei până la pasajele întregi la scări temporale de la câteva secunde la 50 de ani. Un pachet software inovator de analiză a datelor open-source numit „PySeidon” a fost, de asemenea, dezvoltat pentru a analiza și compara cantitatea mare de date de câmp și numerice generate de proiect. Rezultatele și observațiile au fost folosite pentru a valida și rafina modelul oceanografic al regiunii Acadia. Analiza datelor obținute prin măsurători pe teren și modelare numerică a indicat că curenții de maree prezintă variații mari de-a lungul unui sit, au niveluri ridicate de turbulență și se pot combina cu valurile pentru a produce condiții extreme. S-a stabilit că Petit Passage a fost locația cea mai promițătoare pentru viitoarele proiecte de energie mareomotrică din zona Digby datorită fluxurilor mai energetice în pasaj.</t>
  </si>
  <si>
    <t>https://natural-resources.canada.ca/energy/funding/current-funding-programs/eii/16088</t>
  </si>
  <si>
    <t>https://tidalenergy.acadiau.caecoeii.html/</t>
  </si>
  <si>
    <t>VB (lamă virtuală) putere eoliană</t>
  </si>
  <si>
    <t>GTRenergy Ltd</t>
  </si>
  <si>
    <t>GTRenergy Ltd., o companie cu sediul în Oakville, Ontario, a fost înființată în 2009 pentru a dezvolta și comercializa tehnologia eoliană VB (Virtual Blade). Conceptul se bazează pe o configurație inovatoare a palelor de turbine eoliene cu două rotoare având un decalaj unghiular și axial specific. Testele timpurii de la Consiliul Național de Cercetare (NRC) au indicat un potențial ca producția de energie a unei turbine eoliene VB să o depășească pe cea a unei turbine convenționale cu 8-12%.
Realizând potențialul uriaș al pieței, GTRenergy a propus Proiectul VB Wind Power pentru finanțare de către ecoEII. Proiectul ar confirma dacă o creștere de 8-12% a producției de energie ar putea fi de fapt realizată în teren, precum și cuantificarea și caracterizarea altor fenomene, cum ar fi reducerea observată a zgomotului și vibrațiilor asociate cu tehnologia VB Wind. EcoEII a acordat GTRenergy 600.000 USD pentru proiect.</t>
  </si>
  <si>
    <t>https://natural-resources.canada.ca/energy/funding/current-funding-programs/eii/16090</t>
  </si>
  <si>
    <t>https://www.gtienergy.au/</t>
  </si>
  <si>
    <t>Combustibili de aviație durabili din biomasă agricolă și forestieră și din deșeurile solide municipale printr-o abordare cu hub și spițe</t>
  </si>
  <si>
    <t>Enerkem Inc.</t>
  </si>
  <si>
    <t>Ca parte a Impact Canada The Sky's the Limit Challenge , Enerkem împreună cu partenerul lor CRB, au lucrat de-a lungul lanțului valoric pentru a produce combustibili durabili pentru aviație (SAF) din biomasă forestieră și deșeuri municipale solide nereciclabile prin două procese paralele: deconstrucție și fracţionare şi gazeificare. CRB a deconstruit și fracționat biomasa în intermediari recuperabili. Enerkem și CRB au efectuat cercetările folosind acești intermediari, ducând la producerea de combustibil durabil pentru aviație. O parte din cercetări au fost realizate în colaborare cu centrul de cercetare CanmetENERGY din Ottawa.</t>
  </si>
  <si>
    <t>https://natural-resources.canada.ca/science-and-data/funding-partnerships/funding-opportunities/current-investments/sustainable-aviation-fuels-from-agro-and-forestry-biomass-and-from-municipal-solid-wa/24485</t>
  </si>
  <si>
    <t>https://enerkem.com/</t>
  </si>
  <si>
    <t>Comercializarea sistemelor de stocare a energiei cu cel mai mic cost și durată lungă</t>
  </si>
  <si>
    <t>e-Zinc</t>
  </si>
  <si>
    <t>Ca parte a Impact Canada Charging the Future Challenge, e-Zinc a dezvoltat o tehnologie care decuplă puterea de energie. Sistemul de stocare a energiei de lungă durată al e-Zinc este axat pe cuplarea împreună cu generarea de energie regenerabilă pentru a ajuta la atingerea obiectivelor de decarbonizare la scara rețelei. Sistemul de stocare a energiei e-Zinc poate rula fără degradare a capacității, este rezistent la foc, este fabricat din materiale complet reciclabile și are un timp de răspuns rapid. Soluția lor ar putea contribui la creșterea ponderii piețelor energetice mondiale alimentate de energie regenerabilă. Poate fi utilizat cu tehnologii de generare a energiei curate pentru a înlocui sistemele de generare cu motorină, ceea ce este deosebit de avantajos în locații îndepărtate care nu sunt conectate la o rețea electrică.</t>
  </si>
  <si>
    <t>https://natural-resources.canada.ca/science-and-data/funding-partnerships/funding-opportunities/current-investments/commercialization-lowest-cost-long-duration-energy-storage-systems/24477</t>
  </si>
  <si>
    <t>https://e-zinc.ca/</t>
  </si>
  <si>
    <t>Concentratoare solare luminescente pentru cladiri fotovoltaice integrate</t>
  </si>
  <si>
    <t>Applied Quantum Materials Inc.</t>
  </si>
  <si>
    <t>Obiectivul proiectului este de a transforma ferestrele obișnuite din sticlă într-un concentrator solar luminescent scalabil (LSC). Pentru a face acest lucru, proiectul va dezvolta și integra acoperiri nanocompozite care ghidează lumina către marginea ferestrelor pentru a fi absorbită în rețele fotovoltaice. Scopul este de a transforma ferestrele obișnuite din sticlă într-o unitate funcțională de generare a energiei care poate fi integrată în structura clădirii.
LSC-urile reprezintă o modalitate eficientă de a îmbunătăți eficiența de funcționare și de a reduce costul sistemelor fotovoltaice fără a utiliza echipamente complexe de urmărire și răcire. Un LSC concentrează atât lumina directă, cât și cea difuză și o ghidează prin reflexie internă totală către celulele fotovoltaice situate în interiorul cadrului ferestrei. Proiectul va include nanomateriale avansate pentru conversia celei mai mari surse de energie primară a noastră, soarele, în energie electrică regenerabilă, cu emisii reduse de carbon și, în consecință, va reduce emisiile de GES și perturbările terenurilor de la fermele solare. Planul vizionar este de a transforma fațadele pasive din sticlă ale clădirilor în unități de generare a energiei distribuite.</t>
  </si>
  <si>
    <t>Programul de creștere curată</t>
  </si>
  <si>
    <t>https://natural-resources.canada.ca/science-and-data/funding-partnerships/funding-opportunities/current-investments/luminescent-solar-concentrators-for-building-integrated-photovoltaics/24131</t>
  </si>
  <si>
    <t>https://www.aqmaterials.com/</t>
  </si>
  <si>
    <t>Gaze naturale regenerabile prin conversie electrocatalitică a CO2</t>
  </si>
  <si>
    <t>Obiectivul acestui proiect este de a dezvolta o tehnologie de conversie a dioxidului de carbon (CO 2 ) pe bază electrocatalitică, care poate transforma CO 2 captat în metan sintetic (CH 4 ) cu intensitate scăzută a carbonului, folosind electricitate și apă curată. Această abordare tehnologică nouă are potențialul de a reduce emisiile de GES din producția și utilizarea finală a gazelor naturale. Proiectul ar putea crea, de asemenea, o cale pentru CO 2 captat în zonele urbane unde captarea nu este viabilă. În acest caz, CO 2 emis de sursele industriale ar putea fi captat și convertit în metan sintetic cu intensitate scăzută de carbon, care ar fi injectat în sistemul local de distribuție a gazelor naturale.
Beneficii anticipate pentru mediu: Reducerea GES prin conversia CO 2 în metan sintetic cu intensitate scăzută de carbon.</t>
  </si>
  <si>
    <t>https://natural-resources.canada.ca/science-and-data/funding-partnerships/funding-opportunities/current-investments/renewable-natural-gas-through-electrocatalytic-co2-conversion/24127</t>
  </si>
  <si>
    <t>https://www.utoronto.ca/</t>
  </si>
  <si>
    <t>Sisteme de răcire cu membrană pe bază de grafen eficiente din punct de vedere energetic</t>
  </si>
  <si>
    <t>Evercloak Inc</t>
  </si>
  <si>
    <t>Procesul avansat de fabricație evercloak face membrane de nanomateriale ultra-subțiri cu suprafață mare, care pot separa cu ușurință vaporii de apă de aer. Sistemul cu membrană Evercloak reduce consumul de energie al aparatelor de aer condiționat prin îndepărtarea eficientă a umidității înainte de sistemul tradițional de răcire prin compresie a vaporilor.
Își propune să dovedească potențialul de economisire a energiei al membranelor lor acoperite cu oxid de grafen pentru dezumidificare în aplicațiile de răcire a clădirilor. Prin proiectarea și testarea unui sistem la scară de banc pentru a testa cartușele cu membrană în condiții simulate și din lume</t>
  </si>
  <si>
    <t>https://natural-resources.canada.ca/science-and-data/funding-partnerships/funding-opportunities/current-investments/energy-efficient-graphene-based-membrane-cooling-systems/22631</t>
  </si>
  <si>
    <t>https://www.bing.com/ck/a?!&amp;&amp;p=ab47d34690b985efJmltdHM9MTY4MjQ2NzIwMCZpZ3VpZD0wMzI5MTZmMy1hM2ZiLTY1YTMtMzRiNC0wN2I2YTIwMTY0YTImaW5zaWQ9NTE4Mg&amp;ptn=3&amp;hsh=3&amp;fclid=032916f3-a3fb-65a3-34b4-07b6a20164a2&amp;psq=Evercloak+Inc&amp;u=a1aHR0cHM6Ly93d3cuZXZlcmNsb2FrLmNvbS8&amp;ntb=1</t>
  </si>
  <si>
    <t>Platforme pentru viață</t>
  </si>
  <si>
    <t>Vancouver, Columbia Britanică</t>
  </si>
  <si>
    <t>Platforms for Life este o combinație de patru tehnologii:
sisteme de construcții ecologice, bazate pe platforme și adaptabile, folosind materiale regenerabile; software end-to-end pentru optimizarea designului multivariabil, preconstrucție virtuală completă și date de fabricație; Abordare integrată care combină proiectarea, ingineria, procesul și gândirea de sistem în cadrul unei singure companii; și, Prefabricare automată pentru un proces de fabricație adaptabil.
Își propune să-și dovedească soluția prin implementarea de software, baze de date, certificarea componentelor de construcție și pornirea primei facilități cu o producție de până la 300.000 mp pe an.</t>
  </si>
  <si>
    <t>https://natural-resources.canada.ca/science-data/funding-partnerships/funding-opportunities/current-investments/platforms-life/22625</t>
  </si>
  <si>
    <t>https://www.bing.com/ck/a?!&amp;&amp;p=9b666a811fa78325JmltdHM9MTY4MjQ2NzIwMCZpZ3VpZD0wMzI5MTZmMy1hM2ZiLTY1YTMtMzRiNC0wN2I2YTIwMTY0YTImaW5zaWQ9NTE4MQ&amp;ptn=3&amp;hsh=3&amp;fclid=032916f3-a3fb-65a3-34b4-07b6a20164a2&amp;psq=Vancouver%2c+Columbia+Britanic%c4%83&amp;u=a1aHR0cHM6Ly93d3cuYnJpdGFubmljYS5jb20vcGxhY2UvVmFuY291dmVy&amp;ntb=1</t>
  </si>
  <si>
    <t>Tehnologii de anvelopare pentru construcții și retehnologizări net-zero în sectoarele rezidențiale și comerciale din Canada</t>
  </si>
  <si>
    <t>Obiectivul acestui proiect este de a construi noi echipamente de cercetare la scară largă și de a utiliza această infrastructură pentru a concepe, prototipa, evalua și optimiza inovațiile tehnice care reduc pierderile de căldură în locuințe și clădiri cu 65% sau mai mult. Acest lucru va reduce, de asemenea, costurile asociate cu noua construcție Net-Zero Energy Ready și Deep Energy Retrofit.
Se vor atrage progrese în ceea ce privește materialele de izolație super-subțiri, construcția prefabricată și retehnologizările lambriuri pentru a dezvolta noi sisteme de anvelopă a clădirilor pentru aplicații în construcții noi și retehnologizări.
Aplicațiile pentru construcții noi includ sisteme de perete care încorporează super-izolație pentru a obține performanțe Net-Zero și Net-Zero Ready și care pot fi construite într-o fabrică pentru costuri mai mici și durabilitate mai mare în timpul construcției.
Aplicațiile pentru retehnologizare includ panouri care pot fi aplicate caselor și clădirilor existente fără a moderniza structura existentă sau placarea care încorporează super-izolație pentru a obține performanța Net-Zero și Net-Zero Ready și care pot fi construite într-o fabrică la cel mai mic cost posibil</t>
  </si>
  <si>
    <t>https://natural-resources.canada.ca/science-and-data/funding-partnerships/funding-opportunities/current-investments/building-envelope-technologies-for-net-zero-construction-and-retrofit-canadas-residen/22230</t>
  </si>
  <si>
    <t>https://www.bing.com/ck/a?!&amp;&amp;p=06dba004640a2ef5JmltdHM9MTY4MjQ2NzIwMCZpZ3VpZD0wMzI5MTZmMy1hM2ZiLTY1YTMtMzRiNC0wN2I2YTIwMTY0YTImaW5zaWQ9NTIwNA&amp;ptn=3&amp;hsh=3&amp;fclid=032916f3-a3fb-65a3-34b4-07b6a20164a2&amp;psq=Universitatea+Carleton&amp;u=a1aHR0cHM6Ly9jYXJsZXRvbi5jYS8&amp;ntb=1</t>
  </si>
  <si>
    <t>Măsurători de performanță energetică a clădirilor care pot fi acționate de ultimă generație, analize de date și vizualizare: o platformă open-source</t>
  </si>
  <si>
    <t>Acest proiect va dezvolta un prototip de instrument software care utilizează sursele de date existente în clădiri în moduri inovatoare pentru a oferi informații acționabile managerilor de instalații și energie cu privire la modul de reducere semnificativă a consumului de energie.
Acest instrument va genera indicatori de performanță a cunoștințelor (KPI) orientați spre acțiune din aceste surse de date emergente prin utilizarea unor tehnici avansate de extragere și vizualizare a datelor.
Proiectul va ajuta, de asemenea, managerii de instalații și de energie să monitorizeze în permanență performanța clădirilor, să identifice anomaliile mari consumatoare de energie și să ghideze punerea în funcțiune în curs a sistemelor de control și energetice ale clădirilor.</t>
  </si>
  <si>
    <t>https://natural-resources.canada.ca/science-data/funding-partnerships/funding-opportunities/current-investments/next-generation-actionable-building-energy-performance-metrics-data-analytics-and-visualization-open/22234</t>
  </si>
  <si>
    <t>https://www.bing.com/ck/a?!&amp;&amp;p=16f1d7cc9e5c2c5cJmltdHM9MTY4MjQ2NzIwMCZpZ3VpZD0wMzI5MTZmMy1hM2ZiLTY1YTMtMzRiNC0wN2I2YTIwMTY0YTImaW5zaWQ9NTQxNw&amp;ptn=3&amp;hsh=3&amp;fclid=032916f3-a3fb-65a3-34b4-07b6a20164a2&amp;psq=Universitatea+Carleton&amp;u=a1aHR0cHM6Ly9jYXJsZXRvbi5jYS8&amp;ntb=1</t>
  </si>
  <si>
    <t>Proiectarea, construcția, demonstrarea, evaluarea și optimizarea unui MURB de înaltă performanță în Vestul Canadei</t>
  </si>
  <si>
    <t>UBC Properties Investments Ltd.</t>
  </si>
  <si>
    <t>Obiectivul acestui proiect este dezvoltarea și evaluarea comparativă a unei clădiri rezidențiale multi-unit (MURB) cu 6 etaje de aproximativ 103.000 de metri pătrați și aproximativ 111 unități pentru a accelera adoptarea pe piață a MURB-urilor de înaltă performanță în Canada și pentru a reduce costul pe termen lung al atenuării emisiilor de carbon ale parcului imobiliar al țării.
Proiectul își propune să obțină sau să depășească certificarea Passive House Classic și BC Energy Step Code Tier 4 într-un cost incremental de 11% în comparație cu MURB-urile conforme cu codul și să consume cu cel puțin 65% mai puțină energie decât MURB-urile actuale în prezent.
Proiectul va include o analiză comparativă cu un MURB din apropiere, de dimensiuni similare, care respectă codul, utilizând date colectate privind performanța clădirii, inclusiv consumul de energie, emisiile și calitatea mediului interior.</t>
  </si>
  <si>
    <t>https://natural-resources.canada.ca/science-data/funding-partnerships/funding-opportunities/current-investments/design-construction-demonstration-evaluation-and-optimization-mid-rise-high-performance-murb-western/22214</t>
  </si>
  <si>
    <t>https://www.bing.com/ck/a?!&amp;&amp;p=cd309455f4d66bfdJmltdHM9MTY4MjQ2NzIwMCZpZ3VpZD0wMzI5MTZmMy1hM2ZiLTY1YTMtMzRiNC0wN2I2YTIwMTY0YTImaW5zaWQ9NTE3NA&amp;ptn=3&amp;hsh=3&amp;fclid=032916f3-a3fb-65a3-34b4-07b6a20164a2&amp;psq=UBC+Properties+Investments+Ltd&amp;u=a1aHR0cHM6Ly93d3cudWJjcHJvcGVydGllcy5jb20vZ292ZXJuYW5jZS8&amp;ntb=1</t>
  </si>
  <si>
    <t>Nunavut Arctic College Student Residence Deep Energy Retrofit</t>
  </si>
  <si>
    <t>Qikiqtaaluk Proprietăți Inc</t>
  </si>
  <si>
    <t>Obiectivul principal al acestui proiect este de a dezvolta o modernizare energetică profundă a unei retehnologizări energetice profunde a unei reședințe studențești cu 4 etaje, 42.900 mp, cu 56 de unități, pentru Colegiul Arctic din Nunavut, care vizează o reducere cu 50% a consumului de energie al întregii clădiri.
Îmbunătățirea performanței va fi confirmată printr-o fază extinsă de măsurare și verificare și în comparație cu datele de referință pre-retehnologizare.
Proiectul își propune să verifice accesibilitatea și să creeze încrederea pieței în metodele și tehnologiile de retehnologizare a energiei profunde din Nunavut.</t>
  </si>
  <si>
    <t>https://natural-resources.canada.ca/science-and-data/funding-partnerships/funding-opportunities/current-investments/nunavut-arctic-college-student-residence-deep-energy-retrofit/21957</t>
  </si>
  <si>
    <t>https://www.bing.com/ck/a?!&amp;&amp;p=f5532714efbc66f8JmltdHM9MTY4MjQ2NzIwMCZpZ3VpZD0wMzI5MTZmMy1hM2ZiLTY1YTMtMzRiNC0wN2I2YTIwMTY0YTImaW5zaWQ9NTE3OA&amp;ptn=3&amp;hsh=3&amp;fclid=032916f3-a3fb-65a3-34b4-07b6a20164a2&amp;psq=Qikiqtaaluk+Propriet%c4%83%c8%9bi+Inc&amp;u=a1aHR0cHM6Ly93d3cucWNvcnAuY2EvcWMtc2VydmljZXMvcWlraXF0YWFsdWstcHJvcGVydGllcy1pbmMv&amp;ntb=1</t>
  </si>
  <si>
    <t>Proiectul hidroenergetic Wasdell Falls</t>
  </si>
  <si>
    <t xml:space="preserve">  Enbridge Inc. (Wasdell Falls LP)</t>
  </si>
  <si>
    <t>Dezvoltarea de amplasamente foarte joase (mai puțin de 5 metri) este posibilă din punct de vedere tehnic, dar nu economică cu tehnologia hidro tradițională, datorită structurilor civile complexe necesare pentru a direcționa apa de la priză către canal pentru a recupera energia cinetică la nivelul ieșirea alergătorului. La începutul anilor 2000, cercetătorii canadieni și francezi au dezvoltat turbina VLH (very low head) pentru picături de apă de mai puțin de 5 metri. Conceptul de turbină VLH a fost dezvoltat de MJ2 Technologies în colaborare cu Universitatea Laval. Turbinele VLH sunt proiectate special pentru instalarea în structurile existente, cum ar fi baraje și canale de ocolire - un pas masiv înainte în reducerea costurilor, a timpului de construcție și a impactului asupra mediului.
În ultimul deceniu, peste 50 de hidrounități VLH fie au fost puse în funcțiune, fie sunt în construcție în Europa. Cu toate acestea, până la „Proiectul hidroenergetic Wasdell Falls”, Canada a capitalizat încă beneficiile energiei VLH. În 2001, Coastal Hydropower Corp. și Enbridge Inc. au achiziționat în comun Wasdell Falls Power Corporation și active, inclusiv contractul de cumpărare a energiei electrice pe 40 de ani și au finalizat evaluarea de mediu pentru un proiect hidroelectric de 1,65 MW la Wasdell Falls. Coastal Hydropower a întreprins o evaluare a modificărilor necesare pentru implementarea cu succes a VLH în Canada, inclusiv modificări de proiect propuse în studiile VLH de adaptare la climă rece pentru a permite funcționarea turbinelor pe tot parcursul anului în râurile acoperite cu gheață. Compania a propus proiectul Wasdell Falls pentru finanțare ecoEII și a primit 2.000.000 USD. O entitate separată, Wasdell Falls Limited Partnership (WFLP) a fost înființată pentru a construi, deține și opera instalația hidro din Wasdell Falls la finalizare.</t>
  </si>
  <si>
    <t>https://natural-resources.canada.ca/science-and-data/funding-partnerships/funding-opportunities/current-investments/wasdell-falls-hydro-power-project/16155</t>
  </si>
  <si>
    <t>https://www.enbridge.com/~/media/Enb/Documents/Projects/Wasdell%20Falls/Wasdell_Falls_Final_Report_EN.pdf</t>
  </si>
  <si>
    <t>West Coast Wave Initiative (WCWI)</t>
  </si>
  <si>
    <t>Universitatea din Victoria</t>
  </si>
  <si>
    <t>Dezvoltarea industriei canadiane a energiei valurilor a fost împiedicată din punct de vedere istoric de lipsa de informații suficient de rezolvate despre resursele brute de energie valurilor, producția netă de energie din convertoarele de energie valurilor (WEC) în apele canadiene și impactul integrării energiei valurilor utilizabile asupra energiei electrice. grile. Impactul financiar și cerințele de personal pentru cuantificarea adecvată a resurselor brute, nete și utilizabile de energie valurilor depășesc resursele financiare și tehnice ale unui singur dezvoltator. Recunoscând nevoia de a oferi industriei energiei valurilor cunoștințele, instrumentele și datele pentru a depăși aceste bariere, Institutul de Sisteme Energetice Integrate de la Universitatea Victoria a conceput „West Coast Wave Initiative (WCWI)” și a înaintat propunerea pentru ecoEII. finanțarea. WCWI a fost premiat cu 1.930.000 USD pentru a construi o descriere exactă și precisă a resursei de unde brute din Canada, potențialul convertoarelor de energie valurilor de a valorifica acea resursă și mijloacele de a încorpora energia generată de WEC în rețelele electrice.</t>
  </si>
  <si>
    <t>https://natural-resources.canada.ca/science-and-data/funding-partnerships/funding-opportunities/current-investments/west-coast-wave-initiative-wcwi/16092</t>
  </si>
  <si>
    <t>https://www.uvic.ca/</t>
  </si>
  <si>
    <t xml:space="preserve">Parc de cercetare și dezvoltare în domeniul energiei eoliene și sistem de stocare pentru inovație în integrarea în rețea
</t>
  </si>
  <si>
    <t>Institutul de Energie Eoliană din Canada (WEICan)</t>
  </si>
  <si>
    <t>Pe măsură ce procentul de energie electrică generată de vânt crește în Canada și în întreaga lume, impactul cantităților mari de energie eoliană asupra rețelelor electrice a devenit o problemă mai importantă și mai complexă. Pe Insula Prințului Eduard (PEI), un procent ridicat din sarcina insulei este furnizat de energia eoliană. În 2013, compania de utilități Maritime Electric Company Limited (MECL) din provincie a raportat că 17% din sarcina sa a fost furnizată de energie eoliană. Orașul Summerside, care operează singura utilitate electrică deținută de municipalitate de pe insulă, a produs 24% din încărcătura sa din parcul său eolian de 12 MW în acel an. PEI are o capacitate eoliană instalată în total de 204 MW. Această concentrație mare de energie eoliană, furnizează o sarcină care fluctuează între 90 și 260 MW, creând o nepotrivire constantă a cererii și ofertei.
Stocarea energiei are un rol important de jucat în integrarea energiei electrice generate de vânt, stabilizarea rețelei electrice și maximizarea producției de energie. Pe lângă schimbarea timpului energiei eoliene la un moment în care este necesară, depozitarea poate oferi o varietate de alte servicii care vor asigura securitatea aprovizionării. Stocarea poate fi utilizată pentru a asigura nivelurile de tensiune de-a lungul liniilor, pentru a reduce pierderile de distribuție și transport și pentru a furniza energie de rezervă la substații.
Institutul pentru Energie Eoliană din Canada (Institutul) din PEI a recunoscut necesitatea de a explora în continuare tehnologiile de stocare a energiei și de a furniza informații despre instalare și operaționale operatorilor de sistem, utilităților și altor părți interesate. Proiectul „Parc de cercetare și dezvoltare eoliană și sistem de stocare pentru inovare în integrarea în rețea”, condus de Institut, a fost premiat cu 12 milioane USD din Fondul pentru Energie Curată.</t>
  </si>
  <si>
    <t>Contribuția CEF</t>
  </si>
  <si>
    <t>https://natural-resources.canada.ca/science-and-data/funding-partnerships/funding-opportunities/current-investments/wind-energy-rd-park-and-storage-system-for-innovation-grid-integration/4979</t>
  </si>
  <si>
    <t>https://www.weican.ca/</t>
  </si>
  <si>
    <t>Demonstrație geotermală comunitară în comunitatea îndepărtată a Primelor Națiuni</t>
  </si>
  <si>
    <t xml:space="preserve">
Borealis Geopower Inc.</t>
  </si>
  <si>
    <t>Fort Liard este un cătun de aproximativ 600 de locuitori Acho Dene Koe First Nation (ADKFN), situat în partea de sud-vest a Teritoriilor de Nord-Vest (NWT). Cătunul a fost înființat pe malul râului Liard în urmă cu peste 100 de ani, iar în ultimele decenii s-au desfășurat explorări considerabile de petrol și gaze în această zonă îndepărtată. Deși în prezent nu există utilizatori industriali semnificativi de energie, există o piață mică, dar viabilă pentru energia de bază regenerabilă pentru această comunitate, unde o centrală electrică diesel furnizează energie electrică la un cost de peste 40 de cenți pe kilowatt-oră. Fabrica existentă este deținută și operată de Northwest Territories Power Corporation (NTPC). Consumul de energie curent atinge un vârf de aproximativ 600 kW și este îndeplinit de un generator de sarcină de bază și de oa doua unitate de rasare a vârfurilor de pornire automată.
Studiile geotermale anterioare au identificat zona Fort Liard ca având temperaturi geotermale foarte ridicate, comparativ cu alte locații din Canada. Există potențialul de a dezvolta un proiect viabil de generare a energiei în zonă folosind motoare termice cu ciclu organic Rankine (ORC). În acest scop, ADKFN în parteneriat cu Borealis Geopower a propus „Proiectul de demonstrație geotermală ADK Borealis” – puțuri geotermale și o centrală electrică de suprafață pentru comunitatea Fort Liard. Fondul pentru energie curată a contribuit cu 469.000 USD la un studiu de proiectare tehnică frontală (FEED) pentru proiect.</t>
  </si>
  <si>
    <t>https://natural-resources.canada.ca/science-and-data/funding-partnerships/funding-opportunities/current-investments/community-based-geothermal-demonstration-remote-first-nations-community/12410</t>
  </si>
  <si>
    <t>https://www.borealisgeothermal.ca/</t>
  </si>
  <si>
    <t>Putere curată prin recuperarea căldurii reziduale de la motoarele alternative</t>
  </si>
  <si>
    <t>Great Northern Power Corporation</t>
  </si>
  <si>
    <t>Motoarele alternative produc energie electrică folosind un combustibil combustibil și un generator. Motoarele cu piston pe gaz natural sunt utilizate în mod obișnuit în industria gazelor naturale la stațiile de compresoare și stocare a conductelor și la fabricile de procesare a gazelor. Aceste motoare asigură puterea mecanică a arborelui pentru compresoare și pompe prin arderea combustibilului. Cu toate acestea, doar o treime din energia consumată este convertită în putere mecanică a arborelui, iar celelalte două treimi din energie se pierde de obicei ca căldură reziduală.
Great Northern Power (GNP) a dezvoltat un sistem care transformă căldura reziduală în electricitate. Sistemul „plug and play”, numit „EXPANDER”, este conceput pentru a recupera căldura reziduală de la motoarele cu piston, cum ar fi cele utilizate în sistemele de colectare a gazelor naturale sau în medii în afara rețelei (comunități îndepărtate și mine) și pentru a genera electricitate. . Sistemul captează căldura reziduală pentru a produce energie sub formă de cai putere pe arbore și este de așteptat să crească eficiența generală a sistemului a motoarelor cu piston cu 10-15%.
GNP a propus un proiect demonstrativ pentru a-și prezenta tehnologia EXPANDER și a dovedi că este capabilă să recupereze căldura reziduală de la motoare de 1.000 de cai putere sau mai mari, pentru generarea de energie. Proiectul, intitulat „Putere curată prin recuperarea căldurii reziduale din motoarele alternative”, a fost premiat cu 0,8 milioane USD din Fondul pentru energie curată.</t>
  </si>
  <si>
    <t>https://natural-resources.canada.ca/science-and-data/funding-partnerships/funding-opportunities/current-investments/clean-power-waste-heat-recovery-from-reciprocating-engines/4961</t>
  </si>
  <si>
    <t>http://greatnorthernpower.com/</t>
  </si>
  <si>
    <t>Proiect de energie mareelor ​​în Golful Fundy</t>
  </si>
  <si>
    <t>Centrul de Cercetare pentru Energie a Oceanului Fundy (FORCE)</t>
  </si>
  <si>
    <t>Golful Fundy are cele mai înalte maree din lume și eforturile de a valorifica energia din maree datează de 100 de ani. Se estimează că din cei 8.000 MW de resurse cinetice din Golful Fundy pot fi extrași peste 2.500 MW. Fundy Ocean Research Center for Energy (FORCE) este o corporație fără scop lucrativ ai cărei membri includ provincia Nova Scoția și cinci dezvoltatori de energie maree selectați de provincie. FORCE a fost înființată în 2009 cu două obiective: să permită, să construiască și să exploateze o instalație de testare și demonstrație a turbinei mareice în Golful Fundy; și să se angajeze și să permită monitorizarea și cercetarea asociate cu implementarea, instalarea și funcționarea dispozitivelor de conversie a energiei în fluxul mareelor ​​(TISEC). Fondul pentru Energie Curată a acordat FORCE 23 de milioane de dolari pentru proiectarea și construirea infrastructurii onshore și offshore, precum și pentru dezvoltarea Fundy Advanced Sensor Technology (FAST) – un program de cercetare pentru construirea de platforme de instrumente recuperabile concepute pentru a monitoriza și caracteriza situl FORCE.</t>
  </si>
  <si>
    <t>https://natural-resources.canada.ca/energy/funding/current-funding-programs/cef/4955</t>
  </si>
  <si>
    <t>https://fundyforce.ca/</t>
  </si>
  <si>
    <t>Turbină cu perete de apă Dent Island Proiect de generare a energiei mareice</t>
  </si>
  <si>
    <t>În toamna anului 2012, ecoEII a acordat 300.000 USD pentru Water Wall Turbine (WWT) pentru un studiu Front End Engineering and Design (FEED) al unei centrale electrice cu turbină mare plutitoare de 500 kW pentru Dent Island Lodge în largul coastei de vest a Columbia Britanică - Dent Proiectul de generare a energiei mareice pe insulă. Studiul FEED a permis WWT să finalizeze lucrări substanțiale privind proiectarea sistemului și analiza site-ului. S-a câștigat credibilitate atât cu potențialii investitori, cât și cu subcontractanții din lanțul de aprovizionare. Solicitantul, WWT, a primit ulterior 2.250.000 USD de la CEF pentru a finaliza proiectarea finală, construirea și punerea în funcțiune a unui sistem de energie mareelor ​​pentru Dent Island Lodge.</t>
  </si>
  <si>
    <t>https://natural-resources.canada.ca/science-data/funding-partnerships/funding-opportunities/current-investments/water-wall-turbine-dent-island-tidal-power-generation-project/16690</t>
  </si>
  <si>
    <t>Proiectul sundance de reabilitare a locuințelor</t>
  </si>
  <si>
    <t>Sundance Locuințe de cooperare</t>
  </si>
  <si>
    <t>Acest proiect va demonstra o abordare de modernizare a energiei profunde pentru 15 clădiri (59 de unități) dintr-un complex de case din lemn din anii 1970 pentru a atinge niveluri nete de performanță pregătite pentru energie zero și pentru a dezvolta infrastructura pentru a face retehnologizările viabile din punct de vedere comercial printr-un proces repetabil de retehnologizare modulară.
Proiectul își propune să accelereze absorbția retehnologizărilor prefabricate de energie profundă panelizate în America de Nord, reducând costurile, inspirând replicarea și împărtășind lecțiile învățate cât mai larg posibil.</t>
  </si>
  <si>
    <t>https://natural-resources.canada.ca/science-and-data/funding-partnerships/funding-opportunities/current-investments/sundance-housing-rehabilitation-project/21926</t>
  </si>
  <si>
    <t>https://www.bing.com/ck/a?!&amp;&amp;p=04a5dc1266ab7a9bJmltdHM9MTY4MjU1MzYwMCZpZ3VpZD0wMzI5MTZmMy1hM2ZiLTY1YTMtMzRiNC0wN2I2YTIwMTY0YTImaW5zaWQ9NTE3MQ&amp;ptn=3&amp;hsh=3&amp;fclid=032916f3-a3fb-65a3-34b4-07b6a20164a2&amp;psq=Sundance+Housing+Rehabilitation+Project&amp;u=a1aHR0cHM6Ly9uYXR1cmFsLXJlc291cmNlcy5jYW5hZGEuY2Evc2NpZW5jZS1hbmQtZGF0YS9mdW5kaW5nLXBhcnRuZXJzaGlwcy9mdW5kaW5nLW9wcG9ydHVuaXRpZXMvY3VycmVudC1pbnZlc3RtZW50cy9zdW5kYW5jZS1ob3VzaW5nLXJlaGFiaWxpdGF0aW9uLXByb2plY3QvMjE5MjY&amp;ntb=1</t>
  </si>
  <si>
    <t>Demonstrație de vânt și depozitare într-o comunitate a Primelor Națiuni, Prima Națiune Cowessess</t>
  </si>
  <si>
    <t>Prima Națiune Cowessess</t>
  </si>
  <si>
    <t>Rezervația Cowessess First Nation (CFN) este situată în frumoasa Vale Qu’Appelle, la 15 km nord de Broadview, Saskatchewan. În prezent există 4010 membri CFN, aproximativ 836 locuiesc în rezervă și 3174 locuiesc în afara rezervării. Dezvoltarea economică comunitară, precum și inițiativele de educație și formare, ajută la crearea de locuri de muncă și la furnizarea de servicii și programe pentru membrii acesteia. Energia eoliană reprezintă o oportunitate pentru Primele Națiuni de a dezvolta modalități practice de creare a bogăției care le vor onora tradițiile și proprietatea colectivă.
Southern Saskatchewan are una dintre cele mai extinse resurse de energie eoliană din Canada. În 2006, CFN a apelat la serviciile Consiliului de Cercetare din Saskatchewan (SRC) pentru a efectua o evaluare a resurselor eoliene pentru un sit deținut de CFN, în apropiere de orașul Regina. SRC a instalat un turn anemometru de 50 m pentru a colecta date pe o perioadă de un an. O viteză medie a vântului de 7 m/s (15 mph) la o înălțime de 50 m deasupra solului a fost înregistrată între martie 2006 și februarie 2007 și s-a determinat că resursele eoliene de la locul selectat de CFN au fost suficiente pentru a susține o turbină eoliană. instalare. În acest scop, CFN și-a propus să proiecteze, să dezvolte și să organizeze finanțare pentru un sistem de stocare eolian fiabil și durabil, care să fie deținut și operat de membrii săi. Proiectul lor „Demonstrarea turbinei eoliene de înalt nivel cu stocare” a fost dezvoltat în parteneriat cu SRC și a primit 2.788.000 USD de la CEF.</t>
  </si>
  <si>
    <t>https://natural-resources.canada.ca/science-and-data/funding-partnerships/funding-opportunities/current-investments/wind-and-storage-demonstration-first-nations-community/4983</t>
  </si>
  <si>
    <t>https://cowessessfn.com/</t>
  </si>
  <si>
    <t>Demonstrarea infrastructurii de încărcare a vehiculelor electrice Tap &amp; Go</t>
  </si>
  <si>
    <t>BC Hydro
Powertech
Simon Frasier University
City of Surrey</t>
  </si>
  <si>
    <t>Tap&amp;Go EV dezvoltă o soluție focalizată de încărcare a vehiculelor electrice care sprijină implementarea în masă a încărcătoarelor pentru utilități și municipalități. Obiectivul acestui proiect este să dezvolte și să demonstreze prima infrastructură de încărcare a vehiculelor electrice (EV) care permite încărcare publică fără efort în timp real, autentificată cu plata pe utilizare și acces deschis pentru a conecta direct infrastructura de încărcare cu conturile de utilități ale utilizatorilor.
Pentru a aborda bariera actuală de pe piață a încărcării vehiculelor electrice în clădirile rezidențiale cu mai multe unități și parcările la nivel de stradă, acest proiect va permite șoferilor de vehicule electrice să tragă la un încărcător și, prin comunicarea fără fir în câmp apropiat, vehiculul înmatriculat va fi autentificat automat și consumul de energie măsurat va fi aplicat fără probleme în contul lor de utilizator.
Proiectul va produce o platformă digitală robustă alături de activele sale de încărcare a vehiculelor electrice, care va genera cantități mari de date care vor fi utilizate de utilități pentru a înțelege și prognoza mai bine adoptarea vehiculelor electrice, obiceiurile de conducere, cererea de energie și reducerea gazelor cu efect de seră (GES).</t>
  </si>
  <si>
    <t>Contribuția GI</t>
  </si>
  <si>
    <t>https://natural-resources.canada.ca/science-and-data/funding-partnerships/funding-opportunities/current-investments/tapgo-electric-vehicle-charging-infrastructure-demonstration/24973</t>
  </si>
  <si>
    <r>
      <rPr>
        <u/>
        <sz val="11"/>
        <color rgb="FF1155CC"/>
        <rFont val="Calibri"/>
      </rPr>
      <t>https://www.bchydro.com/index.html</t>
    </r>
    <r>
      <rPr>
        <sz val="11"/>
        <rFont val="Calibri"/>
      </rPr>
      <t xml:space="preserve"> 
</t>
    </r>
    <r>
      <rPr>
        <u/>
        <sz val="11"/>
        <color rgb="FF1155CC"/>
        <rFont val="Calibri"/>
      </rPr>
      <t>https://power-tech.ro/</t>
    </r>
    <r>
      <rPr>
        <sz val="11"/>
        <rFont val="Calibri"/>
      </rPr>
      <t xml:space="preserve"> 
</t>
    </r>
    <r>
      <rPr>
        <u/>
        <sz val="11"/>
        <color rgb="FF1155CC"/>
        <rFont val="Calibri"/>
      </rPr>
      <t>https://www.sfu.ca/</t>
    </r>
    <r>
      <rPr>
        <sz val="11"/>
        <rFont val="Calibri"/>
      </rPr>
      <t xml:space="preserve"> 
</t>
    </r>
    <r>
      <rPr>
        <u/>
        <sz val="11"/>
        <color rgb="FF1155CC"/>
        <rFont val="Calibri"/>
      </rPr>
      <t>https://www.surrey.ca/</t>
    </r>
    <r>
      <rPr>
        <sz val="11"/>
        <rFont val="Calibri"/>
      </rPr>
      <t xml:space="preserve"> </t>
    </r>
  </si>
  <si>
    <t>Gestionarea încărcăturii standard deschisă a încărcătoarelor EV pentru locuri de parcare de înaltă densitate</t>
  </si>
  <si>
    <t>Soluții de încărcare EV
Proptech Solution Ltd.
Grupul IBI
SWTCH Energy Inc.</t>
  </si>
  <si>
    <t>Acest proiect urmărește să accelereze adoptarea vehiculelor electrice (EV) prin demonstrarea unui sistem rentabil de gestionare a încărcătoarelor pentru vehicule electrice care utilizează standarde deschise (OCPP1.6J și OCPP 2.0), permițând astfel gestionarea sarcinii la o varietate de furnizori de încărcătoare pentru vehicule electrice. Sistemul minimizează nevoia de modernizare a infrastructurii electrice și este ideal pentru locurile de parcare cu densitate mare, cum ar fi clădirile rezidențiale cu mai multe unități, locurile de muncă și destinațiile publice.
Prin creșterea accesului la stațiile de încărcare pentru vehicule electrice în medii urbane de înaltă densitate, multi-locatari, soluția de gestionare a încărcăturii pentru vehicule electrice de la SWTCH Energy poate ajuta la îmbunătățirea adoptării pe scară largă a vehiculelor electrice și, la rândul său, poate contribui la decarbonizarea sistemului de transport al Canadei.
Permițând tranziția de la transportul pe bază de carbon la cel electric, această soluție de încărcare a vehiculelor electrice poate ajuta la atenuarea unei game largi de riscuri pentru mediu și sănătate. Transportul electric reduce la minimum poluanții atmosferici care provoacă sau exacerba condițiile de sănătate, cum ar fi astmul, bronșita cronică, bolile cardiovasculare, malformațiile congenitale și cancerele.
Soluția SWTCH Energy permite, de asemenea, gestionarea inteligentă a încărcătoarelor de vehicule electrice locale în clădirile cu mai mulți chiriași, gestionând în același timp încărcarea și stocarea pentru a reduce congestionarea și constrângerile rețelei, schimbând cererea de energie electrică și urmărind și stabilește cu precizie evenimentele de încărcare a vehiculelor electrice.</t>
  </si>
  <si>
    <t>https://natural-resources.canada.ca/science-and-data/funding-partnerships/funding-opportunities/current-investments/open-standard-load-management-ev-chargers-for-high-density-parking-sites/24926</t>
  </si>
  <si>
    <r>
      <rPr>
        <u/>
        <sz val="11"/>
        <color rgb="FF1155CC"/>
        <rFont val="Calibri"/>
      </rPr>
      <t>https://swtchenergy.com/</t>
    </r>
    <r>
      <rPr>
        <sz val="11"/>
        <rFont val="Calibri"/>
      </rPr>
      <t xml:space="preserve"> 
</t>
    </r>
    <r>
      <rPr>
        <u/>
        <sz val="11"/>
        <color rgb="FF1155CC"/>
        <rFont val="Calibri"/>
      </rPr>
      <t>https://www.deltaww.com/en-us/solutions/EV-Charging-Solutions/ALL/</t>
    </r>
    <r>
      <rPr>
        <sz val="11"/>
        <rFont val="Calibri"/>
      </rPr>
      <t xml:space="preserve"> 
</t>
    </r>
    <r>
      <rPr>
        <u/>
        <sz val="11"/>
        <color rgb="FF1155CC"/>
        <rFont val="Calibri"/>
      </rPr>
      <t>https://www.proptech-solutions.com/</t>
    </r>
    <r>
      <rPr>
        <sz val="11"/>
        <rFont val="Calibri"/>
      </rPr>
      <t xml:space="preserve"> 
</t>
    </r>
    <r>
      <rPr>
        <u/>
        <sz val="11"/>
        <color rgb="FF1155CC"/>
        <rFont val="Calibri"/>
      </rPr>
      <t>https://www.ibigroup.com/</t>
    </r>
    <r>
      <rPr>
        <sz val="11"/>
        <rFont val="Calibri"/>
      </rPr>
      <t xml:space="preserve"> </t>
    </r>
  </si>
  <si>
    <t>Stații de încărcare și încălzire din Arctic pentru vehiculele electrice conectate la rețeaua inteligentă hibridă din insulă cu energie regenerabilă</t>
  </si>
  <si>
    <t>TUGLIQ Energy Co.</t>
  </si>
  <si>
    <t>Obiectivul acestui proiect este de a valida economia, fezabilitatea tehnică, robustețea, precum și codurile și standardele stațiilor noi de încărcare întărite în Arctic, încărcarea și încălzirea VE-urilor interconectate la o rețea inteligentă / micro-rețea, în condiții climatice dure.
Proiectul va dezvolta și implementa mai multe stații de reîncărcare pe cel puțin două site-uri miniere îndepărtate din nord, și anume Mina Raglan (Nunavik, Quebec – unde TUGLIQ deține și operează deja un parc eolian de 6 MW și o instalație de stocare Li-Ion de 3 MW) și Minerai. de fer Mina Bloom Lake din Québec (lângă Fermont, Québec). Reîncărcarea va include (minimum): 1 pick-up, 1 autobuz și 1 camion clasa 8. Fiecare vehicul va fi modernizat pentru a permite încărcătorul să încălzească bateriile odată ce vehiculul este încărcat.
Atunci când sunt conectate la rețea și nu sunt utilizate pentru transport, vehiculele vor fi reîncărcate și menținute la cald printr-o configurație inteligentă „bloc de încălzire” care va dubla, de asemenea, ca descărcare de sarcină pentru excesul de energie regenerabilă. Aceste stații de încărcare vor aborda barierele inerente încărcării și funcționării vehiculelor electrice pe vreme rece, precum și dificultățile asociate cu conectarea flotelor de vehicule dintr-o dată pe o rețea izolată limitată pentru încărcarea peste noapte.</t>
  </si>
  <si>
    <t>https://natural-resources.canada.ca/science-and-data/funding-partnerships/funding-opportunities/current-investments/arctic-charging-and-heating-stations-for-evs-tethered-islanded-hybrid-diesel-renewabl/23582</t>
  </si>
  <si>
    <t>https://tugliq.com/</t>
  </si>
  <si>
    <t>Inginerie de proiectare pentru comunitățile Net Zero în Toronto</t>
  </si>
  <si>
    <t>City of Toronto</t>
  </si>
  <si>
    <t>Acest proiect constă într-un studiu Front End Engineering Design (FEED) axat pe terenurile portuare și comunitățile de incinte ale Centrului Civic Etobicoke. Obiectivul este de a obține și de a valorifica rezultatele studiului FEED pentru a trece de la planurile energetice comunitare finalizate la proiecte demonstrative reale cu zero net în aceste comunități.
Studiile FEED sunt necesare pentru a înțelege oportunitățile și provocările tehnice, economice și de reglementare asociate cu atingerea unui zero net la scară largă.
Studiile vor răspunde la diverse întrebări, inclusiv:
Se poate realiza un nivel net de energie și emisii zero în aceste comunități și în altele ca acestea, utilizând surse de energie locale, cu emisii scăzute de dioxid de carbon?
Care sunt opțiunile tehnologice disponibile, la ce magnitudine și cu ce costuri?
Care sunt, dacă există, provocările actuale în materie de reglementare la zero net (de exemplu, codurile clădirilor, reglementările energetice etc.) și cum ar trebui să fie abordate acestea?</t>
  </si>
  <si>
    <t>https://natural-resources.canada.ca/science-and-data/funding-partnerships/funding-opportunities/current-investments/engineering-design-for-net-zero-communities-toronto/21721</t>
  </si>
  <si>
    <t>https://www.bing.com/ck/a?!&amp;&amp;p=870d3c5383bc829cJmltdHM9MTY4MjU1MzYwMCZpZ3VpZD0wMzI5MTZmMy1hM2ZiLTY1YTMtMzRiNC0wN2I2YTIwMTY0YTImaW5zaWQ9NTE5NQ&amp;ptn=3&amp;hsh=3&amp;fclid=032916f3-a3fb-65a3-34b4-07b6a20164a2&amp;psq=city+of+toronto&amp;u=a1aHR0cHM6Ly93d3cudG9yb250by5jYS8&amp;ntb=1</t>
  </si>
  <si>
    <t>Net-Zero energie mixtă de utilizare de mare creștere de constructii</t>
  </si>
  <si>
    <t>Sifton Properties Limited</t>
  </si>
  <si>
    <t>Obiectivul acestui proiect FEED și demonstrativ este de a construi prima clădire rezidențială cu utilizare mixtă cu mai multe unități din Canada pentru a viza performanța energetică netă zero. Această clădire va fi proiectată și construită pentru a fi un exemplu repetabil, folosind tehnologii dovedite și disponibile ori de câte ori este posibil, integrate pentru a urmări agresiv energia netă zero și pentru a demonstra cel mai bun mod în care alții pot face același lucru pentru clădiri similare în viitor. Această clădire face parte dintr-un proiect de dezvoltare mai mare, care își propune să construiască cu succes prima comunitate de energie net-zero integrată la scară largă din Canada, pentru a demonstra că energia netă zero este fezabilă la nivel de comunitate și pentru a inspira și informa schimbările pe scară largă din industria construcțiilor din Canada către un nivel net de energie zero.</t>
  </si>
  <si>
    <t>https://natural-resources.canada.ca/science-and-data/funding-partnerships/funding-opportunities/current-investments/net-zero-energy-mixed-use-high-rise-building/21678</t>
  </si>
  <si>
    <t>https://www.bing.com/ck/a?!&amp;&amp;p=e8f0b2a716c5b893JmltdHM9MTY4MjU1MzYwMCZpZ3VpZD0wMzI5MTZmMy1hM2ZiLTY1YTMtMzRiNC0wN2I2YTIwMTY0YTImaW5zaWQ9NTM5NA&amp;ptn=3&amp;hsh=3&amp;fclid=032916f3-a3fb-65a3-34b4-07b6a20164a2&amp;psq=sifton+properties+limited&amp;u=a1aHR0cHM6Ly9zaWZ0b24uY29tL3dvcmtzcGFjZS8xMzA1LXJpdmVyYmVuZC1yb2FkLw&amp;ntb=1</t>
  </si>
  <si>
    <t>3 500 Saint-Jacques NET ZERO+</t>
  </si>
  <si>
    <t>Lemay CO Inc Locație</t>
  </si>
  <si>
    <t xml:space="preserve">Proiectul 3500 Saint-Jacques propune transformarea unei clădiri industriale mai vechi dezafectate cu 3 etaje în spații de birouri, principalul chiriaș fiind firma de arhitectură Lemay CO Inc. Obiectivul Proiectului este de a aborda consumul net de energie anual zero prin integrarea energiei din surse regenerabile, stocarea energiei și a tehnologiilor avansate de control. Acest proiect reprezintă un exemplu unic de reutilizare adaptivă a unei clădiri existente, care va servi drept model practic pentru industrie.
Proiectul propune următoarele inovații:
Integrarea arhitecturală a panourilor fotovoltaice (PV) cu canale de recuperare a căldurii în peretele cortină de sud-est al clădirii.
Utilizarea sistemelor de stocare a energiei pentru a gestiona cererea de energie în perioadele de vârf de iarnă.
Vedere din partea de sud-vest a clădirii, integrând tehnologii eficiente din punct de vedere energetic
Instalarea unui sistem avansat de control pentru a maximiza funcționarea sistemelor de energie regenerabilă instalate în clădire și pentru a se asigura că funcționarea sistemelor de încălzire, ventilație, aer condiționat (HVAC) și iluminat electric coincide cu perioadele de ocupare a clădirii. Sistemul avansat de control utilizează, de asemenea, algoritmi pentru a detecta și diagnostica automat defecțiunile și pentru a monitoriza continuu comportamentul sistemului.
Proiectul își propune să atingă cele mai înalte standarde de certificare de mediu, în special Zero Carbon și LEED Canada New Construction Platinum, o premieră în Quebec. Proiectul va permite răspândirea soluțiilor de retehnologizare energetică și va crește capacitatea industriei construcțiilor din Canada de a obține performanțe energetice nete egale cu zero în sectorul construcțiilor existent.
</t>
  </si>
  <si>
    <t>https://natural-resources.canada.ca/science-and-data/funding-partnerships/funding-opportunities/current-investments/3-500-saint-jacques-net-zero/21454</t>
  </si>
  <si>
    <t>https://www.bing.com/ck/a?!&amp;&amp;p=35ecf6741f2ee795JmltdHM9MTY4MjU1MzYwMCZpZ3VpZD0wMzI5MTZmMy1hM2ZiLTY1YTMtMzRiNC0wN2I2YTIwMTY0YTImaW5zaWQ9NTE2OQ&amp;ptn=3&amp;hsh=3&amp;fclid=032916f3-a3fb-65a3-34b4-07b6a20164a2&amp;psq=Lemay+CO+Inc+Loca%c8%9bie&amp;u=a1aHR0cHM6Ly9sZW1heS5jb20v&amp;ntb=1</t>
  </si>
  <si>
    <t>Aproape Net Zero Energy Supermarket</t>
  </si>
  <si>
    <t xml:space="preserve">Longo Brothers Fruit Markets Inc </t>
  </si>
  <si>
    <t>Obiectivul general al proiectului este de a proiecta, construi și exploata un supermarket sustenabil cu scopul de a near net zero energy (NZE). Proiectul își propune să dea un exemplu pentru sectorul supermarketurilor din Canada pentru a realiza un consum de energie curat și eficient și reduceri ale emisiilor de GES.
Supermarketurile din Canada au sarcini mari de încălzire și răcire datorită climei și geografiei variate a Canadei. Acest lucru face ca reducerea emisiilor de GES și a consumului de energie în supermarketuri să fie foarte dificilă. Unele supermarketuri Net Zero Energy sunt încercate la nivel global; cu toate acestea, ele sunt în climate mai favorabile.</t>
  </si>
  <si>
    <t>https://natural-resources.canada.ca/science-and-data/funding-partnerships/funding-opportunities/current-investments/near-net-zero-energy-supermarket/21450</t>
  </si>
  <si>
    <t>https://www.bing.com/ck/a?!&amp;&amp;p=fb1e7facc0c077ecJmltdHM9MTY4MjU1MzYwMCZpZ3VpZD0wMzI5MTZmMy1hM2ZiLTY1YTMtMzRiNC0wN2I2YTIwMTY0YTImaW5zaWQ9NTE3MA&amp;ptn=3&amp;hsh=3&amp;fclid=032916f3-a3fb-65a3-34b4-07b6a20164a2&amp;psq=Longo+Brothers+Fruit+Markets+Inc&amp;u=a1aHR0cHM6Ly93d3cuZG5iLmNvbS9idXNpbmVzcy1kaXJlY3RvcnkvY29tcGFueS1wcm9maWxlcy5sb25nb19icm90aGVyc19mcnVpdF9tYXJrZXRzX2luYy5kODI3ZDNmZjc3NjA2ZTlkNDIyODgwMDJhZWU4YjY5Ni5odG1s&amp;ntb=1</t>
  </si>
  <si>
    <t>Modelarea ocupanților pentru proiectarea clădirilor și codurile energetice: foaie de parcurs, studiu de fezabilitate, ghid de bune practici și studiu de caz testat</t>
  </si>
  <si>
    <t>Universitatea Ottawa</t>
  </si>
  <si>
    <t>Proiectul va dezvolta metode și recomandări pentru a avansa practica de modelare a ocupanților clădirilor de ultimă generație, de la un statut orientat în principal spre cercetare, la o practică comună de proiectare susținută de simularea clădirilor și la coduri de construcție. Accentul se pune pe clădirile comerciale și instituționale, deși constatările pot fi în cea mai mare parte generalizate la clădirile rezidențiale.
Obiectivul final pe termen lung este de a sprijini industria canadiană (și indirect internațională) a construcțiilor să proiecteze clădiri care: (1) sunt medii mai confortabile și mai productive, (2) utilizează mai puțină energie și emit emisii mai scăzute de gaze cu efect de seră ca urmare a unui proces decizional mai bine informat și (3) au o mai mare certitudine a performanței în ceea ce privește ocupanții, în special în contextul clădirilor cu consum net de energie egal cu zero și al altor clădiri cu obiective energetice absolute. Impactul unei mai bune proiectări a clădirilor este larg răspândit și acoperă linia de fund triplă a beneficiilor de mediu, economice și sociale.</t>
  </si>
  <si>
    <t>https://natural-resources.canada.ca/science-and-data/funding-partnerships/funding-opportunities/current-investments/occupant-modelling-for-building-design-and-energy-codes-roadmap-feasibility-study-bes/21308</t>
  </si>
  <si>
    <t>https://www.bing.com/ck/a?!&amp;&amp;p=ac7a7aa86d9d5066JmltdHM9MTY4MjU1MzYwMCZpZ3VpZD0wMzI5MTZmMy1hM2ZiLTY1YTMtMzRiNC0wN2I2YTIwMTY0YTImaW5zaWQ9NTE5NA&amp;ptn=3&amp;hsh=3&amp;fclid=032916f3-a3fb-65a3-34b4-07b6a20164a2&amp;psq=Universitatea+Ottawa&amp;u=a1aHR0cHM6Ly93d3cudW90dGF3YS5jYS9lbg&amp;ntb=1</t>
  </si>
  <si>
    <t>Clayton Heights Passive House Centrul comunitar</t>
  </si>
  <si>
    <t>City of Surrey</t>
  </si>
  <si>
    <t>Prin acest proiect, orașul Surrey va construi cel mai mare centru comunitar de casă pasivă din lume și primul din America de Nord. Casa Pasivă este un standard de vârf în construcții eficiente din punct de vedere energetic, clădirile construite conform acestui standard obținând o calitate excelentă a aerului interior, un confort îmbunătățit, o funcționare simplificată și emisii de GES directe reduse sau deloc.
Se anticipează că această facilitate va reduce consumul de energie cu 87 % și va reduce emisiile de gaze cu efect de seră cu 98 % în comparație cu instalațiile similare care funcționează în prezent în orașul Surrey.
Proiectarea și construirea acestei facilități la standardul Casei Pasive oferă beneficii și oportunități, inclusiv: reduceri substanțiale ale cererii operaționale de energie și ale emisiilor de gaze cu efect de seră; operarea simplificată a clădirilor; confort și bunăstare îmbunătățite pentru ocupanții clădirilor; și sprijin pentru transformarea pieței clădirilor locale și canadiene net zero, demonstrând tehnici inovatoare de proiectare și construcție pentru clădiri de înaltă performanță de acest tip.</t>
  </si>
  <si>
    <t>https://natural-resources.canada.ca/science-and-data/funding-partnerships/funding-opportunities/current-investments/clayton-heights-passive-house-community-centre/21208</t>
  </si>
  <si>
    <t>https://www.bing.com/ck/a?!&amp;&amp;p=b16cf80fe670f024JmltdHM9MTY4MjU1MzYwMCZpZ3VpZD0wMzI5MTZmMy1hM2ZiLTY1YTMtMzRiNC0wN2I2YTIwMTY0YTImaW5zaWQ9NTIzNQ&amp;ptn=3&amp;hsh=3&amp;fclid=032916f3-a3fb-65a3-34b4-07b6a20164a2&amp;psq=City+of+Surrey&amp;u=a1aHR0cHM6Ly93d3cuc3VycmV5LmNhL2NpdHktZ292ZXJubWVudC9jaXR5LWRlcGFydG1lbnRz&amp;ntb=1</t>
  </si>
  <si>
    <t>Sistem avansat de tratare a aerului cu adsorbție lichidă</t>
  </si>
  <si>
    <t>Venmar CES, Inc</t>
  </si>
  <si>
    <t xml:space="preserve">Energia utilizată pentru a furniza aer proaspăt unei clădiri constituie o parte substanțială din energia totală necesară pentru sistemul de încălzire, ventilație și aer condiționat (HVAC) al unei clădiri. Acest lucru este deosebit de îngrijorător în medii foarte ventilate, cum ar fi școlile, clădirile de birouri, spitalele și sălile de spectacole. Deshidratanții lichizi sunt cunoscuți de mult timp ca fiind capabili să condiționeze aerul și, prin urmare, au fost utilizați în unele sisteme comerciale. Cu toate acestea, sistemele de deshidratare lichidă cu contact direct prezintă riscul de a transporta picăturile de aerosoli în fluxul de aer de alimentare, ceea ce ar putea cauza probleme de sănătate ocupanților și coroziunea echipamentelor din aval.
Nortek Air Solutions Canada Inc (fostă Venmar CES) este o companie specializată în produse HVAC comerciale și industriale, cu un accent specific pe recuperarea energiei și a căldurii. În colaborare cu Universitatea din Saskatchewan, Nortek a efectuat cercetări inițiale pentru a investiga adecvarea membranelor permeabile la vapori pentru separarea deshidratantului lichid de fluxul de aer. A fost construit și testat un schimbător de membrane la scară de laborator, iar rezultatele inițiale au indicat capacități excelente de transfer de căldură. Următorul pas ar fi încorporarea schimbătorului de membrane într-un laborator Dedicat Sistemului de Aer Exterior (DOAS), un tip de sistem HVAC care furnizează aer proaspăt clădirilor comerciale. Nortek a continuat să construiască un laborator DOAS (numit "smART A / C") capabil să manipuleze 200 de metri cubi pe minut de flux de aer la instalația sa din Saskatoon și, ulterior, a conceput proiectul "Advance Liquid Desiccant Air Handling System". Proiectul a primit 1.388 milioane usd de la ecoEII pentru a testa și valida mai întâi proiectarea sistemului smART A / C de laborator, iar apoi pentru a construi, pune în funcțiune și testa pe teren trei sisteme smART A / C la scară largă.
</t>
  </si>
  <si>
    <t>https://natural-resources.canada.ca/energy/funding/current-funding-programs/eii/16053</t>
  </si>
  <si>
    <t>https://www.bing.com/ck/a?!&amp;&amp;p=6a192ad1a2c0d95cJmltdHM9MTY4MjU1MzYwMCZpZ3VpZD0wMzI5MTZmMy1hM2ZiLTY1YTMtMzRiNC0wN2I2YTIwMTY0YTImaW5zaWQ9NTM5MQ&amp;ptn=3&amp;hsh=3&amp;fclid=032916f3-a3fb-65a3-34b4-07b6a20164a2&amp;psq=Venmar+CES%2c+Inc&amp;u=a1aHR0cDovL3d3dy52ZW5tYXJjZXMuY29tLw&amp;ntb=1</t>
  </si>
  <si>
    <t>Răspuns la cerere de la vehicul la rețea (V2G-DR)</t>
  </si>
  <si>
    <t>Blackstone Energy Services Inc.</t>
  </si>
  <si>
    <t>Obiectivul acestui proiect este de a demonstra un sistem rentabil Vehicle-to-Grid (V2G) care utilizează energia stocată în bateriile vehiculelor electrice (EV) în perioadele de vârf de cerere de energie electrică, pentru a oferi economii de costuri operatorilor de instalații care suportă costuri mari pentru consumul de energie în aceste perioade.
Un total de patru sisteme de încărcare V2G vor fi demonstrate în trei locații: Universitatea Brock (St Catharines, ON), Colegiul Fanshawe (London, ON) și Spitalul Civic Brampton (Brampton, ON).
Proiectul va dezvolta un nou software pentru a demonstra o soluție V2G de răspuns la cerere complet integrată și funcțională. Software-ul de gestionare a răspunsului la cerere (DR) va interfața cu o aplicație mobilă care va notifica și îi va stimula pe proprietarii de vehicule electrice participanți să se descarce de la încărcătoarele V2G în perioadele de vârf de cerere de energie electrică.
Tehnologiile mașină la mașină (permițând unui senzor sau contor să comunice date către software-ul aplicației care îl poate utiliza) vor fi valorificate pentru a oferi o soluție sigură, complet automatizată.</t>
  </si>
  <si>
    <t>https://natural-resources.canada.ca/science-and-data/funding-partnerships/funding-opportunities/current-investments/vehicle-grid-demand-response-v2g-dr/23800</t>
  </si>
  <si>
    <t>https://blackstoneenergy.com/</t>
  </si>
  <si>
    <t>Eliberați încărcătoarele – O abordare economică partajată a încărcării vehiculelor electrice cu atenuarea rețelei de constrângeri prin alternative fără cabluri</t>
  </si>
  <si>
    <t>SWTCH Energy Inc.
Ryerson Centre for Urban Energy
Tesla Owners Club of Ontario
Electric Vehicle Society
Plug’n Drive
Opus One Solutions</t>
  </si>
  <si>
    <t>Obiectivul principal al acestui proiect este de a demonstra un model de economie de schimb pentru încărcătoarele pentru vehicule electrice (EV) care permite utilizarea publică a încărcătoarelor de acasă, atenuând în același timp impactul rețelei care rezultă prin vizibilitatea și controalele rețelei în timp real și utilizarea energiei localizate. depozitare.
Proiectul va încerca să înțeleagă și să abordeze impactul încărcării EV rezidențiale asupra rețelelor locale de distribuție, precum și să evalueze potențialul de reutilizare a încărcătoarelor private de acasă, permițând utilizarea publică pentru a sprijini adoptarea în creștere a EV.
Îmbunătățind accesibilitatea la încărcarea vehiculelor electrice și permițând o mai mare adoptare a vehiculelor electrice, acest proiect va deschide calea către un transport mai curat. Această platformă va ajuta la ușurarea tranziției consumatorilor către utilizarea vehiculelor electrice, va contribui la reducerea emisiilor de GES și la efectele schimbărilor climatice prin înlocuirea vehiculelor cu combustibili fosili, ceea ce duce la îmbunătățirea calității aerului urban. Rezultatele vor include, de asemenea, o mai mare accesibilitate la încărcare pentru șoferii de vehicule electrice și o eficiență sporită a rețelei.</t>
  </si>
  <si>
    <t>https://natural-resources.canada.ca/science-and-data/funding-partnerships/funding-opportunities/current-investments/free-the-chargers-shared-economy-approach-ev-charging-constraint-grid-mitigation-non/23810</t>
  </si>
  <si>
    <r>
      <rPr>
        <u/>
        <sz val="11"/>
        <color rgb="FF1155CC"/>
        <rFont val="Calibri"/>
      </rPr>
      <t>https://swtchenergy.com/</t>
    </r>
    <r>
      <rPr>
        <sz val="11"/>
        <rFont val="Calibri"/>
      </rPr>
      <t xml:space="preserve"> 
</t>
    </r>
    <r>
      <rPr>
        <u/>
        <sz val="11"/>
        <color rgb="FF1155CC"/>
        <rFont val="Calibri"/>
      </rPr>
      <t>https://www.torontomu.ca/cue/</t>
    </r>
    <r>
      <rPr>
        <sz val="11"/>
        <rFont val="Calibri"/>
      </rPr>
      <t xml:space="preserve"> 
</t>
    </r>
    <r>
      <rPr>
        <u/>
        <sz val="11"/>
        <color rgb="FF1155CC"/>
        <rFont val="Calibri"/>
      </rPr>
      <t>https://ontario.teslaownersclub.ca/</t>
    </r>
    <r>
      <rPr>
        <sz val="11"/>
        <rFont val="Calibri"/>
      </rPr>
      <t xml:space="preserve"> 
</t>
    </r>
    <r>
      <rPr>
        <u/>
        <sz val="11"/>
        <color rgb="FF1155CC"/>
        <rFont val="Calibri"/>
      </rPr>
      <t>https://evsociety.ca/</t>
    </r>
    <r>
      <rPr>
        <sz val="11"/>
        <rFont val="Calibri"/>
      </rPr>
      <t xml:space="preserve"> 
</t>
    </r>
    <r>
      <rPr>
        <u/>
        <sz val="11"/>
        <color rgb="FF1155CC"/>
        <rFont val="Calibri"/>
      </rPr>
      <t>https://www.plugndrive.ca/</t>
    </r>
    <r>
      <rPr>
        <sz val="11"/>
        <rFont val="Calibri"/>
      </rPr>
      <t xml:space="preserve"> 
</t>
    </r>
    <r>
      <rPr>
        <u/>
        <sz val="11"/>
        <color rgb="FF1155CC"/>
        <rFont val="Calibri"/>
      </rPr>
      <t>https://www.opusonesolutions.com/</t>
    </r>
    <r>
      <rPr>
        <sz val="11"/>
        <rFont val="Calibri"/>
      </rPr>
      <t xml:space="preserve"> </t>
    </r>
  </si>
  <si>
    <t>Comunitatea integrată de energie cartografiere studiu de fezabilitate: Poarta de acces la cererea de energie Alberta și oferta</t>
  </si>
  <si>
    <t>INSTITUTE DE CERCETARE CMC</t>
  </si>
  <si>
    <t xml:space="preserve">Cartografierea energiei industriale se referă la cuantificarea fluxurilor de energie dintr-o regiune în ceea ce privește tipurile, cantitățile, calitățile și variabilitatea temporală în scopul identificării energiei reziduale asociate. Este deosebit de important pentru Canada, având în vedere că consumul de energie al Canadei pe dolar din PIB este de aproximativ 1,5 ori mai mare decât cel al SUA și de aproape două ori mai mare decât Japonia, Germania și Marea Britanie.
În Alberta, aproximativ 75% din consumul de gaze naturale provinciale este rezultatul activității industriale. Studiile au descoperit că din patru subsectoare de producție din Alberta (care au reprezentat ~ 85% din consumul de energie industrială al provinciei), 74% din consumul de energie este pentru încălzirea directă și indirectă a proceselor. Procentul ridicat de încălzire a proceselor sugerează că există posibilități de creștere a eficienței energetice regionale.
Deși se crede că o cantitate mare de căldură reziduală de calitate scăzută există probabil în zonele industriale din Alberta, informațiile privind tipul de energie, cantitatea și calitatea cererii și ofertei de energie necesare pentru a identifica eficiența regională și oportunitățile de energie regenerabilă nu există. În acest scop, "Community Integrated Energy Mapping Feasibility Study in Alberta's Industrial Heartland and Strathcona Industrial Area" a fost propus de C3 (fosta Climate Change Central). EcoEII a contribuit cu $ 500K la studiu.
</t>
  </si>
  <si>
    <t>https://natural-resources.canada.ca/science-and-data/funding-partnerships/funding-opportunities/current-investments/community-integrated-energy-mapping-feasibility-study-gateway-albertas-energy-demand/16067</t>
  </si>
  <si>
    <t>https://www.bing.com/ck/a?!&amp;&amp;p=d5cb339826bf20feJmltdHM9MTY4MjU1MzYwMCZpZ3VpZD0wMzI5MTZmMy1hM2ZiLTY1YTMtMzRiNC0wN2I2YTIwMTY0YTImaW5zaWQ9NTE3NA&amp;ptn=3&amp;hsh=3&amp;fclid=032916f3-a3fb-65a3-34b4-07b6a20164a2&amp;psq=CMC+Research+Institutes&amp;u=a1aHR0cHM6Ly93d3cuY3RjLW4ub3JnL25ldHdvcmsvbmV0d29yay1tZW1iZXJzL2NtYy1yZXNlYXJjaC1pbnN0aXR1dGVzLWluYw&amp;ntb=1</t>
  </si>
  <si>
    <t>Sisteme de refrigerare comerciale de înaltă eficiență care utilizează un ejector</t>
  </si>
  <si>
    <t xml:space="preserve">Carnot Refrigeration Inc </t>
  </si>
  <si>
    <t xml:space="preserve">Agenția pentru Protecția Mediului din Statele Unite (EPA) estimează că sistemele de refrigerare din supermarketurile comerciale care utilizează agenți frigorifici sintetici pierd în medie 20% din taxa lor pe an. Efectele agenților frigorifici sintetici asupra încălzirii globale sunt de 3.000 până la 4.000 de ori mai mari în comparație cu dioxidul de carbon (CO2). Prin urmare, folosind CO2 în calitate de agent frigorific va avea un impact semnificativ asupra reducerii emisiilor de gaze cu efect de seră (GES).
Pentru un CO2 sistem de răcire care funcționează în condiții transcritice, este necesară o supapă de reducere a presiunii la ieșirea răcitorului de gaz pentru a reduce CO2 presiune sub punctul de rupere înainte de a intra în rezervor, permițând astfel CO2 condensare. În trecut, nu a existat nici o modalitate de a recupera energia pierdută în timpul acestei scutiri de presiune. Adăugarea profundă a unui ejector pentru a înlocui supapa de reducere a presiunii face posibilă realizarea depresurizării necesare, creând în același timp un efect Venturi care va conduce o parte din gazul aspirat în mod normal de compresoarele principale. Această trecere de la o parte a compresoarelor sistemului face posibilă recuperarea eficientă a unei mari părți din energia care este de obicei pierdută. Tehnologia nu a fost încă demonstrată în sectorul supermarketurilor, ceea ce oferă economii potențiale semnificative de energie electrică. Recunoscând oportunitatea, Carnot Refrigeration a propus proiectul "Sistem de refrigerare folosind un ejector" pentru finanțarea inițiativei ecoENERGY Innovation. Proiectul a primit 850 k dolari pentru a integra un ejector într-un CO2 sistem de refrigerare care funcționează în condiții transcritice și pentru a măsura câștigul de energie obținut.
</t>
  </si>
  <si>
    <t>https://natural-resources.canada.ca/science-and-data/funding-partnerships/funding-opportunities/current-investments/high-efficiency-commercial-refrigeration-systems-utilizing-ejector/16100</t>
  </si>
  <si>
    <t>https://www.bing.com/ck/a?!&amp;&amp;p=a052e34ba17a9164JmltdHM9MTY4MjU1MzYwMCZpZ3VpZD0wMzI5MTZmMy1hM2ZiLTY1YTMtMzRiNC0wN2I2YTIwMTY0YTImaW5zaWQ9NTM5NQ&amp;ptn=3&amp;hsh=3&amp;fclid=032916f3-a3fb-65a3-34b4-07b6a20164a2&amp;psq=Carnot+Refrigeration+Inc&amp;u=a1aHR0cDovL3d3dy5jYXJub3RyZWZyaWdlcmF0aW9uLmNvbS8&amp;ntb=1</t>
  </si>
  <si>
    <t>Sistem integrat de pompe de căldură cu sursă de aer pentru apă caldă menajeră și încălzirea spațiului pentru locuințe cu consum redus de energie și cu consum net de energie zero</t>
  </si>
  <si>
    <t>Sumaran Inc</t>
  </si>
  <si>
    <t xml:space="preserve">Progresele înregistrate în ceea ce privește tehnologiile de ferestre și anvelopă pentru clădiri permit construirea de case cu o cerere foarte scăzută de încălzire a spațiului și o cerere redusă de răcire. Cu toate acestea, reducerea consumului de energie pentru încălzirea DHW pe tot parcursul anului rămâne o provocare. Pompele de căldură cu sursă de aer cu climă rece (CC-ASHPs) au apărut ca o opțiune pentru casele cu consum redus de energie și / sau NZE. Cele mai multe eforturi pentru a genera DHW cu ASHPs s-au concentrat pe utilizarea desuperheaters și a produs cantități limitate de DHW. Recunoscând acest decalaj tehnologic, SUMARAN a propus proiectul "Cold Climate Air Source Integrated Heat Pump with Zoned Distribution and Utility Control for Low Energy Demand Housing" pentru finanțare ecoEII. Proiectul a fost acordat $ 983K pentru a dezvolta prototip de climat rece, surse de aer integrate sisteme de pompe de căldură (AS-IHP sisteme) capabile să furnizeze DHW pe tot parcursul anului, încălzire și răcire pentru case cu consum redus de energie și NZE. Evaluarea modalităților de îmbunătățire a eficienței sistemelor ASHP, inclusiv utilizarea sistemelor de distribuție a aerului zonate și temperarea alimentării cu aer exterior printr-un sistem de stocare termică a patului de pietriș, a făcut parte, de asemenea, din domeniul de aplicare al proiectului.
</t>
  </si>
  <si>
    <t>https://natural-resources.canada.ca/science-and-data/funding-partnerships/funding-opportunities/current-investments/integrated-air-water-heat-pump-system-for-domestic-hot-water-and-space-heating-for-lo/16069</t>
  </si>
  <si>
    <t>https://www.bing.com/ck/a?!&amp;&amp;p=12dff3707d7feb80JmltdHM9MTY4MjU1MzYwMCZpZ3VpZD0wMzI5MTZmMy1hM2ZiLTY1YTMtMzRiNC0wN2I2YTIwMTY0YTImaW5zaWQ9NTM3OA&amp;ptn=3&amp;hsh=3&amp;fclid=032916f3-a3fb-65a3-34b4-07b6a20164a2&amp;psq=Sumaran+Inc+&amp;u=a1aHR0cDovL3N1bWFyYW4uY2Ev&amp;ntb=1</t>
  </si>
  <si>
    <t>Abordare integrată a dezvoltării unui sistem de recuperare a energiei de înaltă eficiență și de ventilație inteligentă</t>
  </si>
  <si>
    <t>dPoint Technologies</t>
  </si>
  <si>
    <t>Schimbătoarele actuale de ventilatoare de recuperare a energiei (ERV) sunt limitate în ceea ce privește eficiența recuperării energiei prin proiectarea schimbătorului și permeabilitatea vaporilor de apă din materialele membranei. Acest lucru prezintă o nevoie de schimbătoare cu o recuperare totală mai mare a energiei. În America de Nord, nucleele ERV cu flux încrucișat sunt tipice, dar mecanismul lor de transfer limitează debitul de căldură în raport cu debitul. Pentru a obține un transfer de căldură mai sensibil, care este important pentru reducerea sarcinilor de încălzire în timpul iernii, un miez de contra-flux este un design mai eficient. În plus, sistemele actuale de ventilație și recuperare a energiei nu au capacitatea de a funcționa optim din punct de vedere al eficienței energetice, asigurând în același timp o calitate adecvată a aerului interior (IAQ). Strategiile de control al ventilației ar trebui să se bazeze pe factori de producție, cum ar fi condițiile climatice interioare și exterioare, IAQ, costul energiei electrice și confortul ocupantului clădirii. Pentru a evalua strategiile de control al ventilației care minimizează utilizarea energiei, menținând în același timp niveluri acceptabile de confort și calitate a aerului în clădiri, este necesară o abordare integrată. Schimbătorul de recuperare a energiei (miez), sistemul ventilatorului de recuperare a energiei, controlerul sistemului de încălzire, ventilație și aer condiționat (HVAC) și sistemul HVAC al clădirii ar trebui să funcționeze optim împreună. Recunoscând necesitatea îmbunătățirii consumului de energie și a calității aerului interior în clădiri printr-o abordare integrată, dPoint Technologies a propus proiectul "Abordare integrată a dezvoltării unui sistem de recuperare a energiei de înaltă eficiență și de ventilație inteligentă" pentru finanțarea ecoEII. Proiectul a primit $704K.</t>
  </si>
  <si>
    <t>https://natural-resources.canada.ca/energy/funding/current-funding-programs/eii/16071</t>
  </si>
  <si>
    <t>https://www.bing.com/ck/a?!&amp;&amp;p=757f4be0990ede34JmltdHM9MTY4MjU1MzYwMCZpZ3VpZD0wMzI5MTZmMy1hM2ZiLTY1YTMtMzRiNC0wN2I2YTIwMTY0YTImaW5zaWQ9NTE3Nw&amp;ptn=3&amp;hsh=3&amp;fclid=032916f3-a3fb-65a3-34b4-07b6a20164a2&amp;psq=dPoint+Technologies&amp;u=a1aHR0cHM6Ly9kcG9pbnQuY2EvYWJvdXQv&amp;ntb=1</t>
  </si>
  <si>
    <t>Integrarea surselor regenerabile de energie și a măsurilor de conservare într-o subdiviziune rezidențială cu consum redus de energie cu zero net</t>
  </si>
  <si>
    <t>Owens Corning Canada LP</t>
  </si>
  <si>
    <t>Locuințele reprezintă 15% din consumul secundar de energie al Canadei și 15% din emisiile de gaze cu efect de seră. Creșterea stocului de locuințe a contribuit la o creștere netă cu 14% a consumului de energie al gospodăriilor începând cu 1990. Consumul de energie și emisiile de gaze cu efect de seră din acest sector vor continua să crească dacă industria nu se mută pentru a construi locuințe care sunt substanțial mai eficiente. Casele net-zero energie (NZE) oferă un mijloc de a realiza aceste reduceri, dar continuă să fie blocate în cercetare și dezvoltare (R&amp;D) și / sau faza demonstrativă pilot. Deși industria canadiană de locuințe este mare, este foarte fracturat cu mii de homebuilders individuale. Acestea au o capacitate limitată de a pune în comun resursele și de a partaja riscurile asociate cercetării și dezvoltării. Un număr mic, dar în creștere, construiesc case NZE. Cu toate acestea, pentru a obține adoptarea la nivel de industrie, este esențială o demonstrație de dimensiuni comunitare a constructorilor de producție. Trebuie abordate provocările unice ale locuințelor de producție NZE și trebuie găsite soluții care să reducă costul locuințelor NZE. În acest scop, Owens Corning Canada, în parteneriat cu buildABILITY Corporation, a propus proiectul "Integrarea surselor regenerabile de energie și a măsurilor de conservare într-o subdiviziune rezidențială net zero low-rise" pentru finanțare ecoEII. Proiectul a fost acordat $1,956K. BuildABILITY Corporation a fost manager de proiect și consultant principal.</t>
  </si>
  <si>
    <t>https://natural-resources.canada.ca/science-and-data/funding-partnerships/funding-opportunities/current-investments/integrating-renewables-and-conservation-measures-net-zero-energy-low-rise-residential/16140</t>
  </si>
  <si>
    <t>https://www.bing.com/ck/a?!&amp;&amp;p=899fd2c16e2be5a9JmltdHM9MTY4MjU1MzYwMCZpZ3VpZD0wMzI5MTZmMy1hM2ZiLTY1YTMtMzRiNC0wN2I2YTIwMTY0YTImaW5zaWQ9NTM5Mg&amp;ptn=3&amp;hsh=3&amp;fclid=032916f3-a3fb-65a3-34b4-07b6a20164a2&amp;psq=Owens+Corning+Canada+LP&amp;u=a1aHR0cDovL3d3dy5vd2Vuc2Nvcm5pbmcuY2Ev&amp;ntb=1</t>
  </si>
  <si>
    <t>Clădiri inteligente cu consum net de energie zero</t>
  </si>
  <si>
    <t>Concordia University</t>
  </si>
  <si>
    <t>Smart Net-zero Energy Buildings strategic Research Network (SNEBRN) reunește 29 de cercetători canadieni din 15 universități pentru a dezvolta case și clădiri inteligente cu consum net zero de energie ale viitorului. Rețeaua a primit 5 milioane de dolari pe parcursul a 5 ani (2011-2016) de la Natural Sciences and Engineering Research Council (NSERC) pentru a efectua cercetări care ar facilita adoptarea pe scară largă a conceptelor de proiectare și operare a clădirilor cu consum net de energie zero (NZEB) adaptate condițiilor climatice canadiene și practicilor de construcție până în 2030, în regiuni-cheie ale Canadei. În timp ce activitățile programului SNEBRN se concentrează pe dezvoltarea de modelare și metodologii generale, proiectul "Clădiri inteligente cu consum net-zero de energie" implică activități complementare care nu sunt finanțate din fonduri NSERC. Universitatea Concordia, susținătorul proiectului, și rețeaua sa de parteneri universitari au primit 1 milion de dolari de la ecoEII pentru a efectua cercetări cu privire la anumite tehnologii promițătoare care ar permite case și clădiri cu consum net de energie zero.</t>
  </si>
  <si>
    <t>https://natural-resources.canada.ca/science-and-data/funding-partnerships/funding-opportunities/current-investments/intelligent-net-zero-energy-buildings/16074</t>
  </si>
  <si>
    <t>https://www.bing.com/search?q=concordia+university&amp;filters=dtbk:%22MCFvdmVydmlldyFvdmVydmlldyEwYWIzNTQ1Yy05YTRlLTk3NjQtYmRjNi1jMTcxMjNhNzlhYjM%3d%22+sid:%220ab3545c-9a4e-9764-bdc6-c17123a79ab3%22+tphint:%22f%22&amp;FORM=DEPNAV</t>
  </si>
  <si>
    <t>Tehnologii fotovoltaice și termice integrate plug &amp; play pentru clădiri (BIPV-T)</t>
  </si>
  <si>
    <t>Montréal ZERO Inc</t>
  </si>
  <si>
    <t>Un colector fotovoltaic-termic integrat în clădire (BIPV-T) extrage căldura, pe lângă electricitate, din modulele sale fotovoltaice. Prin extragerea activă a căldurii din modulele sale – și reducând astfel temperatura acestora – un colector BIPV-T reduce pierderile legate de temperatură și îmbunătățește eficiența modulului. Căldura extrasă, suplimentară, este pusă la dispoziția clădirii pentru a fi utilizată fie direct, dacă temperatura fluidului extrasă din colector este suficient de ridicată, fie prin medierea unei pompe de căldură. În plus, un colector BIPV-T poate încorpora, de asemenea, boostere termice. Boosterele termice sunt, în esență, unități termice solare pe bază de aer, integrate în colector, în amonte de modulele fotovoltaice, care oferă fluidului de transport al căldurii un impuls suplimentar de temperatură înainte de a fi tras în aval spre echilibrul sistemului BIPV-T.
În 2007, Montréal ZERO s-a numărat printre cei doisprezece câștigători ai Inițiativei de demonstrație pentru locuințe durabile a™ Canada Mortgage and Housing Corporation. Scopul acestei inițiative a fost de a stimula construirea a douăsprezece case demonstrative cu consum net de energie zero pe întreg teritoriul Canadei. Montréal ZERO a construit Casa Alstonvale Net-Zero în (ANZH) Hudson, Québec. ANZH a prezentat un sistem BIPV-T complex, dar destul de stângaci, bazat pe aer, format din componente personalizate și off-the-shelf, împreună cu subansambluri experimentale, cum ar fi boostere solare, cu aer termic. Dificultățile în modelarea, proiectarea, achiziționarea, asamblarea și instalarea sistemului ANZH BIPV-T au arătat foarte clar că trebuie rezolvate lacune tehnologice enorme pentru ca BIPV-T să devină fezabil. În acest scop, Montréal ZERO a propus proiectul "Plug &amp; Play Building-Integrated Fotovoltaic and Thermal Technologies" pentru finanțare ecoEII. Proiectul a fost acordat $ 560K pentru a dezvolta un colector BIPV-T, care este robust, ușor de instalat, adecvat pentru zonele cu climă rece, modulare și în mod inerent flexibil pentru a se potrivi capriciile condițiilor site-ului.</t>
  </si>
  <si>
    <t>https://natural-resources.canada.ca/energy/funding/current-funding-programs/eii/16076</t>
  </si>
  <si>
    <t>https://www.bing.com/ck/a?!&amp;&amp;p=87b146c8c0f1fd0aJmltdHM9MTY4MjU1MzYwMCZpZ3VpZD0wMzI5MTZmMy1hM2ZiLTY1YTMtMzRiNC0wN2I2YTIwMTY0YTImaW5zaWQ9NTM4Mw&amp;ptn=3&amp;hsh=3&amp;fclid=032916f3-a3fb-65a3-34b4-07b6a20164a2&amp;psq=Montr%c3%a9al+ZERO+Inc&amp;u=a1aHR0cDovL21vbnRyZWFsemVyby5jb20vMC1wb3J0Zm9saW8v&amp;ntb=1</t>
  </si>
  <si>
    <t>Clima rece-sursa de căldură pompa de căldură Demonstrație</t>
  </si>
  <si>
    <t>Ecologix Heating Technologies Inc</t>
  </si>
  <si>
    <t>Conform înțelepciunii convenționale, pompele de căldură nu funcționează pe vreme rece. Acest lucru ar fi putut fi adevărat în trecut, deoarece acestea au trebuit de obicei să fie închise la temperaturi în jur de -8 ° C și mai jos pentru a se proteja de daune. Cu toate acestea, pompele de căldură au evoluat dramatic în ultimii ani, iar cele care sunt concepute special pentru vreme rece nu au această limitare. Cu toate acestea, există o lipsă de conștientizare a faptului că aceste noi pompe de căldură cu climă rece (CCHPs) există și confuzie cu privire la ceea ce diferențiază unul de celălalt.
Ecologix și companiile sale partenere au început dezvoltarea unei pompe de căldură cu climă rece (CCHP) în 2008. La acea vreme, singurele CCHPs disponibile erau în Europa și nu existau producători nord-americani care să vândă produse cu capacitate de pompă de căldură publicată și numere de performanță sub -8°C. În toamna anului 2009, un prototip Ecologix CCHP a fost construit și pus într-o casă de testare pentru evaluare. Rezultatele au fost încurajatoare, iar Ecologix a continuat dezvoltarea CCHP în următorii câțiva ani. În 2011, Ecologix a răspuns unei cereri de propuneri din partea MIE. Proiectul lor "Cold Climate Heat Pump Development and Demonstration" a primit 4,5 milioane de dolari pentru a finaliza dezvoltarea unui sistem CCHP și pentru a instala și monitoriza unitățile de teren CCHP în diferite regiuni climatice din Canada.</t>
  </si>
  <si>
    <t>https://natural-resources.canada.ca/science-and-data/funding-partnerships/funding-opportunities/current-investments/thermoacoustic-cogeneration-engine-development/16078</t>
  </si>
  <si>
    <t>https://www.bing.com/ck/a?!&amp;&amp;p=fe4e2c9ba71c6b62JmltdHM9MTY4MjU1MzYwMCZpZ3VpZD0wMzI5MTZmMy1hM2ZiLTY1YTMtMzRiNC0wN2I2YTIwMTY0YTImaW5zaWQ9NTM5Mg&amp;ptn=3&amp;hsh=3&amp;fclid=032916f3-a3fb-65a3-34b4-07b6a20164a2&amp;psq=Ecologix+Heating+Technologies+Inc&amp;u=a1aHR0cDovL2Vjb2xvZ2l4LmNhLw&amp;ntb=1</t>
  </si>
  <si>
    <t>Dezvoltarea motorului de cogenerare termoacustică</t>
  </si>
  <si>
    <t>Etalim Inc</t>
  </si>
  <si>
    <t xml:space="preserve">Micro-combinate de căldură și energie electrică sau "micro-CHP" este producția simultană de căldură și energie într-o casă sau clădire mică. Sistemele micro-CHP sunt în mare parte diferențiate de către cel care mișcă primul (fie un motor, fie o celulă de combustibil) în centrul lor. Un astfel de motor a fost dezvoltat de Etalim Inc. "Convertorul acustic termic" sau TAC are potențialul de a converti orice sursă de combustibil sau căldură în energie electrică. TAC este un tip de motor termic care combină conceptele de la un motor Stirling cu principiile termodinamicii, acusticii de înaltă amplitudine, rezonanței mecanice și științei materialelor într-un mod unic. Rezultatul este un motor mic extrem de eficient și în mod inerent fiabil.
Dispozitivul unic etalim are, de asemenea, potențial pe piețele din afara micro-CHP. Recuperarea căldurii reziduale de la motoare mari sau instalații industriale, generarea de energie electrică din biogaz, gaz de depozit sau alți combustibili regenerabili, energia solară la scară utilitară și generarea de energie auxiliară, rurală și de telecomunicații, toate sunt aplicații posibile pentru TAC. În acest scop, ecoEII a acordat 1,4 milioane de dolari etalimului pentru proiectul lor "Thermoacoustic Cogeneration Engine Development". Proiectul a avut două obiective principale: să finalizeze dezvoltarea și testarea unui prototip beta precomercial al TAC capabil să funcționeze cu mai mulți combustibili și să integreze TAC într-un sistem de micro-CHP și să confirme operabilitatea acestuia într-un mediu de laborator.
</t>
  </si>
  <si>
    <t>https://www.bing.com/ck/a?!&amp;&amp;p=37043457db80c2b8JmltdHM9MTY4MjU1MzYwMCZpZ3VpZD0wMzI5MTZmMy1hM2ZiLTY1YTMtMzRiNC0wN2I2YTIwMTY0YTImaW5zaWQ9NTM4Mg&amp;ptn=3&amp;hsh=3&amp;fclid=032916f3-a3fb-65a3-34b4-07b6a20164a2&amp;psq=Etalim+Inc&amp;u=a1aHR0cHM6Ly9ldGFsaW0udXo&amp;ntb=1</t>
  </si>
  <si>
    <t>Un proiect energetic la nivel comunitar</t>
  </si>
  <si>
    <t>City of Colwood</t>
  </si>
  <si>
    <t>Colwood, BC este un oraș în creștere rapidă pe vârful de sud-est a Insulei Vancouver, cu o populație actuală de puțin peste 16.000, care este de așteptat să se dubleze la peste 33.000 în următoarele decenii. În 2007, Colwood a semnat Carta BC pentru politici climatice, iar în anul următor a lovit un grup operativ privind energia și emisiile (TFEE). TFEE a elaborat un "plan comunitar privind energia și emisiile", care a arătat că, deși accentul pus pe construcția eficientă de locuințe noi ar fi foarte important pentru comunitatea în creștere, modernizarea clădirilor existente ar fi, de asemenea, necesară pentru a-și îndeplini angajamentele asumate în carta acțiunilor climatice. S-a stabilit că fiecare clădire existentă va trebui să își reducă emisiile de GES cu mai mult de 33% pentru a atinge obiectivul general al orașului.
Grupul operativ a căutat mijloace inovatoare pentru a realiza aceste economii și a creat "Solar Colwood: A Community-level Energy Project". Fondul pentru energie curată a contribuit cu 2,1 milioane de dolari la Solar Colwood, pentru ca orașul să demonstreze o "schimbare a întregii comunități" în direcția conservării energiei și a energiei curate regenerabile, precum și pentru a-și atinge obiectivele privind energia și emisiile.</t>
  </si>
  <si>
    <t>https://natural-resources.canada.ca/science-and-data/funding-partnerships/funding-opportunities/current-investments/solar-colwood-community-level-energy-project/4967</t>
  </si>
  <si>
    <t>https://www.bing.com/ck/a?!&amp;&amp;p=33eff64b16ef38a3JmltdHM9MTY4MjU1MzYwMCZpZ3VpZD0wMzI5MTZmMy1hM2ZiLTY1YTMtMzRiNC0wN2I2YTIwMTY0YTImaW5zaWQ9NTE5Mw&amp;ptn=3&amp;hsh=3&amp;fclid=032916f3-a3fb-65a3-34b4-07b6a20164a2&amp;psq=city+of+colwood&amp;u=a1aHR0cHM6Ly93d3cuY29sd29vZC5jYS8&amp;ntb=1</t>
  </si>
  <si>
    <t>Instalații avansate de desalinizare a apei cu membrană schimbătoare de ioni</t>
  </si>
  <si>
    <t>Obiectivul proiectului este de a accelera comercializarea unei tehnologii de desalinizare pentru a curăța apa de proces contaminată din operațiunile de recuperare îmbunătățită a petrolului (EOR).
Anumite câmpuri petroliere de pe uscat din Canada și alte țări folosesc EOR pentru a crește randamentul de petrol în rezervoare greu accesibile. În EOR se produce și apă cu concentrații mari de sare, printre alți contaminanți, care necesită un tratament costisitor de desalinizare, ceea ce ar necesita mai multă extragere de apă dulce.</t>
  </si>
  <si>
    <t>https://natural-resources.canada.ca/science-and-data/funding-partnerships/funding-opportunities/current-investments/advanced-ion-exchange-membrane-water-desalting-plants/24125</t>
  </si>
  <si>
    <t>Proiect de reducere a vâscozității uleiului greu</t>
  </si>
  <si>
    <t xml:space="preserve">MEG Energy Corp.
</t>
  </si>
  <si>
    <t>Scopul acestui proiect este de a demonstra viabilitatea comercială a unui proces de reducere a vâscozității uleiului bituminos greu prin teste pilot la fața locului. În acest proces, bitumul nediluat este tratat pentru a reduce vâscozitatea, produsul rezultat necesitând până la 50% mai puțin diluant adăugat pentru a fi transportat prin conductă. Acest proiect se va baza pe rezultatele de succes obținute până în prezent, cu teste suplimentare pentru a verifica variabilele cheie care vor crește certitudinea cu privire la viabilitatea comercială a acestei tehnologii.</t>
  </si>
  <si>
    <t>https://natural-resources.canada.ca/science-and-data/funding-partnerships/funding-opportunities/current-investments/heavy-oil-viscosity-reduction-project/24141</t>
  </si>
  <si>
    <r>
      <rPr>
        <u/>
        <sz val="11"/>
        <color rgb="FF1155CC"/>
        <rFont val="Calibri"/>
      </rPr>
      <t>https://www.megenergy.com/</t>
    </r>
    <r>
      <rPr>
        <sz val="11"/>
        <rFont val="Calibri"/>
      </rPr>
      <t>/</t>
    </r>
  </si>
  <si>
    <t>HDR de înaltă presiune cu alimentare simultană cu hidrogen (H2-HDR)</t>
  </si>
  <si>
    <t>Cenovus Energy</t>
  </si>
  <si>
    <t>HDR de înaltă presiune cu co-alimentare cu hidrogen (H2-HDR) este un proces parțial de modernizare care utilizează cracarea termică nouă în prezența țițeiului sintetic (SCO) și a hidrogenului de înaltă presiune. Cenovus va avansa tehnologia până la pregătirea comercială prin realizarea unei demonstrații pe teren a procesului H2-HDR pentru a aborda provocările operaționale observate prin optimizarea configurațiilor, optimizarea condițiilor de operare și sprijinirea aspectelor tehnice și comerciale ale H2-HDR. H2-HDR realizează reduceri de GES prin modernizarea parțială a moleculei de bitum la fața locului pentru a reduce diluantul necesar pentru transportul bitumului, pentru a îmbunătăți valoarea de piață și calitatea uleiului de furaje și pentru a reduce energia legată de transport și rafinare.</t>
  </si>
  <si>
    <t>https://natural-resources.canada.ca/science-and-data/funding-partnerships/funding-opportunities/current-investments/high-pressure-hdr-hydrogen-co-feed/24129</t>
  </si>
  <si>
    <t>https://www.cenovus.com/</t>
  </si>
  <si>
    <t>Proiectul de cercetare demonstrativ al structurii de stocare acvatică permanentă (PASS).</t>
  </si>
  <si>
    <t>Suncor Energy Inc.</t>
  </si>
  <si>
    <t>Obiectivul acestui proiect este de a demonstra eficacitatea Structurii Permanente de Stocare Acvatică (PASS) pentru a accelera deshidratarea și îndepărtarea contaminanților din sterilul de decantare și, în combinație cu proiectarea bazinului hidrografic, să creeze un ecosistem de lac cu gropi boreale auto-susținut.
O inovație în recuperarea terenurilor, are un potențial puternic de a îmbunătăți rapid managementul și calitatea apei în lacurile de cariere planificate și de a scurta termenele pentru recuperarea și închiderea minelor de nisipuri petroliere.</t>
  </si>
  <si>
    <t>https://natural-resources.canada.ca/science-and-data/funding-partnerships/funding-opportunities/current-investments/permanent-aquatic-storage-structure-pass-demonstration-pit-lake-research-project/24133</t>
  </si>
  <si>
    <t>https://www.suncor.com</t>
  </si>
  <si>
    <t>Demonstrație de deșeuri urbane la energie electrică</t>
  </si>
  <si>
    <t>Harvest Power (fost Fraser Richmond Soil &amp; Fibre)</t>
  </si>
  <si>
    <t>Harvest a dezvoltat și construit un lot HSAD în două etape. În acest sistem, etapele de hidroliză și metanogeneză au fost separate astfel încât fiecare să poată fi operată la rate optime de încărcare și niveluri de pH. Ca rezultat, sistemul a avut un timp mai scurt de retenție a solidelor, iar etapa de hidroliză ar putea funcționa rapid - procesul general a necesitat aproximativ jumătate din timp (14 zile) în comparație cu un proces AD convențional cu o singură etapă. Scăderea timpului de digestie a permis sistemului să proceseze mai multe materii prime pe an. Sistemul Harvest a fost proiectat inițial pentru o capacitate de intrare de 27.000 de tone pe an (tpa), constând din alimente și deșeuri din curte. Se aștepta ca HSAD să producă 17.687 tpa de compost de înaltă calitate, comercializabil, care să fie produs prin compostarea aerobă a reziduurilor din procesul de digestie (numit „digestat”).</t>
  </si>
  <si>
    <t>https://natural-resources.canada.ca/science-data/funding-partnerships/funding-opportunities/current-investments/urban-waste-electricity-demonstration/4963</t>
  </si>
  <si>
    <t>https://harvestoperations.com/</t>
  </si>
  <si>
    <t>Proiect demonstrativ de gazeificare avansată a biomasei pentru căldură și energie electrică</t>
  </si>
  <si>
    <t>BRDF a fost proiectat inițial pentru a funcționa într-unul dintre cele două moduri – termică sau CHP. În modul termic, instalația producea doar energie termică sub formă de abur. În modul CHP, instalația a produs atât energie electrică, cât și termică. La un an de la începutul Proiectului, domeniul de aplicare a fost extins pentru a include recuperarea îmbunătățită a căldurii a căldurii ventilate planificate, precum și instalarea unui sistem avansat de stocare a energiei electrochimice și a unui sistem de management al energiei pentru a furniza energie de rezervă de urgență în cazul unei defectarea rețelei de alimentare cu energie electrică. „Noduri” de stocare a energiei pe bază de litiu-ion au fost instalate în trei locații din campus pentru a oferi un total combinat de capacitate instalată de 1 MWh. Deși funcționarea în modul termic a depășit nivelul pro forma, instalația nu a reușit să atingă ținta pentru funcționarea CET. Echipamentul CHP a fost pus în funcțiune și testele de producție a gazului de sinteză au început în iulie 2012. Dar în iunie 2013, o alarmă de temperatură ridicată la răcitorul de gaz de sinteză a impus ca sistemul de condiționare a gazului de sinteză să fie scos din funcțiune. Defecțiunea mecanică a sistemului de condiționare a gazului de sinteză a împiedicat generarea de gaz de sinteză de calitate a motorului.</t>
  </si>
  <si>
    <t>https://natural-resources.canada.ca/science-and-data/funding-partnerships/funding-opportunities/current-investments/advanced-biomass-gasification-for-heat-and-power-demonstration-project/4971</t>
  </si>
  <si>
    <r>
      <rPr>
        <u/>
        <sz val="11"/>
        <color rgb="FF1155CC"/>
        <rFont val="Calibri"/>
      </rPr>
      <t>https://www.ubc.ca/</t>
    </r>
    <r>
      <rPr>
        <sz val="11"/>
        <rFont val="Calibri"/>
      </rPr>
      <t>/</t>
    </r>
  </si>
  <si>
    <t>Demonstrație de încălzire centrală urbană pe bază de biomasă</t>
  </si>
  <si>
    <t>SSQ, Société immobilière inc.</t>
  </si>
  <si>
    <t>Există foarte puține proprietăți în centrul orașului Quebec suficient de mari pentru a găzdui construirea unui nou complex de locuințe. În 2005, SSQ Financial Group (o instituție de asigurări, investiții/pensie și servicii imobiliare din Quebec) a achiziționat o parcelă de teren de 93.000 m² în districtul Saint-Sacrement de la Congrégation des Soeurs du Bon-Pasteur de Québec. Pe acest site, SSQ a planificat construcția La Cité Verte – primul proiect multi-rezidențial la scară largă din Quebec, format din clădiri verzi și inteligente. Peste 800 de unități de locuințe vor fi construite și amestecate cu caracteristici ale comunității, cum ar fi spații verzi, magazine și servicii (7.000 m 2 ) .a spațiului comercial) pentru a încuraja circulația pietonilor și interacțiunea socială. O serie de clădiri istorice existente vor fi păstrate și destinate restaurarii</t>
  </si>
  <si>
    <t>https://natural-resources.canada.ca/energy/funding/current-funding-programs/cef/4969</t>
  </si>
  <si>
    <t>https://www.ssq.ca/fr/entreprise-association/local-bureau-commercial-a-louer</t>
  </si>
  <si>
    <t>Demonstrația programului de optimizare a bioenergiei</t>
  </si>
  <si>
    <t>Manitoba Hydro</t>
  </si>
  <si>
    <t xml:space="preserve">Utilizarea biomasei ca sursă de energie a fost practicată de multe mii de ani. Datorită naturii durabile a sursei de combustibil, conversia biomasei în generarea de energie electrică a câștigat un interes reînnoit în ultimele decenii. La nivel mondial, există peste 65.000 MW de capacitate instalată.
În Manitoba, utilitatea provinciei (Manitoba Hydro) și-a propus să obțină reduceri de sarcină atât pentru energie electrică, cât și pentru gaze naturale, precum și pentru a contribui la reducerea costurilor totale pentru clienții săi. Deoarece se crede că sistemele de conversie a biomasei în energie au un potențial viitor de a concura cu tehnologiile de generație actuală din provincie, Manitoba Hydro a lansat „Programul de optimizare a bioenergiei Power Smart™”. Programul a oferit clienților sprijin tehnic și stimulente financiare pentru a ajuta la compensarea evaluării proiectelor și a costurilor de capital asociate cu încorporarea unui sistem de conversie a biomasei în energie în operațiunile lor. </t>
  </si>
  <si>
    <t>https://natural-resources.canada.ca/science-and-data/funding-partnerships/funding-opportunities/current-investments/bioenergy-optimization-program-demonstration/4959</t>
  </si>
  <si>
    <t>https://www.hydro.mb.ca/</t>
  </si>
  <si>
    <t>Proiect demonstrativ de bioenergie Yukon</t>
  </si>
  <si>
    <t>Yukon Energy Corp.</t>
  </si>
  <si>
    <t>Sursa hidroelectrică a Yukon alimentează o rețea izolată și este aproape de capacitate. Creșterea și diversificarea furnizării de energie electrică din surse regenerabile din Yukon este o prioritate cheie pentru teritoriu. Lemnul este o sursă de energie regenerabilă care poate fi produsă în Yukon, creând beneficii economice locale pentru sectorul energetic, precum și pentru industria forestieră. 
În 2012, Yukon Energy Corporation (YEC) , Primele Națiuni Champagne și Aishihik (CAFN), Cold Climate Innovation al Centrului de Cercetare Yukon și Satul Haines Junction, și-au unit forțele pentru a investiga potențialul unei centrale electrice pe biomasă în comunitatea din Haines Junction care ar produce energie electrică pentru regiune. Instalația ar fi alimentată în principal cu deșeuri de lemn de la fabrici de cherestea și reziduuri de recoltare a lemnului și din pădurile afectate de incendii și infestări cu gândacii de molid. Inițiativa a fost numită „Proiectul demonstrativ al bioenergiei Yukon” .</t>
  </si>
  <si>
    <t>https://natural-resources.canada.ca/science-and-data/funding-partnerships/funding-opportunities/current-investments/yukon-bioenergy-demonstration-project/16138</t>
  </si>
  <si>
    <t>https://yukonenergy.ca/</t>
  </si>
  <si>
    <t>Proiectul OASIS energetic (Acces liber la surse intermitente durabile)</t>
  </si>
  <si>
    <t>British Columbia Institute of Technology, Smart Microgrid Applied Research Team (SMART)</t>
  </si>
  <si>
    <t>În Columbia Britanică, unde cea mai mare parte a energiei electrice este generată din sisteme hidro-electrice, emisiile autovehiculelor constituie cea mai mare parte a emisiilor provinciei. O modalitate de a reduce emisiile de gaze cu efect de seră (GES) este de a electrifica sistemul de transport. Provincia se află în fruntea Canadei, când vine vorba de interesul pieței pentru vehiculele electrice și infrastructura aferentă. Sunt în curs de desfășurare progrese în ceea ce privește tehnologia bateriilor vehiculelor și infrastructura de încărcare, inclusiv instalarea de stații de "încărcare rapidă" care permit încărcarea vehiculelor electrice în câteva minute (mai degrabă decât în ore). Cu toate acestea, grupurile de stații de "încărcare rapidă" ar putea provoca un stres neplanificat asupra sistemului de rețea electrică, având în vedere cererea instantanee ridicată.
Din acest motiv, British Columbia Institute of Technology (BCIT) a propus un proiect pentru a demonstra soluții care ar putea fi utilizate pentru a contribui la atenuarea impactului încărcării rapide asupra rețelei. Proiectul "Energy OASIS (Open Access to Sustainable Intermittent Sources) Project" a primit 4,2 milioane de dolari de la Fondul pentru Energie Curată (CEF) pentru a integra panouri fotovoltaice și stocare Li-Ion pentru o stație de încărcare a vehiculelor electrice de nivel 3 cu sistemul Smart Microgrid al BCIT.
Rezultatele:</t>
  </si>
  <si>
    <t>https://natural-resources.canada.ca/science-data/funding-partnerships/funding-opportunities/current-investments/energy-oasis-open-access-sustainable-intermittent-sources-project/18969</t>
  </si>
  <si>
    <t>https://www.bing.com/ck/a?!&amp;&amp;p=cb4e7b780a60db82JmltdHM9MTY4MjU1MzYwMCZpZ3VpZD0wMzI5MTZmMy1hM2ZiLTY1YTMtMzRiNC0wN2I2YTIwMTY0YTImaW5zaWQ9NTE4NQ&amp;ptn=3&amp;hsh=3&amp;fclid=032916f3-a3fb-65a3-34b4-07b6a20164a2&amp;psq=British+Columbia+Institute+of+Technology%2c+Smart+Microgrid+Applied+Research+Team&amp;u=a1aHR0cHM6Ly93d3cuYmNpdC5jYS9hcHBsaWVkLXJlc2VhcmNoL3NtYXJ0LW1pY3JvZ3JpZC8&amp;ntb=1</t>
  </si>
  <si>
    <t>Demonstrarea infrastructurilor inteligente integrate de nouă generație pentru încărcarea vehiculelor electrice</t>
  </si>
  <si>
    <t>AddÉnergie Technologies Inc.</t>
  </si>
  <si>
    <t>Obiectivul acestui proiect este de a dezvolta și demonstra tehnologii noi și inovatoare în ceea ce privește infrastructura de încărcare a vehiculelor electrice în Canada. Sunt planificate multe activități, inclusiv următoarele:
Dezvoltarea următoarei generații de stații de încărcare rapidă a vehiculelor electrice, care vor fi adaptate creșterii autonomiei vehiculelor electrice oferite consumatorilor în următorii 5 ani.
Dezvoltarea unui model de afaceri nou și inovator, care va permite canadienilor și întreprinderilor accesul la servicii de încărcare pe baza unui abonament lunar, fără a fi nevoie să investească în infrastructura de încărcare, la fel ca un abonament de televiziune prin cablu. Această abordare va încuraja implementarea infrastructurii de încărcare prin depășirea barierelor din calea costurilor de achiziție și de punere în aplicare pentru sectoarele rezidențiale și comerciale.
Implementarea stațiilor de încărcare special concepute pentru instalarea pe partea stradală în 5 mari orașe canadiene, pe baza expertizei dezvoltate prin desfășurarea a sute de stații de încărcare în Montréal, în parteneriat cu Hydro-Québec și orașul Montréal. Acest lucru va permite abordarea provocărilor operaționale și logistice aferente, deoarece punerea în aplicare a stațiilor de încărcare în marile orașe este un pas esențial pentru creșterea gradului de utilizare a vehiculelor electrice în Canada.
Acest proiect va duce la beneficii economice și sociale pentru Canada prin reducerea emisiilor de GES, crearea de locuri de muncă, dezvoltarea de noi expertize și dezvoltarea unei tehnologii comercializabile la nivel internațional.</t>
  </si>
  <si>
    <t>https://natural-resources.canada.ca/science-and-data/funding-partnerships/funding-opportunities/current-investments/demonstration-new-generation-integrated-smart-infrastructures-for-charging-electric-v/19390</t>
  </si>
  <si>
    <t>https://www.bing.com/ck/a?!&amp;&amp;p=d0499cd017c623b3JmltdHM9MTY4MjU1MzYwMCZpZ3VpZD0wMzI5MTZmMy1hM2ZiLTY1YTMtMzRiNC0wN2I2YTIwMTY0YTImaW5zaWQ9NTQwOA&amp;ptn=3&amp;hsh=3&amp;fclid=032916f3-a3fb-65a3-34b4-07b6a20164a2&amp;psq=Add%c3%89nergie+Technologies+Inc&amp;u=a1aHR0cDovL2FkZGVuZXJnaWV0ZWNobm9sb2dpZXMuY29tLw&amp;ntb=1</t>
  </si>
  <si>
    <t>Ev stații de încărcare peste Trans-Canada Highway (TCH) - Ontario și Manitoba</t>
  </si>
  <si>
    <t>eCAMION</t>
  </si>
  <si>
    <t>Obiectivul acestui proiect a fost de a demonstra o rețea de încărcare rapidă a vehiculelor electrice pe autostrada Trans-Canada, care poate deservi zonele rurale cu conexiuni la rețeaua de energie redusă. Rețeaua a planificat inițial 34 de stații, fiecare cu trei capete de încărcare, care leagă Ontario de granița Manitoba-Saskatchewan de-a lungul TCH. Proiectul a fost redus pentru a demonstra o rețea de 4 stații de încărcare rapidă cu curent continuu (DCFC) de-a lungul autostrăzii Trans-Canada.
Rezultatul acestui proiect este reducerea emisiilor de GES ale Canadei prin demonstrarea infrastructurii care permite adoptarea pe scară largă a vehiculelor electrice.
Stațiile de încărcare cu curent continuu au demonstrat călătoria convenabilă și pe distanțe lungi a vehiculelor electrice pentru canadieni în zonele rurale insuficient deservite și în locații care nu dispun de infrastructura electrică necesară în mod obișnuit pentru stațiile de încărcare rapidă.
Se speră că această demonstrație va duce la noi conexiuni ale stațiilor EV de-a lungul TCH.</t>
  </si>
  <si>
    <t>https://natural-resources.canada.ca/science-and-data/funding-partnerships/funding-opportunities/current-investments/ev-charging-stations-across-trans-canada-highway-tch-ontario-and-manitoba/19851</t>
  </si>
  <si>
    <t>https://www.bing.com/ck/a?!&amp;&amp;p=32c4fb14d5ef5850JmltdHM9MTY4MjU1MzYwMCZpZ3VpZD0wMzI5MTZmMy1hM2ZiLTY1YTMtMzRiNC0wN2I2YTIwMTY0YTImaW5zaWQ9NTM4OA&amp;ptn=3&amp;hsh=3&amp;fclid=032916f3-a3fb-65a3-34b4-07b6a20164a2&amp;psq=eCAMION&amp;u=a1aHR0cDovL3d3dy5lY2FtaW9uLmNvbS8&amp;ntb=1</t>
  </si>
  <si>
    <t>Reutilizarea bateriilor de autobuz de tranzit grele de format mare utilizate pentru încărcarea rapidă a vehiculelor electrice</t>
  </si>
  <si>
    <t xml:space="preserve">Colegiul Red River </t>
  </si>
  <si>
    <t>Obiectivul general al acestui proiect este de a implementa, opera și monitoriza o stație funcțională de încărcare a vehiculelor ușoare de nivel 3, cu curent direct, cu încărcare rapidă (DCFC) de la Red River College, pe baza bateriilor uzate preluate de la autobuzele de tranzit cu baterii electrice care au fost operate pentru o perioadă extinsă de timp.
Rezultate așteptate
Se preconizează că acest proiect va îmbunătăți performanța stațiilor de încărcare rapidă prin utilizarea unor transferuri de energie mai eficiente între baterii; reducerea costurilor stațiilor de încărcare rapidă, prin utilizarea bateriilor uzate cu costuri mai mici; și de a îmbunătăți performanța de încărcare rapidă legată de vremea rece.
În general, utilizarea bateriilor reciclate ușor degradate permite reutilizarea materialelor vechi.</t>
  </si>
  <si>
    <t>https://natural-resources.canada.ca/science-and-data/funding-partnerships/funding-opportunities/current-investments/repurposing-used-large-format-heavy-duty-transit-bus-batteries-for-electric-vehicle-r/22282</t>
  </si>
  <si>
    <t>https://www.bing.com/ck/a?!&amp;&amp;p=d149115b9b1c5e98JmltdHM9MTY4MjU1MzYwMCZpZ3VpZD0wMzI5MTZmMy1hM2ZiLTY1YTMtMzRiNC0wN2I2YTIwMTY0YTImaW5zaWQ9NTExMg&amp;ptn=3&amp;hsh=3&amp;fclid=032916f3-a3fb-65a3-34b4-07b6a20164a2&amp;u=a1L2ltYWdlcy9zZWFyY2g_cT1yZWQrcml2ZXIrY29sZWdpdWwmcXB2dD1SZWQrUml2ZXIrQ29sZWdpdWwmRk9STT1JR1JF&amp;ntb=1</t>
  </si>
  <si>
    <t>EV Proiect demonstrativ de infrastructură la Aeroportul Toronto Pearson</t>
  </si>
  <si>
    <t>Autoritatea Toronto Aeroporturi</t>
  </si>
  <si>
    <t>Acest proiect va demonstra utilizarea vehiculelor electrice (EVs) și a echipamentelor de alimentare cu vehicule electrice (EVSE) într-un cadru aeroportuar.
Un hub inovator de încărcare rapidă va fi utilizat pentru a sprijini instalarea autobuzelor electrice pentru transportul pasagerilor într-un mediu aeroportuar de înaltă presiune, cu programări și cerințe imprevizibile.
Rezultate așteptate
Acest proiect demonstrativ de autobuz electrificat cu vizibilitate ridicată, pe cel mai aglomerat aeroport din Canada, va deschide ușa pentru electrificarea autobuzelor aeroportuare și a echipamentelor de asistență la sol.
Se preconizează că acest proiect va identifica principalele bariere și strategii pentru utilizarea autobuzelor electrice și a infrastructurii de încărcare de mare viteză în operațiunile aeroportuare, precum și optimizarea încărcării de mare viteză pentru a îndeplini cerințe stricte de funcționare. Acesta va oferi călătorilor cu tehnologie avansată, servicii de transfer de autobuz electric silențios și fără emisii într-un cadru de aeroport.
Se speră că proiectul va fi replicat și în alte aeroporturi, iar această soluție inovatoare de gestionare a energiei va permite încărcarea la locul de muncă și va reduce la minimum costurile de modernizare a infrastructurii.</t>
  </si>
  <si>
    <t>https://natural-resources.canada.ca/science-data/funding-partnerships/funding-opportunities/current-investments/ev-infrastructure-demonstration-project-toronto-pearson-airport/22244</t>
  </si>
  <si>
    <t>https://www.bing.com/ck/a?!&amp;&amp;p=d1d56bdcce2d5a18JmltdHM9MTY4MjU1MzYwMCZpZ3VpZD0wMzI5MTZmMy1hM2ZiLTY1YTMtMzRiNC0wN2I2YTIwMTY0YTImaW5zaWQ9NTE2MQ&amp;ptn=3&amp;hsh=3&amp;fclid=032916f3-a3fb-65a3-34b4-07b6a20164a2&amp;psq=Toronto+Aeroporturi+Autoritatea&amp;u=a1aHR0cHM6Ly9yby53aWtpcGVkaWEub3JnL3dpa2kvQWVyb3BvcnR1bF9JbnRlcm5hJUM4JTlCaW9uYWxfVG9yb250b19QZWFyc29u&amp;ntb=1</t>
  </si>
  <si>
    <t>Brampton Transit Electric Bus Demonstrație și integrare Trial</t>
  </si>
  <si>
    <t>Orașul Brampton</t>
  </si>
  <si>
    <t>Obiectivul acestui proiect este de a demonstra un sistem interoperabil de încărcare a autobuzelor aeriene cu autobuze electrice pe mai multe rute de autobuz din orașul Brampton.
Proiectul va contribui la sprijinirea achiziționării, instalării și funcționării a 4 sisteme aeriene de încărcare a autobuzelor și a 8 autobuze electrice pentru a deplasa autobuzele diesel existente în flota Brampton Transit.
În timpul procesului, datele vor fi colectate și analizate pentru a determina performanța generală a stațiilor de încărcare, eficiența autobuzelor cu baterii electrice și cerințele pentru viitoarele implementări ale autobuzelor cu baterii electrice.</t>
  </si>
  <si>
    <t>https://natural-resources.canada.ca/science-and-data/funding-partnerships/funding-opportunities/current-investments/brampton-transit-electric-bus-demonstration-integration-trial/22242</t>
  </si>
  <si>
    <t>https://www.bing.com/ck/a?!&amp;&amp;p=9b2142a5f49345beJmltdHM9MTY4MjU1MzYwMCZpZ3VpZD0wMzI5MTZmMy1hM2ZiLTY1YTMtMzRiNC0wN2I2YTIwMTY0YTImaW5zaWQ9NTE3NA&amp;ptn=3&amp;hsh=3&amp;fclid=032916f3-a3fb-65a3-34b4-07b6a20164a2&amp;psq=Ora%c8%99ul+Brampton&amp;u=a1aHR0cHM6Ly93d3cuY25tbmcuY2Evcm8vY2l0eS1vZi1icmFtcHRvbi11cGRhdGVzLWFuZC1leHRlbmRzLWl0cy1icmFtcHRvbi1jb3ZpZC0xOS1tYW5kYXRvcnktZmFjZS1tYXNrLWJ5LWxhdy9wcmVmZXJlbmNlcy91cGRhdGVzL2NubW5nLzk2NTEv&amp;ntb=1</t>
  </si>
  <si>
    <t>Demonstrarea unui sistem avansat de distribuție a energiei electrice și de integrare a rețelei pentru reîncărcarea EV</t>
  </si>
  <si>
    <t>Universitatea din British Columbia, Centrul de Cercetare pentru Energie Curată</t>
  </si>
  <si>
    <t>Acest proiect va demonstra și evalua arhitectura capabilă de încărcarea de înaltă performanță a vehiculelor electrice (EV) care încorporează încărcătoare EV cu sisteme de utilizare a sarcinii de gestionare a clădirilor.
Există patru componente ale acestui proiect:
Energia electrică va fi furnizată de o micro-rețea de energie din surse regenerabile care poate fi integrată în rețeaua electrică existentă.
O parkade va fi transformată într-un activ de energie regenerabilă pentru a furniza și stoca energie pentru încărcarea EV.
Sistemul energetic complet va fi modelat și conexiunea sa cu rețeaua UBC și stațiile de încărcare EV.
Demonstrația flotei de ~25 de EV-uri fiind monitorizată în ceea ce privește cererea de energie, stocarea și utilizarea flotei.</t>
  </si>
  <si>
    <t>https://natural-resources.canada.ca/science-and-data/funding-partnerships/funding-opportunities/current-investments/demonstration-advanced-power-distribution-and-grid-integration-system-for-ev-rechargi/22216</t>
  </si>
  <si>
    <t>https://www.bing.com/ck/a?!&amp;&amp;p=c569c00b5f2a0c2dJmltdHM9MTY4MjU1MzYwMCZpZ3VpZD0wMzI5MTZmMy1hM2ZiLTY1YTMtMzRiNC0wN2I2YTIwMTY0YTImaW5zaWQ9NTE5OQ&amp;ptn=3&amp;hsh=3&amp;fclid=032916f3-a3fb-65a3-34b4-07b6a20164a2&amp;psq=Universitatea+din+British+Columbia&amp;u=a1aHR0cHM6Ly93d3cudWJjLmNhLw&amp;ntb=1</t>
  </si>
  <si>
    <t>Demonstrarea gamei EV și a eficienței încărcării într-un climat foarte rece</t>
  </si>
  <si>
    <t>Guvernul din Yukon</t>
  </si>
  <si>
    <t>Obiectivul principal al acestui proiect este de a accelera proprietatea asupra vehiculelor electrice (EV) în Yukon, demonstrând performanța all-season a stațiilor publice de încărcare.
Accentul se va pune pe integrarea stațiilor de încărcare rapidă în Yukon, cu toate acestea, rezultatele proiectului vor aduce beneficii tuturor regiunilor nordice ale Canadei.
Trei încărcătoare rapide DE NIVEL III DC 480V EV vor fi achiziționate și instalate în Yukon. Două încărcătoare vor fi în orașul Whitehorse, iar al treilea va fi în orașul Carcross.
Încărcătoarele vor fi monitorizate pentru succesele și provocările lor în timp ce funcționează la temperaturi scăzute. Datele și constatările vor fi utilizate pentru a încuraja adoptarea de EV în Yukon și în alte climate reci.</t>
  </si>
  <si>
    <t>https://natural-resources.canada.ca/science-and-data/funding-partnerships/funding-opportunities/current-investments/demonstrating-ev-range-and-charging-efficiency-very-cold-climate/21906</t>
  </si>
  <si>
    <t>https://www.bing.com/ck/a?!&amp;&amp;p=a7779024172ac04cJmltdHM9MTY4MjU1MzYwMCZpZ3VpZD0wMzI5MTZmMy1hM2ZiLTY1YTMtMzRiNC0wN2I2YTIwMTY0YTImaW5zaWQ9NTE2Ng&amp;ptn=3&amp;hsh=3&amp;fclid=032916f3-a3fb-65a3-34b4-07b6a20164a2&amp;psq=Guvernul+din+Yukon&amp;u=a1aHR0cHM6Ly9yby5hYmNkZWYud2lraS93aWtpL0NvbW1pc3Npb25lcl9vZl9ZdWtvbg&amp;ntb=1</t>
  </si>
  <si>
    <t>Stația de încărcare a vehiculelor electrice Sky Smart</t>
  </si>
  <si>
    <t>Sky Solar (Canada) Ltd</t>
  </si>
  <si>
    <t>Acest proiect privind vehiculele electrice (EV) își propune să demonstreze stațiile de încărcare bidirecționale pentru vehicule electrice (EV), în combinație cu energia solară fotovoltaică (PV) și stocarea bateriilor. Tehnologia de încărcare bidirecțională permite EV să acționeze ca o sursă alternativă de energie, precum și să contribuie la echilibrarea rețelei locale sau a producției de energie electrică din surse regenerabile. Tehnologia de încărcare va fi încorporată în locații comerciale, instituționale și first nations, unde va fi demonstrată tehnologia vehicle-to-grid (V2G). Modelele economice vor fi investigate pentru a determina dacă există un caz comercial pentru V2G pentru EV și proprietarii de stații de încărcare.
Rezultate așteptate:
Proiectul va oferi o evaluare a barierelor din calea stațiilor de încărcare bidirecționale EV și a potențialului acestora de a aborda probleme precum echilibrarea sarcinii și securitatea energiei electrice pentru locațiile comerciale, instituționale și îndepărtate. Modelele economice legate de încărcarea bidirecțională vor fi, de asemenea, investigate pentru a informa proprietarii de EV și proprietarii de site-uri de încărcare cu privire la potențialul financiar pentru tehnologia de încărcare bidirecțională.</t>
  </si>
  <si>
    <t>https://natural-resources.canada.ca/science-and-data/funding-partnerships/funding-opportunities/current-investments/sky-smart-electric-vehicle-charging-station/21570</t>
  </si>
  <si>
    <t>https://www.bing.com/ck/a?!&amp;&amp;p=46dc1a0283f9c5d7JmltdHM9MTY4MjU1MzYwMCZpZ3VpZD0wMzI5MTZmMy1hM2ZiLTY1YTMtMzRiNC0wN2I2YTIwMTY0YTImaW5zaWQ9NTM4NA&amp;ptn=3&amp;hsh=3&amp;fclid=032916f3-a3fb-65a3-34b4-07b6a20164a2&amp;psq=Sky+Solar+(Canada)+Ltd&amp;u=a1aHR0cHM6Ly93d3cuc2t5c29sYXJob2xkaW5ncy5jb20vQ29udGFjdFVzLmh0bWw&amp;ntb=1</t>
  </si>
  <si>
    <t>Infrastructură de încărcare îmbunătățită prin intermediul datelor de pe partea vehiculului</t>
  </si>
  <si>
    <t>CrossChasm Technologies Inc</t>
  </si>
  <si>
    <t>Obiectivele acestui proiect sunt de a răspunde preocupărilor din partea utilităților cu privire la posibila supraîncărcare a rețelei din cauza încărcării vehiculelor electrice (EV), de a sprijini implementarea optimă a încărcării EV, precum și de a aborda barierele din calea adoptării pe scară largă a infrastructurii EV la locurile de muncă și în locuințele cu mai multe unități.
Proiectul urmărește să îmbunătățească funcționarea și implementarea infrastructurii de încărcare pentru vehiculele electrice și electronice, demonstrând încărcarea bazată pe utilizarea inovatoare și inteligentă a datelor din lumea reală, pe partea vehiculului, cum ar fi starea bateriei și toate evenimentele de încărcare. Datele obținute vor oferi utilităților canadiene și guvernelor o imagine pe scară largă a modului în care vehiculele electrice sunt conduse și încărcate în Canada, precum și vor sprijini implementarea ideală a noilor stații de încărcare și vor contribui la identificarea potențialelor modernizări ale rețelei. Proiectul include, de asemenea, demonstrații de încărcare inteligentă la locul de muncă și o soluție inovatoare de rambursare a taxelor cu costuri reduse pentru locuințele cu mai multe unități.
Acest proiect demonstrativ este împărțit în trei secțiuni, care utilizează toate capacitățile înregistratorului de date al vehiculului FleetCarma, combinate cu colectarea și controlul centralizat al datelor. Secțiunile proiectului sunt:
Analiza impactului asupra integrării rețelei EV la scară largă – până la 1000 de EV-uri din Canada vor fi monitorizate, captând date privind obiceiurile de conducere și de încărcare. Aceste date și analiza ulterioară vor oferi utilităților canadiene și guvernelor o imagine la scară largă a modului în care vehiculele electrice sunt conduse și încărcate în Canada, precum și vor ajuta la planificarea optimă a noilor instalații de stații de încărcare EV din întreaga țară.
Workplace Smart-Charging – Această secțiune a proiectului este condusă de Alectra Utilities și va utiliza sistemul de control al încărcării inteligente asociat fleetCarma, care încorporează înregistratoare de date tăiate în vehicul, pentru a minimiza problemele de integrare a EV și a rețelei. Face acest lucru permițând oprirea sau încetinirea încărcării atunci când rețeaua o cere, asigurând în același timp un eveniment de încărcare EV finalizat atunci când proprietarul a solicitat acest lucru. Această demonstrație include, de asemenea, integrarea energiei solare și a stocării energiei în sistemul de gestionare a clădirilor de la locul de muncă.</t>
  </si>
  <si>
    <t>https://natural-resources.canada.ca/science-and-data/funding-partnerships/funding-opportunities/current-investments/enhanced-charging-infrastructure-vehicle-side-data/19496</t>
  </si>
  <si>
    <t>https://www.bing.com/ck/a?!&amp;&amp;p=41ed2f4b77e21aaaJmltdHM9MTY4MjU1MzYwMCZpZ3VpZD0wMzI5MTZmMy1hM2ZiLTY1YTMtMzRiNC0wN2I2YTIwMTY0YTImaW5zaWQ9NTE3MA&amp;ptn=3&amp;hsh=3&amp;fclid=032916f3-a3fb-65a3-34b4-07b6a20164a2&amp;psq=CrossChasm+Technologies+Inc.&amp;u=a1aHR0cHM6Ly91d2F0ZXJsb28uY2EvbmV3cy9jcm9zc2NoYXNtLWd1aWRlcy1kcml2ZXJzLW5ldy13b3JsZC1lbGVjdHJpYy12ZWhpY2xlcw&amp;ntb=1</t>
  </si>
  <si>
    <t>Demonstrația autobuzului electric TransLink și procesul de integrare</t>
  </si>
  <si>
    <t>TransLink</t>
  </si>
  <si>
    <t>Obiectivul principal al acestui proiect va fi de a demonstra un sistem de încărcare a autobuzelor aeriene pentru a sprijini autobuzele electrice din centrul orașului Vancouver și ruta spre Burnaby.
Proiectul va instala, opera și întreține două stații de încărcare aeriene de mare putere, cu una pe rută și o soluție de încărcare în depozit pentru patru (4) autobuze cu baterii electrice. Cele patru autobuze cu baterii electrice vor oferi servicii pe Route 100 Marpole Loop - 22nd Street Station care deservesc orașul Vancouver, orașul Burnaby și orașul New Westminster.
În timpul procesului, datele vor fi colectate și analizate pentru a determina performanța generală a stațiilor de încărcare, eficiența autobuzelor cu baterii electrice și cerințele pentru viitoarele implementări ale autobuzelor cu baterii electrice.</t>
  </si>
  <si>
    <t>https://natural-resources.canada.ca/science-and-data/funding-partnerships/funding-opportunities/current-investments/translink-electric-bus-demonstration-and-integration-trial/20925</t>
  </si>
  <si>
    <t>https://www.bing.com/ck/a?!&amp;&amp;p=430dbe293b626635JmltdHM9MTY4MjU1MzYwMCZpZ3VpZD0wMzI5MTZmMy1hM2ZiLTY1YTMtMzRiNC0wN2I2YTIwMTY0YTImaW5zaWQ9NTE5Mg&amp;ptn=3&amp;hsh=3&amp;fclid=032916f3-a3fb-65a3-34b4-07b6a20164a2&amp;psq=TransLink&amp;u=a1aHR0cHM6Ly93d3cudHJhbnNsaW5rLmNhLw&amp;ntb=1</t>
  </si>
  <si>
    <t>Demonstrație de încărcare a vehiculelor electrice de înaltă tensiune de nivel conectat la nivel 2</t>
  </si>
  <si>
    <t>British Columbia Hydro and Power Authority</t>
  </si>
  <si>
    <t>Obiectivul acestui proiect este de a dezvolta și demonstra un încărcător pentru vehicule electrice (EV) de nivel 2 (L2) care să abordeze barierele din calea implementării infrastructurii EV în clădirile rezidențiale cu mai multe unități (MUR), precum și în clădirile comerciale și municipale mari. Acest nou design al încărcătorului va crește eficiența, va reduce costurile de instalare și va fi conectat direct la rețeaua de contoare inteligente a utilitarului, permițând rezoluția individuală a plăților EV și monitorizarea de la distanță.
Încărcătoarele L2 EV actuale utilizează ca intrare de joasă tensiune de curent alternativ (240 VAC). În clădirile comerciale și în MURB-uri, instalarea încărcătoarelor EV necesită de obicei un transformator desemnat pentru a converti tensiunea instalației (480-600 VAC) la tensiunea necesară a încărcătorului L2. În acest proiect, transformatorul va fi integrat în încărcător, ceea ce va elimina necesitatea ca transformatorul desemnat să reducă cerințele de spațiu din camera contorului, să reducă numărul de conducte și cabluri, să îmbunătățească performanța și fiabilitatea sistemului de încărcare EV, reducând în același timp costurile. Economiile de spațiu ar fi deosebit de benefice pentru instalațiile de încărcare din clădirile mai vechi. Un contor inteligent de utilități va fi integrat în încărcător pentru a permite contorizarea și facturarea individuală, precum și monitorizarea de la distanță.</t>
  </si>
  <si>
    <t>https://natural-resources.canada.ca/science-and-data/funding-partnerships/funding-opportunities/current-investments/high-voltage-utility-connected-level-2-electric-vehicle-charging-demonstration/20471</t>
  </si>
  <si>
    <t>https://www.bing.com/ck/a?!&amp;&amp;p=e4b3422c71c3d58aJmltdHM9MTY4MjU1MzYwMCZpZ3VpZD0wMzI5MTZmMy1hM2ZiLTY1YTMtMzRiNC0wN2I2YTIwMTY0YTImaW5zaWQ9NTE5Mg&amp;ptn=3&amp;hsh=3&amp;fclid=032916f3-a3fb-65a3-34b4-07b6a20164a2&amp;psq=British+Columbia+Hydro+and+Power+Authority&amp;u=a1aHR0cHM6Ly93d3cyLmdvdi5iYy5jYS9nb3YvY29udGVudC9nb3Zlcm5tZW50cy9vcmdhbml6YXRpb25hbC1zdHJ1Y3R1cmUvbWluaXN0cmllcy1vcmdhbml6YXRpb25zL2Nyb3duLWNvcnBvcmF0aW9ucy9iYy1oeWRyby1hbmQtcG93ZXItYXV0aG9yaXR5&amp;ntb=1</t>
  </si>
  <si>
    <t>Infrastructura de încărcare EV de ultimă generație</t>
  </si>
  <si>
    <t>British Columbia Institute of Technology (BCIT)</t>
  </si>
  <si>
    <t>Acest proiect își propune să abordeze barierele din calea adoptării vehiculelor electrice (EV) în zonele urbane prin demonstrarea unor soluții precum:
Interoperabilitatea stației de încărcare EV
Echipa de software a BCIT va dezvolta și demonstra un protocol de comunicare deschis, nebrevetat, pentru a controla și monitoriza două încărcătoare EV de la furnizori diferiți folosind protocoale de încărcare diferite, care nu pot comunica off-the-shelf.
Încărcarea EV utilizând infrastructura de iluminat exterior existentă
Încărcarea pe bordură folosind infrastructura streetlight. Încărcătoarele de nivel 2 vor fi demonstrate în orașul New Westminster prin utilizarea cablurilor stradale existente, a conductei și a capacității electrice. Capacitatea electrică va fi pusă la dispoziția noilor stații de încărcare atunci când luminile mai vechi cu vapori de sodiu sunt modernizate cu LED-uri de înaltă eficiență.
Parcări comerciale în aer liber. Multe parcări comerciale sunt ocupate în timpul zilei când iluminatul nu este utilizat (de exemplu, locuri de muncă, centre comerciale). Capacitatea electrică excedentară în timpul zilei ar putea fi utilizată pentru încărcarea EV fără costuri pentru modernizarea infrastructurii electrice a parcării. Lucrând cu sistemele de date IBX, BCIT va demonstra în campusul lor aerospațial o rețea de șase stații de încărcare de nivel 2 cu tehnologie de gestionare a sarcinii. Această tehnologie permite utilizarea a șase stații de nivel 2 la putere maximă în timpul zilei și un nivel redus de încărcare în timpul orelor de seară când luminile din parcare sunt aprinse.
Multi-Unit Residential Building (MURB) Load Management
Demonstrarea unui sistem de gestionare a sarcinii și a interfeței de utilizator a aplicației pentru șase încărcătoare de nivel 2 existente în campusul BCIT pentru a emula o rețea de încărcare MURB. Sistemul propus ar gestiona rata de încărcare în funcție de capacitatea electrică disponibilă și ar notifica proprietarul EV cu privire la rata de încărcare a acestora printr-o interfață de utilizator a aplicației dezvoltată de BCIT.</t>
  </si>
  <si>
    <t>Producția și conversia celulozei de biorafinărie în combustibili avansati, produse biochimice și biomateriale</t>
  </si>
  <si>
    <t>Lignol Innovations Ltd.</t>
  </si>
  <si>
    <t>Una dintre cele mai critice etape ale tuturor proceselor de biorafinare celulozică este hidroliza substratului celulozic în zaharuri fermentabile prin adăugarea de enzime. În ciuda progreselor recente în tehnologiile enzimatice, procesele actuale de hidroliză enzimatică sunt încă văzute, în general, ca prea costisitoare datorită unei combinații de rate de conversie lente, doze mari și preț ridicat al enzimelor. Pentru a depăși acest obstacol, Lignol , o companie de tehnologie de biorafinărie, a dezvoltat un nou proces de hidroliză enzimatică (EH) care are potențialul de a crește eficacitatea enzimei (adică de a reduce costul zahărului) și, în același timp, de a produce un coprodus unic care are valoare economică mai mare.</t>
  </si>
  <si>
    <t>https://natural-resources.canada.ca/energy/funding/current-funding-programs/eii/16051</t>
  </si>
  <si>
    <t>https://tracxn.com/d/companies/lignol.ca</t>
  </si>
  <si>
    <t>Modular Compact Combinat de căldură și energie (CHP) folosind deșeuri locale eterogene de biomasă</t>
  </si>
  <si>
    <t xml:space="preserve">O materie primă mixtă simulată a fost preparată folosind biomasa disponibilă și deșeurile reprezentative pentru cele generate de o comunitate îndepărtată tipică. Materialele sursă au fost procurate în Eastern Townships (Quebec), în imediata apropiere a uzinei demonstrative de gazeificare Westbury a Enerkem. A fost apoi implementată o procesare sau „etapă de finisare”, iar rezultatul a fost un puf mărunțit destul de uniform. Puful a fost introdus în uzina Enerkem din Westbury printr-un sistem inovator de alimentare, care a eliminat necesitatea ca furajele să fie peletizate. Peletizarea ar fi prea costisitoare și greoaie pentru a fi implementată în locații îndepărtate. Gazeificarea pufului preparat a fost realizată prin reactorul de gazeificare în pat fluidizat cu barbotare Westbury, cu aer ca agent de oxidare parțială. </t>
  </si>
  <si>
    <t>https://natural-resources.canada.ca/science-and-data/funding-partnerships/funding-opportunities/current-investments/modular-compact-combined-heat-and-power-chp-using-local-heterogeneous-biomass-wastes/16136</t>
  </si>
  <si>
    <t>Uzină pilot de demonstrație pentru combustibili cu conținut scăzut de carbon</t>
  </si>
  <si>
    <t>Lafarge Canada Inc.</t>
  </si>
  <si>
    <t>Proiectarea și construcția platformei LCF, inclusiv a unui sistem de injecție LCF, a început în vara anului 2013 și a continuat până în toamnă. De asemenea, au fost aduse modificări designului arzătorului centralei pentru a optimiza performanța acesteia cu LCF-uri și pentru a explora potențialul LCF de a reduce emisiile de NOx. În decembrie 2013, a fost efectuată o încercare înainte de punere în funcțiune, iar construcția uzinei demonstrative a continuat până în primăvara anului 2014. Una dintre provocările cheie ale reutilizarii materiilor prime destinate depozitelor de deșeuri ca combustibil este procesarea, care include reducerea dimensiunii (pentru ardere eficientă), separarea magnetică (pentru îndepărtarea metalului) și amestecarea (pentru a asigura un amestec de combustibil fluid și consistent). Această lucrare a fost realizată de partenerii de aprovizionare cu combustibil. Testarea combustibililor a fost apoi efectuată pentru a determina combustibilitatea, iar constatările au fost folosite pentru a modifica sistemul LCF; de exemplu, au fost instalate panouri de explozie și sisteme de desprăfuire.</t>
  </si>
  <si>
    <t>https://natural-resources.canada.ca/science-and-data/funding-partnerships/funding-opportunities/current-investments/low-carbon-fuel-demonstration-pilot-plant/16134</t>
  </si>
  <si>
    <t>https://www.lafarge.ca/en/home</t>
  </si>
  <si>
    <t>Biocarburanți și substanțe chimice de la lignină la introducere</t>
  </si>
  <si>
    <t>CRB Innovations Inc.</t>
  </si>
  <si>
    <t>CRB Innovations a adoptat o abordare modulară pentru proiectarea unei centrale pilot BCD. Reactorul BCD Modulul 1: folosește un model de reactor tubular cu flux plug care permite ajustarea parametrilor de reacție pentru a obține condițiile optime necesare pentru depolimerizarea ligninei. Modulul 2 Procesul de acidificare și separare solid/lichid (ASLS): solidifică și separă produsele organice care sunt dizolvate în efluentul reactorului BCD (o soluție apoasă alcalină) prin acidificare și filtrare. Modulul 3 Procesul de extracție cu solvenți și adsorbant solid (SESA): extrage eficient fracția bogată în monomeri (MRF) din soluția apoasă folosind o coloană de extracție lichid-lichid Kühni. Modulul 4 Recuperarea monomerilor: folosește diverși solvenți pentru extracția MRF și Oligomeri Rich Fraction (ORF).</t>
  </si>
  <si>
    <t>https://natural-resources.canada.ca/science-and-data/funding-partnerships/funding-opportunities/current-investments/lignin-drop-biojetfuels-and-chemicals/16049</t>
  </si>
  <si>
    <t>https://www.crbinnovations.com/</t>
  </si>
  <si>
    <t>Pilot de fermă eoliană Powercone® Skyway8</t>
  </si>
  <si>
    <t>Biome regenerabile</t>
  </si>
  <si>
    <t>PowerCone® este o tehnologie pasivă de îmbunătățire aerodinamică care se fixează în centrul unei turbine eoliene și crește producția de energie, reducând în același timp sarcinile și zgomotul de către cifrele de top din industrie. Fără piese în mișcare, se rotește împreună cu lamele rotorului principal și reprezintă cea mai mare schimbare fundamentală a designului turbinelor eoliene de la începutul conceptului cu trei lame.
Proiectul își propune să demonstreze eficacitatea tehnologiei PowerCone® la scara parcului eolian și să determine efectul benefic cumulativ prin instalarea mai multor PowerCones pe turbinele adiacente din Ontario. Aceste efecte includ recuperarea trezirii, creșterea productivității și a randamentului energetic, precum și impactul sarcinii și acustic al tehnologiei la scară largă. Cu aceasta, tehnologia se poate scala la nivel global.</t>
  </si>
  <si>
    <t>https://natural-resources.canada.ca/science-data/funding-partnerships/funding-opportunities/current-investments/powerconer-skyway8-wind-farm-pilot/22615</t>
  </si>
  <si>
    <t>https://www.bing.com/ck/a?!&amp;&amp;p=fd6514bd01fb5ca9JmltdHM9MTY4MjU1MzYwMCZpZ3VpZD0wMzI5MTZmMy1hM2ZiLTY1YTMtMzRiNC0wN2I2YTIwMTY0YTImaW5zaWQ9NTE4MA&amp;ptn=3&amp;hsh=3&amp;fclid=032916f3-a3fb-65a3-34b4-07b6a20164a2&amp;psq=Biome+Renewables&amp;u=a1aHR0cHM6Ly93d3cuYmlvbWUtcmVuZXdhYmxlcy5jb20v&amp;ntb=1</t>
  </si>
  <si>
    <t>Soluții inovatoare pentru lanțul de aprovizionare cu biomasă pentru centrale termice comerciale și instituționale utilizate în sectorul forestier</t>
  </si>
  <si>
    <t>Federația Cooperativelor Forestiere din Quebec</t>
  </si>
  <si>
    <t>Biomasa forestieră din pădurile gestionate durabil se referă la copaci sau părți de copaci neutilizate de industriile tradiționale de prelucrare a lemnului; această biomasă este formată din reziduuri de recoltare totale și parțială (ramuri și coroane), specii neutilizate, arbori de calitate scăzută și arborete afectate de perturbări naturale (incendii și insecte). Această biomasă forestieră reprezintă cea mai mare sursă de materie primă disponibilă în prezent pentru producția de bioenergie în Canada, dar potențialul său a rămas în mare parte neexploatat din cauza numeroaselor bariere logistice, economice și de mediu asociate cu desfășurarea acesteia, precum și a unor lacune semnificative de cunoștințe. Este esențial să se dezvolte abordări noi și inovatoare ale organizării lanțului de aprovizionare cu biomasă forestieră pentru producția de bioenergie, pentru ca Canada să dezvolte acest sector la întregul său potențial. În acest scop,Federația Cooperativelor Forestiere din Quebec (FQCF) a propus un proiect „Soluții inovatoare pentru lanțul de aprovizionare cu biomasă pentru centralele de încălzire comerciale și instituționale utilizate în sectorul forestier” pentru finanțare ecoEII . Proiectul a primit 604.000 USDsă dezvolte, să îmbunătățească și să optimizeze sisteme durabile de bioenergie forestieră, care sunt rentabile și eficiente în ceea ce privește atenuarea emisiilor de gaze cu efect de seră (GES) în comunitățile forestiere. FQCF reunește și reprezintă interesele comune ale cooperativelor din sectorul forestier din Quebec. Misiunea sa este de a implementa un cadru pentru dezvoltarea cooperativă care să ofere, să asigure și să creeze locuri de muncă stabile și semnificative pentru membrii rețelei de cooperative forestiere și să ajute la menținerea și dezvoltarea rețelei cooperative forestiere și a afacerilor din Quebec.</t>
  </si>
  <si>
    <t>https://natural-resources.canada.ca/science-data/funding-partnerships/funding-opportunities/current-investments/innovative-biomass-supply-chain-solutions-commercial-and-institutional-heating-plants-used-forestry/16047</t>
  </si>
  <si>
    <t>https://www.fqcf.coop/english/</t>
  </si>
  <si>
    <t>Studiu de inginerie și proiectare frontală (FEED) al Proiectului energetic comunitar Kwadacha</t>
  </si>
  <si>
    <t>BC Bioenergy Network</t>
  </si>
  <si>
    <t>Pentru comunitatea Fort Ware a fost propusă o centrală termică combinată (CHP). Centrala de cogenerare ar fi formată din două gazeificatoare Spanner și unități de cogenerare care ar furniza 45 kW de putere electrică și 90 kW de energie termică fiecare, precum și pompe de energie districtuală, rezervoare de stocare și conducte de distribuție care ar conecta centrala energetică la clădirile comunității. Sistemul Spanner CHP utilizează tehnologia de cogenerare a lemnului, prin care așchiile de lemn sunt folosite pentru a genera gaz de sinteză care este apoi ars într-un motor cuplat la un generator pentru a produce energie electrică. Energia termică este extrasă din sistemul de răcire a motorului și de evacuare. Sistemul selectat are emisii mai mici decât sistemele care pur și simplu ard lemne. Emisiile de particule sunt de așteptat să fie la sau sub limitele provinciale permise. Centrala de cogenerare ar urma să fie amplasată în sat, la fostul șantier al generatorului BC Hydro (recent eliberat). O nouă structură, care urmează să fie construită lângă generator, va găzdui gazeificatorul Spanner și alimentarea cu așchii de lemn. Materiile prime vor proveni din lemn recoltat în afara rezervației, dintr-un număr de surse autorizate, inclusiv licența pentru lotul forestier al Primului Națiunii Kwadacha. Rezerva de bușteni pentru unul până la trei ani va fi depozitată afară, sub acoperire cu prelată, pentru a permite condimentarea lemnului înainte de uscarea finală a așchiilor în interiorul noii structuri.</t>
  </si>
  <si>
    <t>https://natural-resources.canada.ca/science-data/funding-partnerships/funding-opportunities/current-investments/front-end-engineering-and-design-study-feed-kwadacha-community-energy-project/16132</t>
  </si>
  <si>
    <t>https://bcbioenergy.ca/</t>
  </si>
  <si>
    <t>Comercializarea sistemelor de stocare a energiei cu cel mai mic cost și de lungă durată</t>
  </si>
  <si>
    <t>e-Zn Inc</t>
  </si>
  <si>
    <t>Tehnologia e-Zn constă dintr-o celulă electrochimică care permite stocarea energiei în metalul de zinc cu costuri reduse. Prin decuplarea energiei de energie, e-Zn este capabil să proiecteze sisteme adaptate nevoilor unei anumite aplicații de pe piață. Prin utilizarea zinc metalului ca "vector energetic", e-Zn asigură stocarea energiei mai mult din punct de vedere economic decât orice altă tehnologie de pe piață. Mai mult decât atât, având în vedere că e-Zn utilizează un sistem bazat pe celule, compania poate combina pur și simplu celule pentru a implementa sisteme variind de la rezidențial (kW) la utilități / scară de rețea (MW).
Prin acest proiect, e-Zn va proiecta, fabrica, testa și valida performanța unui sistem de stocare a energiei la scară demonstrativă de 5kW/240kWh (durată de 2 zile). Foarte important, acest proiect va demonstra o versiune de produs a tehnologiei e-Zn în domeniu cu un partener comercial, obținând validarea 3rd party. În cele din urmă, e-Zn va trece, de asemenea, printr-un proces de certificare pentru tehnologia sa, poziționând compania pentru vânzările comerciale.</t>
  </si>
  <si>
    <t>https://natural-resources.canada.ca/science-data/funding-partnerships/funding-opportunities/current-investments/commercialization-lowest-cost-long-duration-energy-storage-systems/22623</t>
  </si>
  <si>
    <t>https://www.bing.com/ck/a?!&amp;&amp;p=baa2c94af6a9ba3dJmltdHM9MTY4MjU1MzYwMCZpZ3VpZD0wMzI5MTZmMy1hM2ZiLTY1YTMtMzRiNC0wN2I2YTIwMTY0YTImaW5zaWQ9NTM4OA&amp;ptn=3&amp;hsh=3&amp;fclid=032916f3-a3fb-65a3-34b4-07b6a20164a2&amp;psq=e-Zn+Inc&amp;u=a1aHR0cDovL2UtemluYy5jYS8&amp;ntb=1</t>
  </si>
  <si>
    <t>Conversia deșeurilor bogate în biomasă în combustibili introduși</t>
  </si>
  <si>
    <t>Dimetil eterul (DME) este cel mai simplu eter alifatic. Gazul de sinteză produs prin gazeificarea deșeurilor poate fi transformat în DME printr-una din două abordări: (1) sinteza metanolului și reacția de deshidratare sunt efectuate simultan în același reactor folosind un catalizator bifuncțional pentru a produce DME într-o singură trecere; și (2) gazul de sinteză este transformat în metanol, apoi metanolul este transformat în DME printr-un reactor de deshidratare a metanolului folosind un catalizator de deshidratare. Lucrările experimentale efectuate folosind ambele abordări au dat rezultate similare - până la 307 kg de DME per tonă metrică uscată osoasă (BDMT) de biomasă. Astfel de randamente sunt în concordanță cu datele secundare găsite prin revizuirea literaturii. Au fost efectuate teste pe banc pentru a converti DME în olefine (în principal propilenă, cu puțină etilenă și butenă). Conversia a fost efectuată folosind zeolitul ZSM-5 ca catalizator activ. Zeolitul ZSM-5 a fost preparat intern, sub formă de pelete „extrudate”. A fost efectuat un studiu parametric pentru a determina condițiile optime de funcționare și compoziția furajului. Rezultatele au indicat că temperatura ridicată și viteza orară cu greutate redusă (WHSV) au avut un efect mai mare asupra selectivității olefinelor. Mai mult, concentrația scăzută de metanol și conținutul ridicat de apă din furaj au crescut selectivitatea olefinelor. Randamentul rezultat a fost de 0,36 g-propilenă/g-metanol (MeOH), care este comparabil cu randamentele raportate de alte companii care lucrează la sinteza propilenei din metanol, folosind DME ca intermediar. Sa stabilit că metoda Enerkem de sinteză a propilenei a fost eficientă.</t>
  </si>
  <si>
    <t>https://natural-resources.canada.ca/energy/funding/current-funding-programs/eii/16080</t>
  </si>
  <si>
    <r>
      <rPr>
        <u/>
        <sz val="11"/>
        <color rgb="FF1155CC"/>
        <rFont val="Calibri"/>
      </rPr>
      <t>https://enerkem.com/</t>
    </r>
    <r>
      <rPr>
        <sz val="11"/>
        <rFont val="Calibri"/>
      </rPr>
      <t>/</t>
    </r>
  </si>
  <si>
    <t>Extrageți motorul termic de energie</t>
  </si>
  <si>
    <t>Smarter Alloys</t>
  </si>
  <si>
    <t>Motorul nostru low grade Waste Heat Engine (LGWH) este activat de un miez din aliaj de memorie de formă (SMA) realizat din pachete de arcuri SMA, prelucrate folosind tehnologia noastră multiple memory material (MMM). Acest miez are capacitatea de a absorbi căldura la temperaturi discrete, programate folosind tehnologia MMM. Prin ciclism o sursă de apă caldă și rece, nucleul SMA suferă o transformare de fază, determinând izvoarele să se extindă sau să se contracte. Această mișcare liniară este transformată în mișcare rotativă pentru a conduce un generator și a produce energie electrică curată.
Își propune să dezvolte, să testeze și să integreze un prototip de 500W în laborator, urmat de o scară de 10kW a motorului lor de căldură Extract Energy</t>
  </si>
  <si>
    <t>https://natural-resources.canada.ca/science-data/funding-partnerships/funding-opportunities/current-investments/extract-energy-heat-engine/22627</t>
  </si>
  <si>
    <t>https://www.bing.com/ck/a?!&amp;&amp;p=f68d6bd4d194b7e0JmltdHM9MTY4MjU1MzYwMCZpZ3VpZD0wMzI5MTZmMy1hM2ZiLTY1YTMtMzRiNC0wN2I2YTIwMTY0YTImaW5zaWQ9NTE5Mg&amp;ptn=3&amp;hsh=3&amp;fclid=032916f3-a3fb-65a3-34b4-07b6a20164a2&amp;psq=Smarter+Alloys&amp;u=a1aHR0cHM6Ly93d3cuc21hcnRlcmFsbG95cy5jb20v&amp;ntb=1</t>
  </si>
  <si>
    <t>Evaluarea biomasei forestiere ca materie primă pentru bioenergie: disponibilitatea și recuperarea biomasei în pădurile neuniforme</t>
  </si>
  <si>
    <t>Universitatea din Toronto, Facultatea de Silvicultură</t>
  </si>
  <si>
    <t>Pentru a face previziuni cu o legătură directă cu recuperarea produsului, distribuțiile diametrului au fost mai întâi împărțite în șase clase structurale: puieți, lemn de stâlp, bușteni mici, bușteni medii, bușteni mari și bușteni foarte mari. Apoi, densitatea copacilor din fiecare clasă de mărime a fost prezisă folosind două metode neparametrice: imputarea k-nearest neighbor (k-NN) și pădure aleatoare. S-a determinat că metoda pădurii aleatoare a fost mai precisă decât metoda k-NN și suficient de robustă pentru a prezice structura arboretelor pentru cele mai comune arborete. Astfel, această metodă poate fi utilizată pentru a specifica structura arboretelor de vârstă neuniformă, deoarece modelul BiOS modificat prezice recuperarea pe baza densității (și a identității speciilor) a arborilor din diferite clase de mărime. Au fost dezvoltate două metode pentru a delimita coroanele individuale ale copacilor pentru identificarea ulterioară. A fost dezvoltată o metodă de segmentare a bazinului hidrografic care utilizează toate benzile spectrale disponibile (cu imagini multispectrale). Această metodă a fost determinată a fi mai precisă decât metodele existente de urmărire a văii. Mai mult, a fost dezvoltată și o metodă de potrivire multi-scale care identifică valorile parametrilor care oferă cea mai bună potrivire pentru fiecare coroană de referință. Metoda de potrivire la scară multiplă a fost determinată a fi mai precisă decât selectarea unei singure valori parametru pe baza potrivirii sale generale la imaginea în ansamblu. Astfel, această metodă poate fi utilizată ca un prim pas către cuantificarea compoziției speciilor.</t>
  </si>
  <si>
    <t>https://natural-resources.canada.ca/science-and-data/funding-partnerships/funding-opportunities/current-investments/assessing-forest-biomass-bioenergy-feedstock-the-availability-and-recovery-biomass-un/16044</t>
  </si>
  <si>
    <t>Alberta Biojet Initiative (ABI): Modernizarea tehnologiei LTH a Universității din Alberta la Biojet</t>
  </si>
  <si>
    <t>Acest studiu, care este o colaborare între profesorii Bressler (PI și inventator de tehnologie), Luckert, Qiu și Koch de la Universitatea din Alberta își propune să dezvolte simultan două căi pentru a genera biojet dintr-o serie de materii prime lipidice, inclusiv deșeurile de la restaurant. și industriile de redare. Prima abordare se va concentra pe modificarea abordărilor de izomerizare standardizate utilizate în prezent pentru crearea de combustibil de reacție din hidrocarburi și alți combustibili regenerabili. Al doilea se va concentra pe optimizarea și implementarea unui nou proces brevetat dezvoltat de laboratorul Bressler.
Această abordare dublă va fi mult consolidată prin parteneriatul cu CanmetENERGY, care va permite evaluarea comparativă și reducerea riscului pentru rezultatele proiectului. Prin colaborarea strânsă cu FORGE Hydrocarbons, care demonstrează în prezent procesul Lipid-to-Hydrocarbon (LTH) la scara de 30 de milioane de litri, se anticipează că orice tehnologii dezvoltate vor fi încorporate direct în instalațiile comerciale existente sau ulterioare.</t>
  </si>
  <si>
    <t>https://natural-resources.canada.ca/science-and-data/funding-partnerships/funding-opportunities/current-investments/alberta-biojet-initiative-abi-upgrading-university-albertas-lth-technology-biojet/23516</t>
  </si>
  <si>
    <t>Impact Canada - Femeile în Cleantech Challenge</t>
  </si>
  <si>
    <t>Districtul MaRS Discovery-Toronto</t>
  </si>
  <si>
    <t>În 2018, Natural Resources Canada a lansat șase provocări Cleantech prin inițiativa Impact Canada Cleantech. Livrată în parteneriat cu MaRS Discovery District, Women in Cleantech Challenge, a primit 148 de cereri, depășind așteptările și făcând un proces dificil de selecție. Puteți afla mai multe despre etapele acestui proces pe site-ul Impact Canada.
Redus la 6 finaliști, fiecare antreprenor a primit următorul sprijin pe o perioadă de incubație de 3 ani:
115.000 de dolari pe an pentru cheltuielile de trai și de călătorie, permițându-le să-și dedice 100% din timpul lor aventurii lor
300.000 dolari de sprijin de incubare de afaceri de la MaRS Discovery District
Până la 250.000 dolari de sprijin pentru știință și tehnologie de la laboratoarele federale
Marele premiu de 1 milion de dolari acordat companiei care a avansat cel mai mult în timpul provocării, pentru a-și continua să-și construiască afacerea.</t>
  </si>
  <si>
    <t>https://natural-resources.canada.ca/science-and-data/funding-partnerships/funding-opportunities/current-investments/impact-canada-women-cleantech-challenge/24274</t>
  </si>
  <si>
    <t>https://www.bing.com/ck/a?!&amp;&amp;p=e9d44ae1ed69a697JmltdHM9MTY4MjU1MzYwMCZpZ3VpZD0wMzI5MTZmMy1hM2ZiLTY1YTMtMzRiNC0wN2I2YTIwMTY0YTImaW5zaWQ9NTE3MQ&amp;ptn=3&amp;hsh=3&amp;fclid=032916f3-a3fb-65a3-34b4-07b6a20164a2&amp;psq=Districtul+MaRS+Discovery&amp;u=a1aHR0cHM6Ly93d3cubGlua2VkaW4uY29tL2NvbXBhbnkvbWFycy1kaXNjb3ZlcnktZGlzdHJpY3Q&amp;ntb=1</t>
  </si>
  <si>
    <t>Studiu FEED pentru o platformă hibridă de energie regenerabilă pentru comunitatea îndepărtată din Lutsel K'e First Nation</t>
  </si>
  <si>
    <t>Denesoline Corp Ltd.</t>
  </si>
  <si>
    <t>Obiectivul principal al acestui proiect este de a finaliza studiul de inginerie și proiectare (FEED) pentru platforma hibridă de energie regenerabilă pentru prima Națiune Lutsel K'e. Lutsel K'e este situat pe brațul estic al Great Slave Lake din Teritoriile de Nord-Vest și nu este conectat la rețeaua de electricitate nord-americană, este în afara rețelei de gaze naturale și nu este accesibil pe drum. Studiul FEED va avea ca rezultat selecția tehnologiilor bazate pe disponibilitatea resurselor, selecția site-ului și proiectarea inițială și stabilirea costurilor pentru proiectul demonstrativ.</t>
  </si>
  <si>
    <t>https://natural-resources.canada.ca/science-data/funding-partnerships/funding-opportunities/current-investments/feed-study-hybrid-renewable-energy-platform-remote-community-lutsel-ke-first-nation/22220</t>
  </si>
  <si>
    <t>https://www.dcnwt.com/</t>
  </si>
  <si>
    <t>Ontario Power Generation</t>
  </si>
  <si>
    <t>Ontario Power Generation (OPG)</t>
  </si>
  <si>
    <t>Proiectul Gull Bay Diesel Offset Micro Grid va demonstra integrarea unui sistem solar fotovoltaic cu penetrare mare în microrețea diesel existentă din rezerva Kiashke Zaaging Anishinaabek (KZA) / Gull Bay First Nation (GBFN). Această microrețea (sistemul de distribuție a energiei electrice) va gestiona sarcinile și resursele energetice distribuite (solar fotovoltaic, acumulatori și generatoare diesel) care pot fi operate într-un mod controlat și integrat. Înainte de acest proiect, KZA era pe deplin dependentă de generarea de motorină ca sursă de energie a comunității și nu era conectată la rețeaua provincială.</t>
  </si>
  <si>
    <t xml:space="preserve">Infrastructură verde
</t>
  </si>
  <si>
    <t>https://natural-resources.canada.ca/science-and-data/funding-partnerships/funding-opportunities/current-investments/gull-bay-first-nation-diesel-offset-micro-grid-project/22301</t>
  </si>
  <si>
    <t>https://www.opg.com/</t>
  </si>
  <si>
    <t>Proiectul hibrid-diesel regenerabil Destruction Bay</t>
  </si>
  <si>
    <t>Prima Națiune Kluane</t>
  </si>
  <si>
    <t>Prima Națiune Kluane va instala, deține, opera și întreține trei turbine eoliene de 100 de kilowați (kW) în Destruction Bay, Yukon. Pentru a capta întreaga generație de energie eoliană și pentru a menține o rețea electrică stabilă și fiabilă, utilitatea va instala, deține, opera și întreține o baterie de 250 kWh și un sistem de management al energiei. Prima Națiune Kluane va instala, deține, opera și întreține trei turbine eoliene de 100 de kilowați (kW) în Destruction Bay, Yukon.
Pentru a capta întreaga generație de energie eoliană și pentru a menține o rețea electrică stabilă și fiabilă, utilitatea va instala, deține, opera și întreține o baterie de 250 kWh și un sistem de management al energiei.</t>
  </si>
  <si>
    <t>https://natural-resources.canada.ca/science-and-data/funding-partnerships/funding-opportunities/current-investments/destruction-bay-renewable-hybrid-diesel-project/22313</t>
  </si>
  <si>
    <t>https://kfn.ca/</t>
  </si>
  <si>
    <t>Dispersie</t>
  </si>
  <si>
    <t>Nivatha Balendra-Montreal</t>
  </si>
  <si>
    <t>Nivatha Balendra, CEO și fondator al Dispersa, a dezvoltat o modalitate de a valorifica o tulpină de microbi pentru a produce agenți tensioactivi non-toxici, fără ulei de palmier, biodegradabili. Biosurfactants Dispersa au utilizări inovatoare într-o varietate de industrii, de la bunuri ambalate de consum pentru a restabili daunele aduse mediului de contaminarea cu ulei.
Rezultate așteptate
Se preconizează că biosurfactantii dispersa vor putea fi integrați cu ușurință în formulările utilizatorilor finali, cum ar fi produsele de curățare, detergenții, produsele cosmetice și alte produse chimice tensioactive.</t>
  </si>
  <si>
    <t>https://natural-resources.canada.ca/science-and-data/funding-partnerships/funding-opportunities/current-investments/dispersa/24593</t>
  </si>
  <si>
    <t>https://www.bing.com/ck/a?!&amp;&amp;p=d5c500fdd16f6514JmltdHM9MTY4MjY0MDAwMCZpZ3VpZD0wMzI5MTZmMy1hM2ZiLTY1YTMtMzRiNC0wN2I2YTIwMTY0YTImaW5zaWQ9NTE3Mg&amp;ptn=3&amp;hsh=3&amp;fclid=032916f3-a3fb-65a3-34b4-07b6a20164a2&amp;psq=Nivatha+Balendra&amp;u=a1aHR0cHM6Ly9jYS5saW5rZWRpbi5jb20vaW4vbml2YXRoYWJhbGVuZHJh&amp;ntb=1</t>
  </si>
  <si>
    <t>Proiect de demonstrație pentru rețea solară PV și baterie hibridă inteligentă</t>
  </si>
  <si>
    <t>Prima Națiune Kwikwasut'inuxw Haxwa'mis</t>
  </si>
  <si>
    <t>Obiectivul principal al proiectului este de a implementa un sistem hibrid de rețea solară fotovoltaică (PV) și baterii pentru a oferi o sursă nouă și previzibilă de generare de energie curată pentru satul îndepărtat G wa'yasd a ms . Proiectul va include proiectarea sistemului, ingineria, achiziția, construcția, instalarea și punerea în funcțiune a unui sistem fotovoltaic de stocare a energiei din baterii integrat cu centrala electrică diesel. Rezultatul proiectului este de a asigura jumătate din necesarul de energie electrică a Satului și 72 de ore de stocare a energiei. Acest lucru va avea ca rezultat, de asemenea, o comunitate îndepărtată mai rezistentă și mai autosuficientă, crearea de locuri de muncă, reducerea emisiilor de gaze cu efect de seră și a contaminanților atmosferici asociați, oportunități de dezvoltare economică și creșterea nivelului de alfabetizare energetică.</t>
  </si>
  <si>
    <t>https://natural-resources.canada.ca/science-data/funding-partnerships/funding-opportunities/current-investments/hybrid-smart-grid-solar-pv-and-battery-demonstration-project/22311</t>
  </si>
  <si>
    <t>https://khfn.ca/</t>
  </si>
  <si>
    <t>Iqaluit Inuit Owned Land Smart Micro Grid Studiu FEED</t>
  </si>
  <si>
    <t>Corporația de dezvoltare a afacerilor Qikiqtaaluk</t>
  </si>
  <si>
    <t>Acest proiect va fi un studiu de proiectare tehnică frontală (FEED) pentru a planifica o microrețea mică cu generare din surse regenerabile pentru a sprijini dezvoltarea planificată a terenului deținut de inuiți din Iqaluit. Intenția acestui studiu FEED este de a determina modul cel mai bun de a alimenta dezvoltarea în Iqaluit cu energie durabilă și, în cele din urmă, va sprijini și reduce riscul proiectului demonstrativ planificat. Studiul FEED va permite ofertantului să determine combinația optimă de surse de energie, să finalizeze lucrările inițiale de proiectare, să efectueze orice evaluări de mediu necesare și să negocieze un acord de cumpărare a energiei cu utilitatea. Componentele sistemului potențiale sau anticipate includ panouri solare fotovoltaice, turbine eoliene, stocare a bateriilor, energie termică și electrică combinată diesel și controlul microrețelei. Acest proiect va fi prima dezvoltare privată din Nunavut și va include componente rezidențiale, comerciale și sociale. Prin explorarea energiei durabile la nivel de comunitate, ar putea stabili un model pentru dezvoltarea viitoare a comunității în nord.</t>
  </si>
  <si>
    <t>https://natural-resources.canada.ca/science-data/funding-partnerships/funding-opportunities/current-investments/iqaluit-inuit-owned-land-smart-micro-grid-feed-study/22341</t>
  </si>
  <si>
    <t>https://qbdcnunavut.ca/</t>
  </si>
  <si>
    <t>Demonstrație de infrastructură de încărcare a camioanelor electrice</t>
  </si>
  <si>
    <t>Hydro One Limited</t>
  </si>
  <si>
    <t>Acest proiect își propune să demonstreze prototipuri scalabile pentru încărcarea camioanelor electrice grele de clasa 8, atât pentru aplicații de întoarcere la bază, cât și pentru autostradă. Proiectul va include, de asemenea, controale integrate care monitorizează încărcarea camioanelor, țin cont de capacitatea rețelei și oferă un mijloc de decontare.
Proiectul va aborda, de asemenea, cerințele de stocare a bateriilor pentru a reduce impactul rețelei și a contribui la stabilirea de noi coduri și standarde.
Se așteaptă ca acest proiect demonstrativ să aibă ca rezultat o reducere directă a emisiilor de GES prin înlocuirea camioanelor diesel Clasa 8 grele cu camioane electrice. Pentru operatorul de camion, beneficiile vor fi văzute și în ceea ce privește economiile de combustibil și costurile de întreținere reduse.
Această demonstrație de încărcare a camioanelor electrice va crea direct și indirect noi locuri de muncă în întreținerea și întreținerea camioanelor electrice.
Demonstrația infrastructurii de încărcare de la Hydro One pentru camioanele electrice va fi un model pentru alte utilități și/sau companii interesate să caute soluții pentru electrificarea transportului greu în Canada.</t>
  </si>
  <si>
    <t>https://natural-resources.canada.ca/science-and-data/funding-partnerships/funding-opportunities/current-investments/electric-truck-charging-infrastructure-demonstration/23808</t>
  </si>
  <si>
    <t>https://www.hydroone.com/about/energizing-ontario</t>
  </si>
  <si>
    <t>Infrastructură de încărcare cu semnal de preț dinamic și distribuit pentru modelarea sarcinii</t>
  </si>
  <si>
    <t>Geotab Inc.
Alectra
Burlington Hydro
Province of Ontario
University of Waterloo</t>
  </si>
  <si>
    <t>Obiectivul acestui proiect este de a demonstra un sistem îmbunătățit SmartCharge Rewards care include semnale de preț dinamice și distribuite.
Un semnal de preț distribuit permite diferiților proprietari de vehicule electrice (EV) să aibă diferite intervale de timp de încărcare pentru a evita sau a limita taxele la cerere. Un semnal de preț dinamic permite o recompensă suplimentară pentru proprietarii de vehicule electrice pentru a încărca la un anumit moment pentru a schimba sarcinile electrice la nivelul rețelei pentru a evita constrângerile rețelei.
Proiectul va demonstra și compara opțiunile de modelare a sarcinii și va oferi utilităților și autorităților de reglementare date reale de performanță și instrumente de luare a deciziilor pentru a lua în considerare diferite programe bazate pe tarife pentru proprietarii de vehicule electrice.</t>
  </si>
  <si>
    <t>GI Contribution</t>
  </si>
  <si>
    <t>https://natural-resources.canada.ca/science-and-data/funding-partnerships/funding-opportunities/current-investments/charging-infrastructure-dynamic-and-distributed-price-signal-for-load-shaping/23806</t>
  </si>
  <si>
    <r>
      <rPr>
        <u/>
        <sz val="11"/>
        <color rgb="FF1155CC"/>
        <rFont val="Calibri"/>
      </rPr>
      <t>https://www.geotab.com/</t>
    </r>
    <r>
      <rPr>
        <sz val="11"/>
        <rFont val="Calibri"/>
      </rPr>
      <t xml:space="preserve">  
</t>
    </r>
    <r>
      <rPr>
        <u/>
        <sz val="11"/>
        <color rgb="FF1155CC"/>
        <rFont val="Calibri"/>
      </rPr>
      <t>https://www.burlingtonhydro.com/</t>
    </r>
    <r>
      <rPr>
        <sz val="11"/>
        <rFont val="Calibri"/>
      </rPr>
      <t xml:space="preserve">  
</t>
    </r>
    <r>
      <rPr>
        <u/>
        <sz val="11"/>
        <color rgb="FF1155CC"/>
        <rFont val="Calibri"/>
      </rPr>
      <t>https://www.ontario.ca/</t>
    </r>
    <r>
      <rPr>
        <sz val="11"/>
        <rFont val="Calibri"/>
      </rPr>
      <t xml:space="preserve">  
</t>
    </r>
    <r>
      <rPr>
        <u/>
        <sz val="11"/>
        <color rgb="FF1155CC"/>
        <rFont val="Calibri"/>
      </rPr>
      <t>https://uwaterloo.ca/</t>
    </r>
    <r>
      <rPr>
        <sz val="11"/>
        <rFont val="Calibri"/>
      </rPr>
      <t xml:space="preserve"> 
</t>
    </r>
    <r>
      <rPr>
        <u/>
        <sz val="11"/>
        <color rgb="FF1155CC"/>
        <rFont val="Calibri"/>
      </rPr>
      <t>https://alectrautilities.com/</t>
    </r>
    <r>
      <rPr>
        <sz val="11"/>
        <rFont val="Calibri"/>
      </rPr>
      <t xml:space="preserve"> </t>
    </r>
  </si>
  <si>
    <t xml:space="preserve">
Alectra Drive at Home</t>
  </si>
  <si>
    <t xml:space="preserve">FleetCarma (a division of Geotab)
FLO/ AddÉnergie
Enbala (a Generac Company) 
Robertson Bright Inc.
</t>
  </si>
  <si>
    <t>Obiectivele acestui proiect sunt dezvoltarea și implementarea unui model de implementare a vehiculelor electrice (EV) pentru clienții rezidențiali. Acest model va permite utilității să înțeleagă considerentele economice, tehnice, de reglementare și de sensibilizare a clienților pentru implementarea soluțiilor de încărcare a vehiculelor electrice la scară. Prin acest proiect, Alectra va încuraja accesul la încărcarea vehiculelor electrice în clădirile rezidențiale unifamiliale și cu mai multe unități (MURB-uri), precum și va încuraja comportamentul de încărcare în afara orelor de vârf, în beneficiul șoferilor de vehicule electrice, precum și al sistemului electric.
Designul proiectului va include două modele de stimulare și un grup de control, fiecare dintre acestea fiind compus dintr-un amestec de proprietari de vehicule electrice care locuiesc în clădiri unifamiliale și cu mai multe unități:
Grupa 1: Încărcare inteligentă
Prețuri dinamice bazate pe timp și control al încărcării
Grupa 2: Recompense de taxare
Stimulent non-preț (de exemplu, program de loialitate/sistem de puncte)
Grupa 3: Grupul de control
Fără stimulente
Programul va oferi participanților un acces convenabil și la prețuri accesibile la încărcătoarele pentru vehicule electrice, va atenua creșterea costurilor cu energie și va oferi stimulente pentru încărcare într-un mod benefic din punct de vedere social.</t>
  </si>
  <si>
    <t>https://natural-resources.canada.ca/science-and-data/funding-partnerships/funding-opportunities/current-investments/alectra-drive-home/23804</t>
  </si>
  <si>
    <r>
      <rPr>
        <u/>
        <sz val="11"/>
        <color rgb="FF1155CC"/>
        <rFont val="Calibri"/>
      </rPr>
      <t>https://alectrautilities.com/
https://www.ieso.ca/</t>
    </r>
    <r>
      <rPr>
        <sz val="11"/>
        <color rgb="FF000000"/>
        <rFont val="Calibri"/>
      </rPr>
      <t xml:space="preserve"> 
</t>
    </r>
    <r>
      <rPr>
        <u/>
        <sz val="11"/>
        <color rgb="FF1155CC"/>
        <rFont val="Calibri"/>
      </rPr>
      <t>https://www.waterlooedc.ca/blog/fleetcarma-geotab-acquisition</t>
    </r>
    <r>
      <rPr>
        <sz val="11"/>
        <color rgb="FF000000"/>
        <rFont val="Calibri"/>
      </rPr>
      <t xml:space="preserve"> 
</t>
    </r>
    <r>
      <rPr>
        <u/>
        <sz val="11"/>
        <color rgb="FF1155CC"/>
        <rFont val="Calibri"/>
      </rPr>
      <t>https://www.sidekickinteractive.com/portfolio/flo-addenergie/</t>
    </r>
    <r>
      <rPr>
        <sz val="11"/>
        <color rgb="FF000000"/>
        <rFont val="Calibri"/>
      </rPr>
      <t xml:space="preserve"> 
</t>
    </r>
    <r>
      <rPr>
        <u/>
        <sz val="11"/>
        <color rgb="FF1155CC"/>
        <rFont val="Calibri"/>
      </rPr>
      <t>https://www.cbinsights.com/company/enbala-power-networks</t>
    </r>
    <r>
      <rPr>
        <sz val="11"/>
        <color rgb="FF000000"/>
        <rFont val="Calibri"/>
      </rPr>
      <t xml:space="preserve"> 
</t>
    </r>
    <r>
      <rPr>
        <u/>
        <sz val="11"/>
        <color rgb="FF1155CC"/>
        <rFont val="Calibri"/>
      </rPr>
      <t>https://www.dnb.com/business-directory/company-profiles.robertson_bright_inc.498c38d324e6214eca7d44b1b6cfa6d3.html</t>
    </r>
    <r>
      <rPr>
        <sz val="11"/>
        <color rgb="FF000000"/>
        <rFont val="Calibri"/>
      </rPr>
      <t xml:space="preserve"> </t>
    </r>
  </si>
  <si>
    <t>Evelyn Allen, Evercloak</t>
  </si>
  <si>
    <t>Femeile în Cleantech Challenge</t>
  </si>
  <si>
    <t>Evelyn Allen, CEO și co-fondator al Evercloak, caută să creeze nanofilme care reduc energia necesară și gazele cu efect de seră emise pentru sistemele comerciale și rezidențiale de climatizare și dezumidificare. Evercloak își propune să reducă costurile de construcție industriale și comerciale cu până la 70 la sută, iar energia extinsă în zonele umede calde cu până la 78 la sută.
Rezultate așteptate
Evercloak se bazează pe cercetările existente privind producerea de acoperiri cu nanomateriale folosind materiale precum grafenul. Abordarea Evercloak, spre deosebire de cercetările anterioare, este de așteptat să poată produce aceste acoperiri în mod eficient din punct de vedere al costurilor la scară largă, permițându-le să fie introduse în aplicații comerciale, cum ar fi purificarea apei, stocarea energiei, prevenirea coroziunii, precum și detectarea și ambalarea inteligentă.</t>
  </si>
  <si>
    <t>https://natural-resources.canada.ca/science-and-data/funding-partnerships/funding-opportunities/current-investments/evercloak/24595</t>
  </si>
  <si>
    <t>https://www.bing.com/ck/a?!&amp;&amp;p=c7c2f4f7add40ab3JmltdHM9MTY4MjY0MDAwMCZpZ3VpZD0wMzI5MTZmMy1hM2ZiLTY1YTMtMzRiNC0wN2I2YTIwMTY0YTImaW5zaWQ9NTIxMw&amp;ptn=3&amp;hsh=3&amp;fclid=032916f3-a3fb-65a3-34b4-07b6a20164a2&amp;psq=Femeile+%c3%aen+Cleantech+Challenge&amp;u=a1aHR0cHM6Ly93d3cuaWVhLm9yZy9hcnRpY2xlcy93b21lbi1pbi1jbGVhbnRlY2gtY2hhbGxlbmdl&amp;ntb=1</t>
  </si>
  <si>
    <t>Luna Yu, Genecis</t>
  </si>
  <si>
    <t>Luna Yu, CEO al Genecis Bioindustries, își propune să combată poluarea cu plastic și să împiedice deșeurile alimentare să ajungă în depozitele de deșeuri prin dezvoltarea unui plastic biodegradabil pe bază de polihidroxialknoați (PHA), care este fabricat din deșeuri organice. Genecis Bioindustries speră că acest lucru va muta lumea spre o economie de cerc în care brandurile mainstream adoptă materiale plastice PHA.
Rezultate așteptate
Se preconizează că bioplasticele Genecis Bioindustries vor putea fi complet compostate în decurs de o lună și se vor putea degrada în decurs de un an dacă vor ajunge în ocean. Proprietățile bioplasticelor lor vor fi echivalente cu materialele plastice tradiționale pe bază de ulei, deoarece pot fi utilizate pentru a crea folii de ambalare, pungi, recipiente, ustensile și alte produse.</t>
  </si>
  <si>
    <t>https://natural-resources.canada.ca/science-and-data/funding-partnerships/funding-opportunities/current-investments/genecis/24597</t>
  </si>
  <si>
    <t>Încărcare inteligentă pentru autobuze electrice</t>
  </si>
  <si>
    <t>Toronto Transit Commission</t>
  </si>
  <si>
    <t>Obiectivul acestui proiect este de a dezvolta o platformă inteligentă de încărcare inteligentă a autobuzelor electrice care să permită autorităților de tranzit să maximizeze numărul de autobuze electrice instalate în garajele respective, reducând în același timp costurile de modernizare a serviciilor electrice.
Proiectul va avea ca rezultat un sistem de management al energiei care va optimiza fluxurile de energie de la rețeaua electrică către activele energetice ale TTC, inclusiv depozitele de autobuze, infrastructura de încărcare a vehiculelor, stocarea bateriilor și autobuzele electrice. Sistemul integrat va reduce costurile totale ale energiei TTC.</t>
  </si>
  <si>
    <t xml:space="preserve">
Infrastructură verde</t>
  </si>
  <si>
    <t>https://natural-resources.canada.ca/science-and-data/funding-partnerships/funding-opportunities/current-investments/intelligent-electric-bus-charging/23802</t>
  </si>
  <si>
    <t>https://www.ttc.ca/</t>
  </si>
  <si>
    <t>Robotica oceanelor deschise</t>
  </si>
  <si>
    <t>Julie Angus, Open Ocean Robotics</t>
  </si>
  <si>
    <t>Julie Angus, CEO și co-fondator al Open Ocean Robotics, își propune să cartografieze, să exploreze și să monitorizeze necunoscutul 80% din ocean. Folosind vehicule de suprafață fără pilot alimentate cu energie solară (USV), Open Ocean Robotics speră să monitorizeze o mare varietate de condiții oceanice într-un mod mult mai eficient din punct de vedere al costurilor și durabil în comparație cu navele cu echipaj normal.
Rezultate așteptate
Open Ocean Robotics se așteaptă să creeze un "ocean digital" folosind date în timp real primite de la senzorii de pe USV-urile lor. În prezent, au cinci USV-uri în diferite stadii de dezvoltare și speră să continue să-și extindă comercializarea și să facă presiuni pentru o mai mare adoptare a tehnologiei autonome pentru a colecta date și a rezolva probleme.</t>
  </si>
  <si>
    <t>https://natural-resources.canada.ca/science-and-data/funding-partnerships/funding-opportunities/current-investments/open-ocean-robotics/24599</t>
  </si>
  <si>
    <t>https://www.bing.com/ck/a?!&amp;&amp;p=30d53cff5328972cJmltdHM9MTY4MjY0MDAwMCZpZ3VpZD0wMzI5MTZmMy1hM2ZiLTY1YTMtMzRiNC0wN2I2YTIwMTY0YTImaW5zaWQ9NTE3Nw&amp;ptn=3&amp;hsh=3&amp;fclid=032916f3-a3fb-65a3-34b4-07b6a20164a2&amp;psq=Julie+Angus%2c+Open+Ocean+Robotics&amp;u=a1aHR0cHM6Ly9vcGVub2NlYW5yb2JvdGljcy5jb20vdGVhbS9qdWxpZS1hbmd1cy8&amp;ntb=1</t>
  </si>
  <si>
    <t>Tehnologii curate pentru un mediu durabil – apă, deșeuri, energie pentru o economie circulară</t>
  </si>
  <si>
    <t>СОФИЙСКИ УНИВЕРСИТЕТ "СВ.КЛИМЕНТ ОХРИДСКИ" (SOFIYSKI UNIVERSITET "SV.KLIMENT OHRIDSKI")</t>
  </si>
  <si>
    <t>Stara Zagora, Bulgaria</t>
  </si>
  <si>
    <t>Proiectul CCP Cleanamp;Circle se axează pe construirea unei infrastructuri modulare eficiente în domeniul 1/Control, Tratare, Gestionarea Apei; 2/Manipularea, reciclarea, valorificarea și eliminarea deșeurilor solide; 3/Realizarea unei economii eficiente din punct de vedere energetic și din punctul de vedere al utilizării resurselor prin obținerea de surse regenerabile și alternative de energie, materiale și resurse; 4/Stimularea inovațiilor în domeniul tehnologiilor pentru mediu durabil și economie circulară 5/Dezvoltarea și realizarea antreprenoriatului tinerilor profesioniști în domeniile menționate mai sus. Partenerii din CPC sunt: Universitatea din Sofia, Universitatea de Arhitectură, Inginerie Civilă și Geodezie, Universitatea de Silvicultură, Universitatea din Burgas, I-t de Chimie Fizică, I-t de Chimie organică cu Centrul de Fitochimie, I-t de Microbiologie a Academiei Bulgare de Științe, Fundația Cleintech Bulgaria. Partenerii asociați sunt: Municipiul Sofia, Sofia Voda Company, Interplast BG Ltd., Agenția Energetică – Plovdiv, Universitatea Modena-Italia. Centrul va fi construit din trei module verticale – Voddy, Deșeuri Solide și Transfer și va avea 4 priorități orizontale: „Eficiență ecologică”: Dezvoltarea de inovații pentru exploatarea eficientă a tehnologiilor; „Energie”: Obținerea de surse regenerabile și alternative de energie; „Recuperarea resurselor”: Obținerea elementelor chimice și a biomateriilor prime din deșeuri și ape reziduale; „Resurse alternative”: Obținerea de noi materiale, compozite și nanomateriale din deșeuri. PCC va efectua cercetări de vârf în ceea ce privește crearea de produse, servicii și tehnologii curate, cu o eficiență energetică ridicată și cu o valoare adăugată economică, socială și de mediu semnificativă în formarea privind planificarea modulelor de transfer, diseminarea rezultatelor, transferul și comercializarea tehnologiilor și antreprenoriatul tehnologic. Programe de studii și calificări la scară largă sunt planificate pentru studenți, absolvenți de afaceri și instituții științifice</t>
  </si>
  <si>
    <t>https://kohesio.ec.europa.eu/ro/proiecte/Q3904644</t>
  </si>
  <si>
    <t>Solistra</t>
  </si>
  <si>
    <t>Alexandra Tavasoli, Solistra</t>
  </si>
  <si>
    <t>Alexandra Tavasoli, fondator și fost CEO al Solistra, caută să creeze o tehnologie care să răspundă la o întrebare din studiile sale de doctorat: "cum putem transforma industria chimică într-o operațiune durabilă de utilizare a resurselor naturale într-un mod ecologic?" Solistra își propune să capteze CO2 și metan și să se transforme într-un produs de energie curată.
Rezultate așteptate
Tehnologia Solistra poate utiliza o serie de deșeuri pentru a produce substanțe chimice cu emisii reduse de carbon. Folosind reactoare chimice acționate de energia solară, procesul extrem de eficient din punct de vedere energetic al Solistra poate recicla CO2 și metanul din industrie sau din atmosferă și să le transforme în produse energetice curate.</t>
  </si>
  <si>
    <t>https://natural-resources.canada.ca/science-and-data/funding-partnerships/funding-opportunities/current-investments/solistra/24601</t>
  </si>
  <si>
    <t>https://www.bing.com/ck/a?!&amp;&amp;p=7dad140a5ecbb58bJmltdHM9MTY4MjY0MDAwMCZpZ3VpZD0wMzI5MTZmMy1hM2ZiLTY1YTMtMzRiNC0wN2I2YTIwMTY0YTImaW5zaWQ9NTE3Nw&amp;ptn=3&amp;hsh=3&amp;fclid=032916f3-a3fb-65a3-34b4-07b6a20164a2&amp;psq=Alexandra+Tavasoli%2c+Solistra&amp;u=a1aHR0cHM6Ly9jbGltYXRlc2FuLm9yZy9zb2xpc3RyYS1wcmVzZW50YXRpb24tYnktYWxleGFuZHJhLXRhdmFzb2xpLWNlby8&amp;ntb=1</t>
  </si>
  <si>
    <t>Tehnologia sustenabilă de inginerie detaliată a creării de valoare din deșeuri (CVW™) la Canadian Natural Horizon</t>
  </si>
  <si>
    <t>Titanium Corporation Inc.
Canadian Natural Resources Limited
Emissions Reduction Alberta</t>
  </si>
  <si>
    <t>Obiectivul acestui proiect este de a proiecta în detaliu o instalație de remediere a sterilului de tratare a spumei și de recuperare a produsului la scară largă la mina Canadian Natural’s Horizon. Această inginerie detaliată va sprijini faza de demonstrație a proiectului.
Proiectul Horizon Creating Value from Waste (CVW™) al Titanium este o demonstrație prototip la scară comercială a unei tehnologii durabile de primă calitate, concepută pentru a remedia sterilul de tratare a spumei nisipurilor petroliere. Proiectul va fi condus și implementat împreună cu partenerul din industrie al Titanium, Canadian Natural Resources Limited („Canadian Natural”), la locul lor de nisipuri petroliere Horizon.
CVW™ este o tehnologie curată care remediază sterilul de tratare a spumei nisipurilor petroliere, recuperând hidrocarburile conținute (bitum, diluant) și prevenind eliberarea acestora în iazurile de steril și în atmosferă. Eliberarea acestor hidrocarburi în iazuri determină formarea de metan, o sursă majoră de emisii fugitive în industria nisipurilor petroliere. CVW™ recuperează, de asemenea, minerale valoroase din aceste sterile, creând o nouă piață de export diversificată pentru Canada.</t>
  </si>
  <si>
    <t>Contribuția CGP</t>
  </si>
  <si>
    <t>https://natural-resources.canada.ca/science-and-data/funding-partnerships/funding-opportunities/current-investments/detailed-engineering-creating-value-from-waste-cvwtm-sustainable-technology-canadian-natural-horizon/21761</t>
  </si>
  <si>
    <r>
      <rPr>
        <u/>
        <sz val="11"/>
        <color rgb="FF1155CC"/>
        <rFont val="Calibri"/>
      </rPr>
      <t>http://www.titaniumcorporation.com/</t>
    </r>
    <r>
      <rPr>
        <sz val="11"/>
        <rFont val="Calibri"/>
      </rPr>
      <t xml:space="preserve"> 
</t>
    </r>
    <r>
      <rPr>
        <u/>
        <sz val="11"/>
        <color rgb="FF1155CC"/>
        <rFont val="Calibri"/>
      </rPr>
      <t>https://www.cnrl.com/</t>
    </r>
    <r>
      <rPr>
        <sz val="11"/>
        <rFont val="Calibri"/>
      </rPr>
      <t xml:space="preserve"> 
</t>
    </r>
    <r>
      <rPr>
        <u/>
        <sz val="11"/>
        <color rgb="FF1155CC"/>
        <rFont val="Calibri"/>
      </rPr>
      <t>https://www.eralberta.ca/</t>
    </r>
    <r>
      <rPr>
        <sz val="11"/>
        <rFont val="Calibri"/>
      </rPr>
      <t xml:space="preserve"> </t>
    </r>
  </si>
  <si>
    <t>Summit-ul nanotehnologie</t>
  </si>
  <si>
    <t>Sala Amanda, Summit-ul nanotehnologiei</t>
  </si>
  <si>
    <t>Amanda Hall, CEO și fondator al Summit Nanotech, caută să reducă dependența lumii de combustibilii fosili prin crearea unui proces eficient și durabil de extracție litiu-ion pentru apa de saramură. Summit Nanotech intenționează să țină pasul cu cererea rapidă de litiu, deoarece este o componentă vitală a bateriilor EV și a altor electronice și să acceseze o piață de miliarde de dolari în creștere rapidă.
Rezultate așteptate
Se preconizează că tehnologia de extracție a litiului de la Summit Nanotech, numită denaLi DLE, va îmbunătăți procesele de extracție existente prin reducerea emisiilor de GES, minimizarea utilizării substanțelor chimice și reducerea deșeurilor cu 90%. Soluțiile lor sunt scalabile și se așteaptă să fie în măsură să servească clienților din industria cu emisii ridicate.</t>
  </si>
  <si>
    <t>https://natural-resources.canada.ca/science-and-data/funding-partnerships/funding-opportunities/current-investments/summit-nanotech/24603</t>
  </si>
  <si>
    <t>https://www.bing.com/ck/a?!&amp;&amp;p=bdfb77bbbb1061efJmltdHM9MTY4MjY0MDAwMCZpZ3VpZD0wMzI5MTZmMy1hM2ZiLTY1YTMtMzRiNC0wN2I2YTIwMTY0YTImaW5zaWQ9NTE5Mw&amp;ptn=3&amp;hsh=3&amp;fclid=032916f3-a3fb-65a3-34b4-07b6a20164a2&amp;psq=Sala+Amanda%2c+Summit-ul+nanotehnologiei&amp;u=a1aHR0cHM6Ly9lYXN5ZW5naW5lZXJpbmcucm8vdGVobm9sb2dpaWxlLXZpaXRvcnVsdWktbmFub3RlaG5vbG9naWEv&amp;ntb=1</t>
  </si>
  <si>
    <t>Nain Remote Micro Grid FEED</t>
  </si>
  <si>
    <t>Guvernul Nunatsiavut</t>
  </si>
  <si>
    <t>Obiectivul acestui proiect este de a finaliza un studiu de inginerie și proiectare front-end (FEED) pentru un sistem hibrid de generare a energiei regenerabile în microgrilele diesel de la distanță din Nain, Nunatsiavut.
Acest studiu FEED va analiza oportunitățile potențiale pentru instalarea unui sistem eolian / baterie / diesel de înaltă penetrare în Nain, Nunatsiavut. Studiul va aborda negocierile privind acordul de achiziție de energie electrică, evaluarea de mediu, autorizarea și proiectarea detaliată a unui potențial proiect demonstrativ.
Rezultate așteptate
Se preconizează că rezultatele acestui studiu feed vor conduce la un proiect demonstrativ de reducere a utilizării combustibililor fosili, ceea ce va duce la reducerea emisiilor de gaze cu efect de seră și la îmbunătățirea calității aerului la nivel local.
Împreună cu îmbunătățirea capacității părților interesate de a furniza energie regenerabilă și de a reduce consumul local de combustibil pentru aceasta și, în cele din urmă, alte comunități indigene nordice și îndepărtate, vor exista, de asemenea, beneficii socioeconomice pentru Nunatsiavut.</t>
  </si>
  <si>
    <t>https://natural-resources.canada.ca/science-and-data/funding-partnerships/funding-opportunities/current-investments/nain-remote-micro-grid-feed-study/23680</t>
  </si>
  <si>
    <t>https://www.bing.com/ck/a?!&amp;&amp;p=800ee80511618c87JmltdHM9MTY4MjY0MDAwMCZpZ3VpZD0wMzI5MTZmMy1hM2ZiLTY1YTMtMzRiNC0wN2I2YTIwMTY0YTImaW5zaWQ9NTE3Mg&amp;ptn=3&amp;hsh=3&amp;fclid=032916f3-a3fb-65a3-34b4-07b6a20164a2&amp;psq=Guvernul+Nunatsiavut&amp;u=a1aHR0cHM6Ly9udW5hdHNpYXZ1dC5jb20v&amp;ntb=1</t>
  </si>
  <si>
    <t>Arviat Energie curată Microgrid FEED</t>
  </si>
  <si>
    <t>NRStor Inc</t>
  </si>
  <si>
    <t>Obiectivul acestui proiect este de a finaliza un studiu front-end de inginerie și proiectare (FEED) pentru un sistem hibrid de generare a energiei regenerabile în microgrila diesel de la distanță din Arviat, Nunavut. Studiul va aborda negocierile privind acordul de achiziție de energie electrică, evaluarea de mediu, autorizarea și proiectarea detaliată înainte de a trece la proiectul demonstrativ complet.
Rezultate așteptate
Acest studiu feed va aborda problemele nerezolvate de proiectare și de reglementare și va conduce în cele din urmă la un proiect demonstrativ. Studiul va avea ca rezultat un prim contract de achiziție de energie electrică în Nunavut și va sprijini livrarea primei producții comerciale de energie electrică pe teritoriul deținut de o altă entitate decât utilitatea. De asemenea, va fi primul proiect de producere a energiei electrice la scară largă din teritoriu cu proprietate comunitară. În plus, activitățile studiului FEED vor contribui la consolidarea capacității în cadrul comunității de a sprijini livrarea proiectelor.</t>
  </si>
  <si>
    <t>https://natural-resources.canada.ca/science-and-data/funding-partnerships/funding-opportunities/current-investments/arviat-clean-energy-microgrid-feed-study/23457</t>
  </si>
  <si>
    <t>https://www.bing.com/ck/a?!&amp;&amp;p=65110c8139d44620JmltdHM9MTY4MjY0MDAwMCZpZ3VpZD0wMzI5MTZmMy1hM2ZiLTY1YTMtMzRiNC0wN2I2YTIwMTY0YTImaW5zaWQ9NTQwNQ&amp;ptn=3&amp;hsh=3&amp;fclid=032916f3-a3fb-65a3-34b4-07b6a20164a2&amp;psq=NRStor+Inc&amp;u=a1aHR0cDovL25yc3Rvci5jb20vY29udGFjdA&amp;ntb=1</t>
  </si>
  <si>
    <t xml:space="preserve">
Procesul de extracție în groapă</t>
  </si>
  <si>
    <t>Canadian Natural Resources Limited (Canadian Natural)
Emissions Reduction Alberta</t>
  </si>
  <si>
    <t>Procesul de extracție în groapă (IPEP) este un proces alternativ de extracție a bitumului care separă minereul de nisipuri petroliere în solide grosiere, solide fine, bitum și apă. Procesul are loc la mina de nisipuri petroliere (în cariere), necesitând mai puține camioane de transport diesel, echipamente auxiliare și, astfel, reducând necesarul de energie și emisiile de gaze cu efect de seră (GES).
Bitumul și apa sunt transportate la extracție pentru prelucrare ulterioară, în timp ce solidele rămase sunt recombinate în steril stivuibil.
Proiectul va fi demonstrat la mina de nisip petrolier Horizon a Canadian Natural din Alberta.</t>
  </si>
  <si>
    <t xml:space="preserve">
Contribuția CGP</t>
  </si>
  <si>
    <t>https://natural-resources.canada.ca/science-data/funding-partnerships/funding-opportunities/current-investments/pit-extraction-process/21623</t>
  </si>
  <si>
    <r>
      <rPr>
        <u/>
        <sz val="11"/>
        <color rgb="FF1155CC"/>
        <rFont val="Calibri"/>
      </rPr>
      <t>https://www.cnrl.com/</t>
    </r>
    <r>
      <rPr>
        <sz val="11"/>
        <rFont val="Calibri"/>
      </rPr>
      <t xml:space="preserve"> 
</t>
    </r>
    <r>
      <rPr>
        <u/>
        <sz val="11"/>
        <color rgb="FF1155CC"/>
        <rFont val="Calibri"/>
      </rPr>
      <t>https://www.eralberta.ca/</t>
    </r>
    <r>
      <rPr>
        <sz val="11"/>
        <rFont val="Calibri"/>
      </rPr>
      <t xml:space="preserve">  </t>
    </r>
  </si>
  <si>
    <t>Sanikiluaq mare deplasare de energie regenerabilă</t>
  </si>
  <si>
    <t>Qikiqtaaluk Business Development Corporation</t>
  </si>
  <si>
    <t>Obiectivul acestui proiect este de a reduce consumul de motorină, de a minimiza emisiile de gaze cu efect de seră și de a oferi beneficii socio-economice comunitare în Sanikiluaq, Nunavut, prin proiectarea, instalarea și funcționarea unui sistem de vânt și baterii de înaltă penetrare pentru a completa microgrila diesel existentă.
Proiectul va demonstra un sistem energetic hibrid inovator de înaltă penetrare, format din zece turbine eoliene de 100 kW și un sistem gratuit de stocare a energiei bateriei (BESS). Proiectul va demonstra o abordare unică a dezvoltării energiei regenerabile în nord, folosind tehnologii dovedite pentru a sprijini tranziția către o energie curată în Nunavut.
Proiectul va integra sistemul hibrid inovator cu rețeaua diesel Sanikiluaq pentru a obține o cilindree diesel ridicată.</t>
  </si>
  <si>
    <t>https://natural-resources.canada.ca/science-and-data/funding-partnerships/funding-opportunities/current-investments/sanikiluaq-high-displacement-renewable-energy/23459</t>
  </si>
  <si>
    <t>https://www.bing.com/ck/a?!&amp;&amp;p=ebef8f183004895bJmltdHM9MTY4MjY0MDAwMCZpZ3VpZD0wMzI5MTZmMy1hM2ZiLTY1YTMtMzRiNC0wN2I2YTIwMTY0YTImaW5zaWQ9NTE5Mw&amp;ptn=3&amp;hsh=3&amp;fclid=032916f3-a3fb-65a3-34b4-07b6a20164a2&amp;psq=Qikiqtaaluk+Business+Development+Corporation&amp;u=a1aHR0cHM6Ly93d3cucWNvcnAuY2Ev&amp;ntb=1</t>
  </si>
  <si>
    <t>Yukon electric de stocare termică demonstrație de proiect</t>
  </si>
  <si>
    <t>Societatea de Conservare Yukon</t>
  </si>
  <si>
    <t>Proiectul va demonstra unitățile de încălzire cu stocare termică electrică (ETS) ca fiind dispecerizabile și fiabile capacități de energie electrică. Proiectul va evalua efectele de schimbare de vârf, precum și acceptarea de către clienți a unităților de încălzire controlate de utilitate.
Proiectul are potențialul de a oferi 400kW de capacitate dispecerizabilă (surse de energie electrică care pot fi utilizate la cerere și expediate la cererea operatorilor de rețele electrice, în funcție de nevoile pieței) cu 6MWh de stocare prin încărcarea de pe vârf. Acest lucru va ajuta la decarbonizarea sarcinilor de încălzire a spațiului fără a contribui la cererea de vârf de iarnă.
Rezultate așteptate
Proiectul va demonstra că unitățile ETS se încarcă în afara orelor de vârf utilizând energia hidro și va dispeceriza în perioadele de vârf ridicate combustibilii fosili, reducând astfel emisiile de gaze cu efect de seră. Există multe rețele în Canada, în special cele cu surse regenerabile intermitente care ar putea beneficia de integrarea unităților ETS pentru bărbieritul de vârf.
Rezultatele proiectului vor fi utilizate pentru a evalua celelalte beneficii de decarbonizare ale ETS, cum ar fi electrificarea și integrarea intermitentă a surselor regenerabile de energie, precum și pentru a sprijini sisteme similare în alte comunități nordice.</t>
  </si>
  <si>
    <t>https://natural-resources.canada.ca/science-and-data/funding-partnerships/funding-opportunities/current-investments/yukon-electric-thermal-storage-demonstration-project/22989</t>
  </si>
  <si>
    <t>https://www.bing.com/ck/a?!&amp;&amp;p=9005136b8b756289JmltdHM9MTY4MjY0MDAwMCZpZ3VpZD0wMzI5MTZmMy1hM2ZiLTY1YTMtMzRiNC0wN2I2YTIwMTY0YTImaW5zaWQ9NTM5Nw&amp;ptn=3&amp;hsh=3&amp;fclid=032916f3-a3fb-65a3-34b4-07b6a20164a2&amp;psq=Yukon+Conservation+Society&amp;u=a1aHR0cHM6Ly95dWtvbmNvbnNlcnZhdGlvbi5jYQ&amp;ntb=1</t>
  </si>
  <si>
    <t xml:space="preserve">
Proiect demonstrativ Eavor-Loop</t>
  </si>
  <si>
    <t>Eavor Technologies Inc
Alberta Innovates
Precision Drilling
Shell Canada
Sustainable Development Technology Canada</t>
  </si>
  <si>
    <t>Eavor-Lite™ este o demonstrație la scară largă a unui sistem geotermal multilateral în buclă închisă. Sistemul utilizează un nou design al puțurilor și un proces termodinamic bazat pe conducție.
Acest proiect demonstrativ constă în două sonde orizontale multilaterale lungi de 1,7 km care conectează două sonde verticale de 2,4 km adâncime pentru a crea un sistem geotermal cu buclă închisă în formă de tub în U, pentru a crea un schimbător de căldură sau un radiator mare subteran. Deoarece Eavor-Loop™ este un sistem cu buclă închisă, nu necesită aceleași condiții de resurse specifice locului ca geotermalul convențional, cum ar fi prezența acviferului și permeabilitatea rezervorului. Proiectul a utilizat locații care nu erau viabile pentru producerea convențională de energie geotermală și/sau căldură. Cele trei obiective tehnice principale ale proiectului au fost:
Găuriți și intersectați un Eavor-Loop™ multilateral cu două laterale
Sigilați Eavor-Loop™ fără carcase de oțel (folosind Rock-Pipe™)
Validați performanța termodinamică și demonstrați efectul termosifon
Intenția acestui proiect a fost de a demonstra potențiala producție de energie a Eavor-Loop™ și fezabilitatea tehnică a componentelor critice ale sistemului, permițând extinderea comercială a tehnologiei.</t>
  </si>
  <si>
    <t>https://natural-resources.canada.ca/science-and-data/funding-partnerships/funding-opportunities/current-investments/eavor-loop-demonstration-project/21896</t>
  </si>
  <si>
    <r>
      <rPr>
        <u/>
        <sz val="11"/>
        <color rgb="FF1155CC"/>
        <rFont val="Calibri"/>
      </rPr>
      <t>https://www.eavor.com/</t>
    </r>
    <r>
      <rPr>
        <sz val="11"/>
        <rFont val="Calibri"/>
      </rPr>
      <t xml:space="preserve"> 
</t>
    </r>
    <r>
      <rPr>
        <u/>
        <sz val="11"/>
        <color rgb="FF1155CC"/>
        <rFont val="Calibri"/>
      </rPr>
      <t>https://albertainnovates.ca/</t>
    </r>
    <r>
      <rPr>
        <sz val="11"/>
        <rFont val="Calibri"/>
      </rPr>
      <t xml:space="preserve"> 
</t>
    </r>
    <r>
      <rPr>
        <u/>
        <sz val="11"/>
        <color rgb="FF1155CC"/>
        <rFont val="Calibri"/>
      </rPr>
      <t>https://www.precisiondrilling.com/</t>
    </r>
    <r>
      <rPr>
        <sz val="11"/>
        <rFont val="Calibri"/>
      </rPr>
      <t xml:space="preserve"> 
</t>
    </r>
    <r>
      <rPr>
        <u/>
        <sz val="11"/>
        <color rgb="FF1155CC"/>
        <rFont val="Calibri"/>
      </rPr>
      <t>https://www.shell.ca/</t>
    </r>
    <r>
      <rPr>
        <sz val="11"/>
        <rFont val="Calibri"/>
      </rPr>
      <t xml:space="preserve"> 
</t>
    </r>
    <r>
      <rPr>
        <u/>
        <sz val="11"/>
        <color rgb="FF1155CC"/>
        <rFont val="Calibri"/>
      </rPr>
      <t>https://prospera.hn/?UTM=googleads&amp;utm_term=sustainable%20development&amp;utm_campaign=Website+traffic-Search-1&amp;utm_source=adwords&amp;utm_medium=ppc&amp;hsa_acc=6329366750&amp;hsa_cam=16796667579&amp;hsa_grp=135706856536&amp;hsa_ad=591628739740&amp;hsa_src=g&amp;hsa_tgt=kwd-44768563&amp;hsa_kw=sustainable%20development&amp;hsa_mt=e&amp;hsa_net=adwords&amp;hsa_ver=3&amp;gclid=EAIaIQobChMIv57zmYjM_gIVT6TVCh2bbwlrEAAYASAAEgISRPD_BwE</t>
    </r>
    <r>
      <rPr>
        <sz val="11"/>
        <rFont val="Calibri"/>
      </rPr>
      <t xml:space="preserve"> 
</t>
    </r>
    <r>
      <rPr>
        <u/>
        <sz val="11"/>
        <color rgb="FF1155CC"/>
        <rFont val="Calibri"/>
      </rPr>
      <t>https://www.investcanada.ca/industries/technology</t>
    </r>
    <r>
      <rPr>
        <sz val="11"/>
        <rFont val="Calibri"/>
      </rPr>
      <t xml:space="preserve"> </t>
    </r>
  </si>
  <si>
    <t>Mary's Harbour regenerabile</t>
  </si>
  <si>
    <t>St Mary's River Energy LP</t>
  </si>
  <si>
    <t>Obiectivele acestui proiect includ renovarea unei hidrocentrale dezafectate, cu o nouă capacitate de baterii solare fotovoltaice și litiu-ion și un sistem de control integrat în rețeaua diesel existentă la Mary's Harbour, NL.
Proiectul va retehnologiza sistemul hidro de 240 kW cu noi componente generatoare și un sistem modern de control și va instala o centrală fotovoltaică solară de 250 kW și o stocare a bateriei litiu-ion de 500 kW.
Rezultate așteptate
Proiectul va demonstra o mai bună pregătire tehnică a unei microgrile diesel integrate, inclusiv a componentelor hidro, solare și ale bateriilor. Cunoștințele dobândite vor reduce riscul pentru proiecte similare. Proiectul se așteaptă să reducă consumul de motorină cu o reducere corespunzătoare a emisiilor de gaze cu efect de seră.</t>
  </si>
  <si>
    <t>https://natural-resources.canada.ca/science-and-data/funding-partnerships/funding-opportunities/current-investments/marys-harbour-renewables/22159</t>
  </si>
  <si>
    <t>https://www.bing.com/ck/a?!&amp;&amp;p=5e07f0d098323efdJmltdHM9MTY4MjY0MDAwMCZpZ3VpZD0wMzI5MTZmMy1hM2ZiLTY1YTMtMzRiNC0wN2I2YTIwMTY0YTImaW5zaWQ9NTE2NA&amp;ptn=3&amp;hsh=3&amp;fclid=032916f3-a3fb-65a3-34b4-07b6a20164a2&amp;psq=t.+Mary%e2%80%99s+River+Energy+LP&amp;u=a1aHR0cHM6Ly9uYXR1cmFsLXJlc291cmNlcy5jYW5hZGEuY2Evc2NpZW5jZS1hbmQtZGF0YS9mdW5kaW5nLXBhcnRuZXJzaGlwcy9mdW5kaW5nLW9wcG9ydHVuaXRpZXMvY3VycmVudC1pbnZlc3RtZW50cy9tYXJ5cy1oYXJib3VyLXJlbmV3YWJsZXMvMjIxNTk&amp;ntb=1</t>
  </si>
  <si>
    <t>NS Power - Inovarea rețelei colaborative pentru comunitățile de energie inteligentă atlantice</t>
  </si>
  <si>
    <t>Nova Scotia power Inc.</t>
  </si>
  <si>
    <t>Proiectul de demonstrație și implementare inteligentă nova Scotia Power vizează integrarea și gestionarea resurselor de energie distribuite (DER). Cu un nou sistem de control der integrat și programe de implicare a clienților, proiectul se va baza pe proiecte de dezvoltare anterioare și capacități tehnologice pentru a înțelege beneficiile îmbunătățirii sistemului de rețea.
Principalele componente ale proiectului includ:
O grădină solară comunitară
Acoperiș solar și baterii în trei implementări comerciale
Implicarea clienților pentru managementul energiei
Urmărirea DER prin integrarea ESP, precum și controlul în timp real
Abordări în materie de securitate cibernetică pentru securizarea sistemelor energetice
Acest proiect face parte dintr-o demonstrație de colaborare cu NB Power.</t>
  </si>
  <si>
    <t>https://natural-resources.canada.ca/science-and-data/funding-partnerships/funding-opportunities/current-investments/ns-power-collaborative-grid-innovation-for-atlantic-smart-energy-communities/23944</t>
  </si>
  <si>
    <t>https://www.bing.com/ck/a?!&amp;&amp;p=87b0397499c9993cJmltdHM9MTY4MjY0MDAwMCZpZ3VpZD0wMzI5MTZmMy1hM2ZiLTY1YTMtMzRiNC0wN2I2YTIwMTY0YTImaW5zaWQ9NTIxMg&amp;ptn=3&amp;hsh=3&amp;fclid=032916f3-a3fb-65a3-34b4-07b6a20164a2&amp;psq=Nova+Scotia+Power&amp;u=a1aHR0cHM6Ly93d3cubnNwb3dlci5jYS8&amp;ntb=1</t>
  </si>
  <si>
    <t>NB Power - Inovarea rețelei colaborative pentru comunitățile de energie inteligentă atlantice</t>
  </si>
  <si>
    <t>NB Power Corporation</t>
  </si>
  <si>
    <t xml:space="preserve">Acest proiect va dezvolta, implementa și pilota noi soluții de resurse energetice distribuite (DER) în Shediac, New Brunswick pentru a ajuta la abordarea schimbărilor climatice și pentru a construi implicarea comunității în jurul consumului de energie și al proprietății asupra activelor energetice.
Acest proiect demonstrativ și de implementare va promova noi tehnologii și va explora noi modele de rate, modele operaționale și de piață și va evolua codurile naționale privind clădirile și energia. Componentele principale includ implementarea și operarea:
O instalație solară la scară comunitară cu stocare a bateriei;
Două clădiri comerciale cu stocare solară pe acoperiș și baterii;
Un pilot rezidențial care explorează controlul, generarea și depozitarea încărcăturii; și
Abordări în materie de securitate cibernetică pentru securizarea sistemelor energetice.
Acest proiect face parte dintr-o demonstrație de colaborare cu NS Power.
</t>
  </si>
  <si>
    <t>https://natural-resources.canada.ca/science-and-data/funding-partnerships/funding-opportunities/current-investments/collaborative-grid-innovation-for-atlantic-smart-energy-communities/21857</t>
  </si>
  <si>
    <t>https://www.bing.com/ck/a?!&amp;&amp;p=be3726c4f0643aa8JmltdHM9MTY4MjY0MDAwMCZpZ3VpZD0wMzI5MTZmMy1hM2ZiLTY1YTMtMzRiNC0wN2I2YTIwMTY0YTImaW5zaWQ9NTQwNg&amp;ptn=3&amp;hsh=3&amp;fclid=032916f3-a3fb-65a3-34b4-07b6a20164a2&amp;psq=NB+Power+Corporation&amp;u=a1aHR0cDovL3d3dy5uYnBvd2VyLmNvbS8&amp;ntb=1</t>
  </si>
  <si>
    <t>Pilot eMVAPEX, Faza 3</t>
  </si>
  <si>
    <t>MEG Energy Corp.
Emissions Reduction Alberta
Alberta Innovates
Sustainable Development Technology Canada (SDTC)</t>
  </si>
  <si>
    <t>Principalele obiective ale tehnologiei îmbunătățite de extracție a vaporilor modificați (eMVAPEX) sunt creșterea eficientă a producției de bitum, realizarea de economii durabile de costuri și minimizarea impactului asupra mediului. Acest proiect va demonstra până la 10 perechi de puțuri și 11 puțuri de umplere utilizând tehnologia eMVAPEX.
Rezultate asteptate
Generarea de abur este principalul contributor la emisiile de GES și la costurile de operare asociate cu producția de bitum. eMVAPEX implică puțuri de umplere și injectarea unei hidrocarburi ușoare în loc de abur după operarea inițială SAGD când recuperarea bitumului ajunge între 20-30%. Se anticipează că, prin folosirea eMVAPEX, un activ SAGD standard în industrie cu un raport al uleiului cu abur (SOR) de 3,0 ar putea crește producția de bitum cu până la 76% cu aceleași active de abur folosite pentru producția de bitum SAGD. Se anticipează că emisiile generale de GES și intensitățile de utilizare a apei rezultate vor fi reduse cu până la 43%.</t>
  </si>
  <si>
    <t>https://natural-resources.canada.ca/science-data/funding-partnerships/funding-opportunities/current-investments/emvapex-pilot-phase-3/21621</t>
  </si>
  <si>
    <r>
      <rPr>
        <u/>
        <sz val="11"/>
        <color rgb="FF1155CC"/>
        <rFont val="Calibri"/>
      </rPr>
      <t>https://www.megenergy.com/</t>
    </r>
    <r>
      <rPr>
        <sz val="11"/>
        <rFont val="Calibri"/>
      </rPr>
      <t xml:space="preserve"> 
</t>
    </r>
    <r>
      <rPr>
        <u/>
        <sz val="11"/>
        <color rgb="FF1155CC"/>
        <rFont val="Calibri"/>
      </rPr>
      <t>https://www.investcanada.ca/industries/technology</t>
    </r>
    <r>
      <rPr>
        <sz val="11"/>
        <rFont val="Calibri"/>
      </rPr>
      <t xml:space="preserve"> 
</t>
    </r>
    <r>
      <rPr>
        <u/>
        <sz val="11"/>
        <color rgb="FF1155CC"/>
        <rFont val="Calibri"/>
      </rPr>
      <t>https://www.eralberta.ca/</t>
    </r>
    <r>
      <rPr>
        <sz val="11"/>
        <rFont val="Calibri"/>
      </rPr>
      <t xml:space="preserve"> 
</t>
    </r>
    <r>
      <rPr>
        <u/>
        <sz val="11"/>
        <color rgb="FF1155CC"/>
        <rFont val="Calibri"/>
      </rPr>
      <t>https://albertainnovates.ca/</t>
    </r>
    <r>
      <rPr>
        <sz val="11"/>
        <rFont val="Calibri"/>
      </rPr>
      <t xml:space="preserve"> 
</t>
    </r>
    <r>
      <rPr>
        <u/>
        <sz val="11"/>
        <color rgb="FF1155CC"/>
        <rFont val="Calibri"/>
      </rPr>
      <t>https://prospera.hn/?UTM=googleads&amp;utm_term=sustainable%20development&amp;utm_campaign=Website+traffic-Search-1&amp;utm_source=adwords&amp;utm_medium=ppc&amp;hsa_acc=6329366750&amp;hsa_cam=16796667579&amp;hsa_grp=135706856536&amp;hsa_ad=591628739740&amp;hsa_src=g&amp;hsa_tgt=kwd-44768563&amp;hsa_kw=sustainable%20development&amp;hsa_mt=e&amp;hsa_net=adwords&amp;hsa_ver=3&amp;gclid=EAIaIQobChMIk9C5zYnM_gIVCuh3Ch0EtQ3VEAAYASAAEgK2HPD_BwE</t>
    </r>
    <r>
      <rPr>
        <sz val="11"/>
        <rFont val="Calibri"/>
      </rPr>
      <t xml:space="preserve"> </t>
    </r>
  </si>
  <si>
    <t>Secondary School Carbon Free Embedded MicroGrid Energy System Demonstration</t>
  </si>
  <si>
    <t>Ameresco Canada Inc</t>
  </si>
  <si>
    <t xml:space="preserve">Obiectivul principal al acestui proiect este de a reduce emisiile de gaze cu efect de seră legate de energia necesară pentru încălzirea, răcirea și furnizarea de energie electrică unei școli gimnaziale John Paul II (JPII) la aproape zero anual.
JPII este o clădire cu două etaje, cu o suprafață brută de 12.558 m2. În prezent, acesta este complet cu aer condiționat și utilizează tehnologia unitară a pompei de căldură combinată cu o centrală termică de apă caldă pe bază de gaz natural pentru a menține condițiile de spațiu.
Va fi instalat un sistem energetic integrat de microgrile fără emisii de carbon, care va include atât o rețea în timp real, cât și o companie de distribuție locală auxiliară (LDC), cât și o capacitate de sprijin a rețelei de transport. Generarea de energie electrică la fața locului va fi asigurată de un acoperiș fotovoltaic solar (PV) de 804kWDC și de o matrice carport, care va fi întărită și susținută de un sistem de stocare a energiei electrice de 1,1 MW – 2MWh. Gestionarea sarcinii școlii va fi migrată către un sistem integrat de control al clădirii, cu capacitate automată de vărsare a încărcăturii pentru anumite sarcini mari selectate de consum de energie, cum ar fi stațiile de încărcare a vehiculelor electrice (EV).
</t>
  </si>
  <si>
    <t>https://natural-resources.canada.ca/science-and-data/funding-partnerships/funding-opportunities/current-investments/secondary-school-carbon-free-embedded-microgrid-energy-system-demonstration/21865</t>
  </si>
  <si>
    <t>https://www.bing.com/ck/a?!&amp;&amp;p=2174b7932217cd50JmltdHM9MTY4MjY0MDAwMCZpZ3VpZD0wMzI5MTZmMy1hM2ZiLTY1YTMtMzRiNC0wN2I2YTIwMTY0YTImaW5zaWQ9NTE3Ng&amp;ptn=3&amp;hsh=3&amp;fclid=032916f3-a3fb-65a3-34b4-07b6a20164a2&amp;psq=Ameresco+Canada+Inc.&amp;u=a1aHR0cHM6Ly93d3cuYW1lcmVzY28uY2Ev&amp;ntb=1</t>
  </si>
  <si>
    <t>Programul rezidențial de răspuns la cerere (RDRP)</t>
  </si>
  <si>
    <t>Yukon Energy Corporation</t>
  </si>
  <si>
    <t>Obiectivul principal al proiectului este axat pe reducerea dependenței actuale și viitoare a Yukon de noua generație de energie termică (gaze naturale și motorină) pentru a satisface cerințele de vârf tot mai mari ale rețelei sale electrice prin tehnologia de răspuns la cerere axată pe încălzirea electrică rezidențială și sarcinile de utilizare finală a apei calde.
Demonstrația va implica aproximativ 400 de clienți echipați cu dispozitive de răspuns la cerere, controlabile de la centrul de control al sistemului Yukon Energy (YEC). Acest lucru ar permite YEC să transfere sarcina clienților participanți în afara perioadelor critice de vârf ale cererii de energie electrică.
Obiectivele includ, de asemenea, reducerea costurilor cu combustibilul, care ar contribui la minimizarea creșterii ratei energiei electrice și la reducerea emisiilor de GES generate de generarea de vârf pe bază de energie termică.</t>
  </si>
  <si>
    <t>https://natural-resources.canada.ca/science-and-data/funding-partnerships/funding-opportunities/current-investments/residential-demand-response-program-rdrp/21848</t>
  </si>
  <si>
    <t>https://www.bing.com/ck/a?!&amp;&amp;p=73b9f3400f4e6f5cJmltdHM9MTY4MjY0MDAwMCZpZ3VpZD0wMzI5MTZmMy1hM2ZiLTY1YTMtMzRiNC0wN2I2YTIwMTY0YTImaW5zaWQ9NTE4Mw&amp;ptn=3&amp;hsh=3&amp;fclid=032916f3-a3fb-65a3-34b4-07b6a20164a2&amp;psq=Yukon+Energy+Corporation&amp;u=a1aHR0cHM6Ly95dWtvbmVuZXJneS5jYS8&amp;ntb=1</t>
  </si>
  <si>
    <t>Platforma de utilitate digitală</t>
  </si>
  <si>
    <t>Lakefront Utilitati-Cobourg, ON</t>
  </si>
  <si>
    <t>Proiectul va implementa utilitarul digital Utilismart Platformă (DUP) care va permite creșterea eficienței operaționale și a producției, sporind în același timp beneficiile pentru clienți. DUP va permite o utilizare sporită a stațiilor de încărcare a resurselor de energie distribuite (DER), a vehiculelor electrice (EV) și va îmbunătăți utilizarea și eficiența activelor. Monitorizarea automatizată, 24/7, va crește capacitatea de a atenua riscurile, de a îmbunătăți timpii de răspuns și de a efectua o comunicare mai eficientă cu clienții. Acest proiect va sprijini, de asemenea, clienții în eforturile de conservare cu date orare și istorice, sfaturi detaliate de facturare și conservare.
Rezultate așteptate
DUP va extinde oportunitățile clienților pentru a profita de servicii și soluții energetice îmbunătățite, precum și pentru a reduce emisiile de GES. Pierderile de energie vor fi reduse prin efectuarea analizei fluxului de sarcină, alimentatorului și scurtcircuitului pentru a identifica transformatoarele și alimentatoarele supraîncărcate. Acest proiect va conduce la o rețea de distribuție mai fiabilă și mai rezilientă.</t>
  </si>
  <si>
    <t>https://natural-resources.canada.ca/science-data/funding-partnerships/funding-opportunities/current-investments/digital-utility-platform/22708</t>
  </si>
  <si>
    <t>https://www.bing.com/ck/a?!&amp;&amp;p=ef4c63d53b8158ceJmltdHM9MTY4MjY0MDAwMCZpZ3VpZD0wMzI5MTZmMy1hM2ZiLTY1YTMtMzRiNC0wN2I2YTIwMTY0YTImaW5zaWQ9NTM5Mg&amp;ptn=3&amp;hsh=3&amp;fclid=032916f3-a3fb-65a3-34b4-07b6a20164a2&amp;psq=Lakefront+Utilitati&amp;u=a1aHR0cHM6Ly93d3cubGFrZWZyb250dXRpbGl0aWVzLmNvbS9yYXRlcy8&amp;ntb=1</t>
  </si>
  <si>
    <t>Sault Smart Grid</t>
  </si>
  <si>
    <t>PUC Distribution Inc</t>
  </si>
  <si>
    <t>Acest proiect implementează o rețea inteligentă la scară comunitară în Sault Ste. Marie, acoperind 100% din zona de servicii PUC. Prin integrarea unei serii de tehnologii complementare de rețele inteligente, inclusiv automatizare distribuită, gestionarea tensiunii/VAR și îmbunătățirea infrastructurii avansate de măsurare (AMI) existente, PUC va moderniza infrastructura de distribuție și va îmbunătăți fiabilitatea, eficiența și reziliența rețelei.
Proiectul va oferi o platformă de facilitare pentru energia din surse regenerabile și va extinde oportunitățile clienților pentru a profita de serviciile energetice îmbunătățite.</t>
  </si>
  <si>
    <t>https://natural-resources.canada.ca/science-data/funding-partnerships/funding-opportunities/current-investments/sault-smart-grid/22706</t>
  </si>
  <si>
    <t>https://www.bing.com/ck/a?!&amp;&amp;p=07738dd71aebf533JmltdHM9MTY4MjY0MDAwMCZpZ3VpZD0wMzI5MTZmMy1hM2ZiLTY1YTMtMzRiNC0wN2I2YTIwMTY0YTImaW5zaWQ9NTE3Mg&amp;ptn=3&amp;hsh=3&amp;fclid=032916f3-a3fb-65a3-34b4-07b6a20164a2&amp;psq=PUC+Distribution+Inc&amp;u=a1aHR0cHM6Ly9zc21wdWMuY29tL3B1Yy1zZXJ2aWNlcy9hYm91dC1wdWMv&amp;ntb=1</t>
  </si>
  <si>
    <t>Coproducție de energie geotermală dintr-o operațiune activă de petrol și gaze</t>
  </si>
  <si>
    <t>Razor Energy Corp.
Alberta Innovates
Cap-Op Energy
Fluid Intelligence
University of Alberta</t>
  </si>
  <si>
    <t>Obiectivul principal al acestui proiect este transformarea unei operațiuni de petrol și gaze funcționale într-un sit geotermal, fără a întrerupe producția de hidrocarburi. Acesta va recupera energia termică reziduală geotermală dintr-o operațiune tradițională de inundații cu petrol și gaz din Alberta.
Proiectul va utiliza zăcământul de petrol și gaze care operează în prezent Razor și infrastructura asociată, care a produs fluide (100.000 – 120.000 de barili pe zi) și temperaturi de 90-100oC pentru a recupera căldura reziduală la bateria principală a câmpului pentru a dezvolta un „sit geotermal funcțional”. pentru a produce căldură și până la 5 MWe de putere.
Pe lângă furnizarea unei noi surse curate de energie și căldură, proiectul va cuantifica și îmbunătățirile aduse integrității infrastructurii, scăzând în același timp temperaturile de funcționare de la capul puțului la baterie. Îmbunătățirile ar putea include o durată de viață mai lungă și integritatea conductelor și a întregii infrastructuri de transport, care poate, de asemenea, atenua costurile și riscurile de operare existente. Astfel de îmbunătățiri potențiale vor fi notate și măsurate în timpul și după finalizarea proiectului.</t>
  </si>
  <si>
    <t>https://natural-resources.canada.ca/science-data/funding-partnerships/funding-opportunities/current-investments/geothermal-energy-co-production-active-oil-and-gas-operation/22151</t>
  </si>
  <si>
    <r>
      <rPr>
        <u/>
        <sz val="11"/>
        <color rgb="FF1155CC"/>
        <rFont val="Calibri"/>
      </rPr>
      <t>https://www.razor-energy.com/</t>
    </r>
    <r>
      <rPr>
        <sz val="11"/>
        <rFont val="Calibri"/>
      </rPr>
      <t xml:space="preserve"> 
</t>
    </r>
    <r>
      <rPr>
        <u/>
        <sz val="11"/>
        <color rgb="FF1155CC"/>
        <rFont val="Calibri"/>
      </rPr>
      <t>https://albertainnovates.ca/</t>
    </r>
    <r>
      <rPr>
        <sz val="11"/>
        <rFont val="Calibri"/>
      </rPr>
      <t xml:space="preserve"> 
</t>
    </r>
    <r>
      <rPr>
        <u/>
        <sz val="11"/>
        <color rgb="FF1155CC"/>
        <rFont val="Calibri"/>
      </rPr>
      <t>https://www.ptac.org/energy-services-directory/14815/cap-op-energy/</t>
    </r>
    <r>
      <rPr>
        <sz val="11"/>
        <rFont val="Calibri"/>
      </rPr>
      <t xml:space="preserve">  
</t>
    </r>
    <r>
      <rPr>
        <u/>
        <sz val="11"/>
        <color rgb="FF1155CC"/>
        <rFont val="Calibri"/>
      </rPr>
      <t>https://www.sciencedirect.com/topics/psychology/fluid-intelligence</t>
    </r>
    <r>
      <rPr>
        <sz val="11"/>
        <rFont val="Calibri"/>
      </rPr>
      <t xml:space="preserve"> 
</t>
    </r>
    <r>
      <rPr>
        <u/>
        <sz val="11"/>
        <color rgb="FF1155CC"/>
        <rFont val="Calibri"/>
      </rPr>
      <t>https://www.ualberta.ca/index.html</t>
    </r>
    <r>
      <rPr>
        <sz val="11"/>
        <rFont val="Calibri"/>
      </rPr>
      <t xml:space="preserve"> </t>
    </r>
  </si>
  <si>
    <t>Rețea integrată de resurse dispecerizabile pentru utilitățile locale de distribuție a energiei electrice</t>
  </si>
  <si>
    <t>Comisia de Putere a orașului Sfântul Ioan (Sfântul Ioan Energie)</t>
  </si>
  <si>
    <t>Saint John Energy va utiliza machine learning și analiza datelor pentru a dezvolta un sistem de algoritmi de predicție a sarcinii pentru a optimiza expedierea diferitelor resurse de energie distribuită (DER) pe rețeaua electrică locală.
Integrarea DER- urilor, cum ar fi dispozitivele de stocare a energiei electrice, dispozitivele de stocare a energiei termice și elementele de control al sarcinii, va permite Saint John Energy să modeleze profilul de încărcare și să utilizeze mai eficient capacitatea disponibilă a rețelei electrice locale.</t>
  </si>
  <si>
    <t>https://natural-resources.canada.ca/science-and-data/funding-partnerships/funding-opportunities/current-investments/integrated-dispatchable-resource-network-for-local-electric-distribution-utility/21687</t>
  </si>
  <si>
    <t>https://www.bing.com/ck/a?!&amp;&amp;p=b89d812e046597c0JmltdHM9MTY4MjY0MDAwMCZpZ3VpZD0wMzI5MTZmMy1hM2ZiLTY1YTMtMzRiNC0wN2I2YTIwMTY0YTImaW5zaWQ9NTM5NA&amp;ptn=3&amp;hsh=3&amp;fclid=032916f3-a3fb-65a3-34b4-07b6a20164a2&amp;psq=The+Power+Commission+of+The+City+of+Saint+John+(Saint+John+Energy)&amp;u=a1aHR0cHM6Ly9lbi53aWtpcGVkaWEub3JnL3dpa2kvU2FpbnRfSm9obl9FbmVyZ3kjOn46dGV4dD1TYWludCUyMEpvaG4lMjBFbmVyZ3klMkMlMjBmb3JtZXJseSUyMGtub3duJTIwYXMlMjBQb3dlciUyMENvbW1pc3Npb24saW4lMjAxOTIyJTIwYW5kJTIwbm93JTIwc2VydmVzJTIwb3ZlciUyMDM2JTJDMDAwJTIwY3VzdG9tZXJzLg&amp;ntb=1</t>
  </si>
  <si>
    <t>Sistemul de rețele inteligente EPCOR (ESGS)</t>
  </si>
  <si>
    <t>Epcor</t>
  </si>
  <si>
    <t>Acest proiect va implementa o instalație fotovoltaică solară fotovoltaică (PV) de 12 MW/4 MWh cu sisteme integrate de stocare a energiei pe baterii (BESS) de 9 MW/&lt;&gt; MWh și un sistem inteligent de gestionare a resurselor de energie distribuită (DERMS). Proiectul va reduce cererea de vârf de sarcină la stația de tratare a apei E.L. Smith (WTP) cu generare/stocare hibridă la fața locului și, împreună cu software-ul DERMS, va permite utilizarea eficientă a sistemului conectat la rețea pentru a aborda deficitele de capacitate din infrastructura firelor sistemului energetic.</t>
  </si>
  <si>
    <t>https://natural-resources.canada.ca/science-data/funding-partnerships/funding-opportunities/current-investments/epcor-smart-grid-system-esgs/22710</t>
  </si>
  <si>
    <t>https://www.bing.com/ck/a?!&amp;&amp;p=bc587477612dce75JmltdHM9MTY4MjY0MDAwMCZpZ3VpZD0wMzI5MTZmMy1hM2ZiLTY1YTMtMzRiNC0wN2I2YTIwMTY0YTImaW5zaWQ9NTE3Ng&amp;ptn=3&amp;hsh=3&amp;fclid=032916f3-a3fb-65a3-34b4-07b6a20164a2&amp;psq=EPCOR&amp;u=a1aHR0cHM6Ly93d3cuZXBjb3IuY29tLw&amp;ntb=1</t>
  </si>
  <si>
    <t>Programul de modernizare a distribuției SaskPower</t>
  </si>
  <si>
    <t>SaskPower
Innovation Saskatchewan</t>
  </si>
  <si>
    <t>Acest proiect va moderniza rețeaua electrică a SaskPower investind în monitorizarea și controlul centralizat de la nou înființatul Centru Provincial de Control al Distribuției, situat în Regina, SK.
SaskPower va moderniza senzorii existenți ai stațiilor de transformare și alimentatorului, va implementa dispozitive de telecomunicații și va integra informații din sistemul lor Advanced Metering Infrastructure (AMI). Acesta va permite integrarea viitoare a altor dispozitive inteligente, datele vor fi utilizate ca parte a sistemului avansat de management al distribuției (ADMS) și a sistemelor AMI. În plus, proiectul sprijină gestionarea în timp real a rețelei și oferă informații pentru a sprijini gestionarea activelor, sprijină integrarea viitoarei producții distribuite de energie electrică curată și promovează eficiența forței de muncă.</t>
  </si>
  <si>
    <t>https://natural-resources.canada.ca/science-data/funding-partnerships/funding-opportunities/current-investments/saskpower-distribution-modernization-program/22716</t>
  </si>
  <si>
    <t>https://www.bing.com/ck/a?!&amp;&amp;p=3e37d98ddba739d7JmltdHM9MTY4MjY0MDAwMCZpZ3VpZD0wMzI5MTZmMy1hM2ZiLTY1YTMtMzRiNC0wN2I2YTIwMTY0YTImaW5zaWQ9NTE4Ng&amp;ptn=3&amp;hsh=3&amp;fclid=032916f3-a3fb-65a3-34b4-07b6a20164a2&amp;psq=SaskPower&amp;u=a1aHR0cHM6Ly93d3cuc2Fza3Bvd2VyLmNvbS8&amp;ntb=1</t>
  </si>
  <si>
    <t>Integrarea producției distribuite în rețelele secundare din centrele urbane mari</t>
  </si>
  <si>
    <t>ENMAX Power Corporation</t>
  </si>
  <si>
    <t>Obiectivul acestui proiect este de a dezvolta și demonstra o nouă soluție pentru a acomoda fluxurile bidirecționale de energie electrică pe rețelele electrice urbane.
Acest lucru poate ajuta în cele din urmă la deblocarea potențialului neexploatat pentru centrele urbane, cum ar fi orașul Calgary, pentru a permite generarea de energie regenerabilă și distribuită. Inițial, acest lucru va fi demonstrat folosind fotovoltaice solare (PV), dar poate fi extins pentru a include alte tipuri de generare și resurse. Succesul acestui proiect ar putea duce la reduceri semnificative ale emisiilor de gaze cu efect de seră și ar putea avea ca rezultat multe alte beneficii.
Folosind o combinație de monitorizare și control avansat, precum și modificări ale configurației releului de protecție care permit exportul, proiectul propus va demonstra modul în care energia solară fotovoltaică și, în cele din urmă, alte forme de generare distribuită și resurse energetice pot fi integrate în siguranță în rețelele secundare și spot.</t>
  </si>
  <si>
    <t>https://natural-resources.canada.ca/science-and-data/funding-partnerships/funding-opportunities/current-investments/integrating-distributed-generation-secondary-networks-large-urban-centres/21322</t>
  </si>
  <si>
    <t>https://www.bing.com/ck/a?!&amp;&amp;p=3d50580a51375e91JmltdHM9MTY4MjY0MDAwMCZpZ3VpZD0wMzI5MTZmMy1hM2ZiLTY1YTMtMzRiNC0wN2I2YTIwMTY0YTImaW5zaWQ9NTE4OQ&amp;ptn=3&amp;hsh=3&amp;fclid=032916f3-a3fb-65a3-34b4-07b6a20164a2&amp;psq=ENMAX+Power+Corporation&amp;u=a1aHR0cHM6Ly93d3cuZW5tYXguY29tL2hvbWU&amp;ntb=1</t>
  </si>
  <si>
    <t>The British Columbia Electric Vehicle Smart Infrastructure Project</t>
  </si>
  <si>
    <t>Guvernele la nivel global au adoptat tehnologia vehiculelor electrice (EV) pentru emisiile zero ale conductei de eșapament. Aprobarea tehnologiei este susținută și de faptul că energia electrică este un purtător de energie care poate fi generată din mai multe materii prime, permițând națiunilor să își reducă riscul de aprovizionare cu combustibil pentru transport. În Columbia Britanică (B.C.), vehiculele utilitare ușoare reprezintă 15% dioxid de carbon (CO)2) emisiile. Electrificarea acestor vehicule cu utilizarea eficientă a energiei electrice a B.C., din care 93% este produsă din resurse curate și regenerabile, nu numai că va îmbunătăți calitatea aerului urban, ci va sprijini, de asemenea, inovarea tehnologică și va reduce emisiile de gaze cu efect de seră din provincie.
"British Columbia Electric Vehicle Smart Infrastructure Project" a evoluat după ani de pregătire pentru lansarea comercială a vehiculelor electrice, de către BC Hydro și partenerii săi. Proiectul sprijină transformarea pieței în direcția utilizării eficiente a energiei curate în B.C., în sectorul transporturilor, prin abordarea barierelor din calea adoptării VEHICULELOR. În acest scop, BC Hydro a propus proiectul pentru finanțarea ecoEII. Proiectul a fost premiat cu $4,114K.</t>
  </si>
  <si>
    <t>https://natural-resources.canada.ca/science-and-data/funding-partnerships/funding-opportunities/current-investments/the-british-columbia-electric-vehicle-smart-infrastructure-project/16387</t>
  </si>
  <si>
    <t>https://www.bing.com/ck/a?!&amp;&amp;p=ae4bb32c27f0f4e2JmltdHM9MTY4MjY0MDAwMCZpZ3VpZD0wMzI5MTZmMy1hM2ZiLTY1YTMtMzRiNC0wN2I2YTIwMTY0YTImaW5zaWQ9NTE4MQ&amp;ptn=3&amp;hsh=3&amp;fclid=032916f3-a3fb-65a3-34b4-07b6a20164a2&amp;psq=+BC+Hydro&amp;u=a1aHR0cHM6Ly93d3cuYmNoeWRyby5jb20vaW5kZXguaHRtbA&amp;ntb=1</t>
  </si>
  <si>
    <t>Dezvoltarea unui sistem integrat de recuperare mecanică și de răspuns la scurgerile de petrol pentru petrol greu în medii marine predispuse la frig și gheață</t>
  </si>
  <si>
    <t>Centrul de Inginerie a Resurselor Oceanului Rece (C-CORE)</t>
  </si>
  <si>
    <t>Principalul rezultat intermediar al acestui proiect constă într-un sistem îmbunătățit de colectare și separare a scurgerilor de petrol, care poate fi integrat într-o tehnică eficientă de răspuns, inclusiv o navă special proiectată. Sistemul se va baza pe conceptele stabilite și pe tehnologiile dovedite pentru recuperarea scurgerilor de petrol grele din apa de mare în medii oceanice predispuse la frig și gheață. Rezultatul pe termen lung al proiectului va include nave specializate cu sistemele necesare de detectare, depozitare și îndepărtare a scurgerilor, testate și dovedite în condiții reale de viață.</t>
  </si>
  <si>
    <t>https://natural-resources.canada.ca/science-and-data/funding-partnerships/funding-opportunities/current-investments/development-integrated-mechanical-recovery-and-oil-spill-response-system-for-heavy-oi/20365</t>
  </si>
  <si>
    <t>https://c-core.ca/</t>
  </si>
  <si>
    <t>Tehnologie optică pentru cuantificarea și atenuarea emisiilor de metan de la orificiile de evacuare a gazelor din carcasă și rezervoarele de stocare a lichidelor</t>
  </si>
  <si>
    <t>Carleton University
Alberta Energy Regulator
Doull Site Assessment Ltd.
Husky Energy
INO</t>
  </si>
  <si>
    <t>Obiectivul acestui proiect este de a dezvolta și testa pe teren o nouă tehnologie pe bază optică pentru măsurarea surselor cheie de metan ventilat în sectorul petrolului și gazelor. Aerisirea gazului de carcasă în timpul producției de petrol greu și trecerea metanului prin rezervoarele de stocare lichide sunt sursele dominante de emisii de metan în sectorul canadian de petrol și gaze. Aceste surse de emisii tranzitorii sunt dificil de măsurat și nu există în prezent o tehnologie comparabilă care să poată măsura cu precizie fluxul de metan în aceste tipuri de fluxuri de gaz cu compoziție și debit variabile.
Dispozitivul optic aflat în curs de dezvoltare de către Universitatea Carleton va permite măsurarea în timp real a componentei de metan a fluxurilor de gaz ventilate.</t>
  </si>
  <si>
    <t>https://natural-resources.canada.ca/science-data/funding-partnerships/funding-opportunities/current-investments/optical-technology-quantify-and-mitigate-methane-emissions-casing-gas-vents-and-liquid-storage-tanks/22228</t>
  </si>
  <si>
    <r>
      <rPr>
        <u/>
        <sz val="11"/>
        <color rgb="FF1155CC"/>
        <rFont val="Calibri"/>
      </rPr>
      <t>https://carleton.ca/discover/?</t>
    </r>
    <r>
      <rPr>
        <sz val="11"/>
        <rFont val="Calibri"/>
      </rPr>
      <t xml:space="preserve"> gclid=EAIaIQobChMIxvi8vY3W_gIVEepRCh2FiQm5EAAYASAAEgKISPD_BwE&amp;gclsrc=aw.ds 
</t>
    </r>
    <r>
      <rPr>
        <u/>
        <sz val="11"/>
        <color rgb="FF1155CC"/>
        <rFont val="Calibri"/>
      </rPr>
      <t>https://www.aer.ca/</t>
    </r>
    <r>
      <rPr>
        <sz val="11"/>
        <rFont val="Calibri"/>
      </rPr>
      <t xml:space="preserve"> 
</t>
    </r>
    <r>
      <rPr>
        <u/>
        <sz val="11"/>
        <color rgb="FF1155CC"/>
        <rFont val="Calibri"/>
      </rPr>
      <t>https://doullsite.com/users/sign_in</t>
    </r>
    <r>
      <rPr>
        <sz val="11"/>
        <rFont val="Calibri"/>
      </rPr>
      <t xml:space="preserve">  
</t>
    </r>
    <r>
      <rPr>
        <u/>
        <sz val="11"/>
        <color rgb="FF1155CC"/>
        <rFont val="Calibri"/>
      </rPr>
      <t>https://huskyenergy.com/</t>
    </r>
    <r>
      <rPr>
        <sz val="11"/>
        <rFont val="Calibri"/>
      </rPr>
      <t xml:space="preserve"> 
</t>
    </r>
  </si>
  <si>
    <t>Dispozitiv de acționare pentru supapă electrică de descărcare, cu emisii zero, accesibil</t>
  </si>
  <si>
    <t xml:space="preserve">
Tehnologii de mișcare liniară (LMT) Canada
Alberta inovează
Comenzi spartane</t>
  </si>
  <si>
    <t>Acest proiect va proiecta, fabrica, testa în atelier și testa pe teren un actuator de supapă electrică de descărcare (EDVA) cu emisii zero, accesibil și sigur pentru a înlocui supapele pneumatice existente. În sectorul petrolului și gazelor din Canada, dispozitivele pneumatice reprezintă aproximativ 20% din emisiile de metan și sunt utilizate pentru a asigura controlul procesului asupra debitului, presiunii și temperaturii. Acestea funcționează prin modificarea mărimii căii de trecere a fluxului.
Designul EDVA va fi mai simplu, va necesita mai puține piese și va reduce costurile de instalare, deoarece se bazează pe tehnologie nefolosită în prezent în sectorul petrolului și gazelor. EDVA va reduce cererea de electricitate cu actuatorul său de putere redusă, îmbunătățind astfel rezistența panourilor solare.</t>
  </si>
  <si>
    <t>https://natural-resources.canada.ca/science-data/funding-partnerships/funding-opportunities/current-investments/affordable-zero-emission-fail-safe-electric-dump-valve-actuator/22307</t>
  </si>
  <si>
    <r>
      <rPr>
        <u/>
        <sz val="11"/>
        <color rgb="FF1155CC"/>
        <rFont val="Calibri"/>
      </rPr>
      <t>https://www.temposonics.com/Products/IndustrialPositionSensors?creative=389631684182&amp;keyword=linear%20encoder&amp;matchtype=b&amp;network=g&amp;device=c&amp;gad=1&amp;gclid=EAIaIQobChMIk7GTno_W_gIVr59oCR1LvgoREAAYASAAEgKhgPD_BwE</t>
    </r>
    <r>
      <rPr>
        <sz val="11"/>
        <rFont val="Calibri"/>
      </rPr>
      <t xml:space="preserve"> 
</t>
    </r>
    <r>
      <rPr>
        <u/>
        <sz val="11"/>
        <color rgb="FF1155CC"/>
        <rFont val="Calibri"/>
      </rPr>
      <t>https://albertainnovates.ca/</t>
    </r>
    <r>
      <rPr>
        <sz val="11"/>
        <rFont val="Calibri"/>
      </rPr>
      <t xml:space="preserve"> 
</t>
    </r>
    <r>
      <rPr>
        <u/>
        <sz val="11"/>
        <color rgb="FF1155CC"/>
        <rFont val="Calibri"/>
      </rPr>
      <t>https://www.spartancontrols.com/</t>
    </r>
    <r>
      <rPr>
        <sz val="11"/>
        <rFont val="Calibri"/>
      </rPr>
      <t xml:space="preserve"> </t>
    </r>
  </si>
  <si>
    <t>Testare prototip pe sterile de nisipuri petroliere: proiect ElectroKinetic Solutions-Dewatering Technology (EKS-DT)</t>
  </si>
  <si>
    <t>ElectroKinetic Solutions Inc.
Alberta inovează
Canadian Natural Resources Limited
Tehnologia dezvoltării durabile Canada</t>
  </si>
  <si>
    <t>Acest proiect presupune testarea pe teren a procesului ElectroKinetic Solutions-Dewatering Technology (EKS-DT). Procesul EKS-DT va desfășura electrozi pentru deshidratarea nisipurilor petroliere și a altor sterile miniere, ceea ce arată potențialul unei refaceri mai rapide, inclusiv a siturilor moștenite exploatate în peisaje durabile și utile.
Obiectivele acestui proiect sunt investigarea și rafinarea performanței unui prototip al procesului EKS-DT în condiții de teren, dezvoltarea și testarea unui sistem de control automatizat pentru funcționarea tehnologiei și îmbunătățirea estimărilor costurilor de capital și de exploatare pentru -instalaţii la scară.</t>
  </si>
  <si>
    <t>https://natural-resources.canada.ca/science-data/funding-partnerships/funding-opportunities/current-investments/prototype-testing-oil-sands-tailings-electrokinetic-solutions-dewatering-technology-eks-dt-project/22317</t>
  </si>
  <si>
    <r>
      <rPr>
        <u/>
        <sz val="11"/>
        <color rgb="FF1155CC"/>
        <rFont val="Calibri"/>
      </rPr>
      <t>https://www.sdtc.ca/en/companies/electro-kinetic-solutions-inc/</t>
    </r>
    <r>
      <rPr>
        <sz val="11"/>
        <rFont val="Calibri"/>
      </rPr>
      <t xml:space="preserve"> 
</t>
    </r>
    <r>
      <rPr>
        <u/>
        <sz val="11"/>
        <color rgb="FF1155CC"/>
        <rFont val="Calibri"/>
      </rPr>
      <t>https://albertaiot.com/home/albertainnovates/?utm_term=&amp;utm_campaign=Performance+Max+%7C+Fast+Track&amp;utm_source=adwords&amp;utm_medium=ppc&amp;hsa_acc=1761397833&amp;hsa_cam=17684322665&amp;hsa_grp=&amp;hsa_ad=&amp;hsa_src=x&amp;hsa_tgt=&amp;hsa_kw=&amp;hsa_mt=&amp;hsa_net=adwords&amp;hsa_ver=3&amp;gclid=EAIaIQobChMIhLXMwpDW_gIVFpRoCR3bvgTJEAAYAiAAEgL1BPD_BwE</t>
    </r>
    <r>
      <rPr>
        <sz val="11"/>
        <rFont val="Calibri"/>
      </rPr>
      <t xml:space="preserve"> 
</t>
    </r>
    <r>
      <rPr>
        <u/>
        <sz val="11"/>
        <color rgb="FF1155CC"/>
        <rFont val="Calibri"/>
      </rPr>
      <t>https://www.cnrl.com/</t>
    </r>
    <r>
      <rPr>
        <sz val="11"/>
        <rFont val="Calibri"/>
      </rPr>
      <t xml:space="preserve"> 
</t>
    </r>
    <r>
      <rPr>
        <u/>
        <sz val="11"/>
        <color rgb="FF1155CC"/>
        <rFont val="Calibri"/>
      </rPr>
      <t>https://ca.indeed.com/cmp/Sustainable-Development-Technology-Canada/reviews?&amp;aceid=&amp;kw=adwords_c_7227404868_18069861801_0_0_pmax&amp;sid=ca_googconthajpmax-_c__g_1011809_gclid$_EAIaIQobChMImcLs9JDW_gIVF4bVCh0-FAJlEAAYBCAAEgKPRvD_BwE&amp;gclid=EAIaIQobChMImcLs9JDW_gIVF4bVCh0-FAJlEAAYBCAAEgKPRvD_BwE&amp;gclsrc=aw.ds</t>
    </r>
    <r>
      <rPr>
        <sz val="11"/>
        <rFont val="Calibri"/>
      </rPr>
      <t xml:space="preserve"> 
</t>
    </r>
  </si>
  <si>
    <t>Mina 100% electrică - Transformarea celor mai mari motoare diesel în electrice</t>
  </si>
  <si>
    <t>FVT Research Inc.
Operațiuni integrate de nichel Glencore
Impala Canada
Centrele de excelență din Ontario
Colegiul Cambrian</t>
  </si>
  <si>
    <t>Lucrul cu echipamente diesel în subteran este una dintre cele mai mari provocări de mediu cu care se confruntă o mină și poate reprezenta o povară financiară semnificativă a costurilor de ventilație.
Acest proiect va întreprinde proiectarea, dezvoltarea și testarea unui sistem de propulsie a unui vehicul electric cu baterie (BEV) pentru un sistem de propulsie Load-Haul-Dump (LHD) care îndeplinește sau depășește performanța operatorului diesel.
Proiectul își propune să transforme una dintre cele mai mari piese de echipamente subterane de la motorină la puterea bateriei.
Scopul este de a se potrivi cu dimensiunea țintă existentă a unui motor diesel de 400 CP și de a funcționa pentru o tură completă cu o singură încărcare.</t>
  </si>
  <si>
    <t xml:space="preserve">https://natural-resources.canada.ca/science-and-data/funding-partnerships/funding-opportunities/current-investments/the-100-electric-mine-converting-the-biggest-diesels-electric/22639 </t>
  </si>
  <si>
    <r>
      <rPr>
        <u/>
        <sz val="11"/>
        <color rgb="FF1155CC"/>
        <rFont val="Calibri"/>
      </rPr>
      <t>https://www.fvtresearch.com/
https://www.glencore.ca/en/sudburyino</t>
    </r>
    <r>
      <rPr>
        <sz val="11"/>
        <color rgb="FF000000"/>
        <rFont val="Calibri"/>
      </rPr>
      <t xml:space="preserve"> 
</t>
    </r>
    <r>
      <rPr>
        <u/>
        <sz val="11"/>
        <color rgb="FF1155CC"/>
        <rFont val="Calibri"/>
      </rPr>
      <t>https://impalacanada.com/about-us/about-us/default.aspx</t>
    </r>
    <r>
      <rPr>
        <sz val="11"/>
        <color rgb="FF000000"/>
        <rFont val="Calibri"/>
      </rPr>
      <t xml:space="preserve"> 
</t>
    </r>
  </si>
  <si>
    <t>Nova Tidal Array</t>
  </si>
  <si>
    <t>Nova Innovation CAN Limited</t>
  </si>
  <si>
    <t>Nova Innovation a primit o autorizație pentru dezvoltarea unei rețele de maree de 1,5 MW în Petit Passage, în Golful Fundy. Se va lua o abordare în etape, începând cu o fază demonstrativă (Proiectul). Cinci turbine mareice Nova M100 de 100 kW vor fi montate fiecare pe o substructură gravitațională pe fundul mării. Fiecare turbină va fi conectată la o substație terestră și, de acolo, la rețeaua de distribuție a Nova Scotia Power.
Obiectivele acestui proiect sunt:
-validarea procesului de desfășurare a substructurilor de turbine și a sistemului de rețea submarină, precum și procesele de desfășurare, recuperare și redistribuire pentru nacelele turbinei.
-validarea producției de energie mareelor ​​în context canadian
oferiți încredere autorităților de reglementare și comunităților că o gamă mai mare nu va avea impacturi negative materiale asupra mediului marin, peștilor și altor specii
oferiți încredere investitorilor cu privire la viabilitatea unei game mai mari</t>
  </si>
  <si>
    <t xml:space="preserve">
Programul de creștere curată</t>
  </si>
  <si>
    <t>https://natural-resources.canada.ca/science-and-data/funding-partnerships/funding-opportunities/current-investments/nova-tidal-array/22950</t>
  </si>
  <si>
    <r>
      <rPr>
        <u/>
        <sz val="11"/>
        <color rgb="FF1155CC"/>
        <rFont val="Calibri"/>
      </rPr>
      <t>https://www.novainnovation.com/</t>
    </r>
    <r>
      <rPr>
        <sz val="11"/>
        <rFont val="Calibri"/>
      </rPr>
      <t xml:space="preserve"> </t>
    </r>
  </si>
  <si>
    <t>Abordarea provocărilor tehnice pentru a permite generarea de energie hidrokinetică curată în comunitățile fluviale și de coastă</t>
  </si>
  <si>
    <t>Universitatea din Manitob
Bridge Gap Energii regenerabile
Energie Nouă
Provincia Manitoba
provincia Nova Scotia
Energie marină durabilă
Cercetare aplicată durabilă a oceanelor
Waterotor</t>
  </si>
  <si>
    <t>Obiectivul principal al acestui proiect va fi acela de a permite ca resursele hidrocinetice să fie incluse în Planurile Energetice Comunitare (CEP) pentru a adăuga generarea de energie curată distribuită la sarcină de bază pentru a reduce sau elimina utilizarea motorinei.
Proiectul va aborda provocările tehnice pentru aplicațiile de energie mareelor, inclusiv înțelegerea interacțiunilor dintre turbine și animalele marine și evaluarea efectelor turbulenței asupra producției de energie.
Vor fi abordate, de asemenea, provocările tehnice pentru aplicațiile fluviale, inclusiv funcționarea în lunile de iarnă pentru a crește factorii de capacitate; optimizarea layout-urilor matricei de turbine; și testarea turbinelor cu viteză mică axată pe condițiile din multe comunități îndepărtate.</t>
  </si>
  <si>
    <t>https://natural-resources.canada.ca/science-and-data/funding-partnerships/funding-opportunities/current-investments/addressing-technical-challenges-enable-hydrokinetic-clean-power-generation-river-and/22952</t>
  </si>
  <si>
    <r>
      <rPr>
        <u/>
        <sz val="11"/>
        <color rgb="FF1155CC"/>
        <rFont val="Calibri"/>
      </rPr>
      <t>https://umanitoba.ca/</t>
    </r>
    <r>
      <rPr>
        <sz val="11"/>
        <rFont val="Calibri"/>
      </rPr>
      <t xml:space="preserve"> 
</t>
    </r>
    <r>
      <rPr>
        <u/>
        <sz val="11"/>
        <color rgb="FF1155CC"/>
        <rFont val="Calibri"/>
      </rPr>
      <t>https://pitchbook.com/profiles/company/442945-90#overview</t>
    </r>
    <r>
      <rPr>
        <sz val="11"/>
        <rFont val="Calibri"/>
      </rPr>
      <t xml:space="preserve"> 
</t>
    </r>
    <r>
      <rPr>
        <u/>
        <sz val="11"/>
        <color rgb="FF1155CC"/>
        <rFont val="Calibri"/>
      </rPr>
      <t>https://www.gov.mb.ca/</t>
    </r>
    <r>
      <rPr>
        <sz val="11"/>
        <rFont val="Calibri"/>
      </rPr>
      <t xml:space="preserve"> 
</t>
    </r>
    <r>
      <rPr>
        <u/>
        <sz val="11"/>
        <color rgb="FF1155CC"/>
        <rFont val="Calibri"/>
      </rPr>
      <t>https://beta.novascotia.ca/</t>
    </r>
    <r>
      <rPr>
        <sz val="11"/>
        <rFont val="Calibri"/>
      </rPr>
      <t xml:space="preserve"> 
</t>
    </r>
    <r>
      <rPr>
        <u/>
        <sz val="11"/>
        <color rgb="FF1155CC"/>
        <rFont val="Calibri"/>
      </rPr>
      <t>https://www.sustainablemarine.com/?fbclid=IwAR0l-GYeSIMHpkbmhXmCZ_MAUT9rSZTQDEB9l7x4yi5W2VIvcbpE3oIwkYE</t>
    </r>
    <r>
      <rPr>
        <sz val="11"/>
        <rFont val="Calibri"/>
      </rPr>
      <t xml:space="preserve"> 
</t>
    </r>
    <r>
      <rPr>
        <u/>
        <sz val="11"/>
        <color rgb="FF1155CC"/>
        <rFont val="Calibri"/>
      </rPr>
      <t>https://sustainableoceans.ca/</t>
    </r>
    <r>
      <rPr>
        <sz val="11"/>
        <rFont val="Calibri"/>
      </rPr>
      <t xml:space="preserve"> 
</t>
    </r>
    <r>
      <rPr>
        <u/>
        <sz val="11"/>
        <color rgb="FF1155CC"/>
        <rFont val="Calibri"/>
      </rPr>
      <t>https://waterotor.com/</t>
    </r>
    <r>
      <rPr>
        <sz val="11"/>
        <rFont val="Calibri"/>
      </rPr>
      <t xml:space="preserve"> </t>
    </r>
  </si>
  <si>
    <t xml:space="preserve">
Integrarea aplicației Opus One DERMS® și îmbunătățiri tehnico-economice</t>
  </si>
  <si>
    <t>Opus One Solutions Energy ULC</t>
  </si>
  <si>
    <t>Acest proiect a îmbunătățit Opus One DERMS, fost „GridOS®”, Opus One Solutions din proiectul de software revoluționar bazat pe modele de la GE Digital, care urmărește să optimizeze planificarea, proiectarea și gestionarea rețelei electrice. Obiectivul acestui proiect a fost să se concentreze pe dezvoltarea capacităților Opus One DERMS în două domenii cheie: Simularea pieței și Planificarea flexibilității. Aceste îmbunătățiri ajută la integrarea modulelor existente ale platformei Opus One DERMS și ajută la îmbunătățirea modelării tehno-economice, care este esențială pentru evaluarea proiectelor end-to-end pentru modernizarea sistemului de alimentare.
Pentru modulul software Opus One DERMS Market Simulation, capabilitățile care trebuie evaluate pentru dezvoltarea viitoare includ:
Simularea pieței de flexibilitate
Optimizări de compensare a pieței bazate pe resurse la cel mai mic cost
Analiza subtransmisie
Interactivitate pentru modificarea ofertei în perioade scurte de timp
Rezultatele tabloului de bord din simulările pieței
Ieșiri de foi de calcul din simulările pieței
În cadrul modulului software Opus One DERMS Flexibility Planning, capabilitățile care trebuiau explorate pentru acest proiect pilot au fost:
Evaluarea scenariilor potențiale de investiții
Participarea pe piață a răspunsului la cerere (DR) prin energia distribuită
Resurse (DER) pentru reducerea și deplasarea sarcinii atât în ​​simulare, cât și în operațiuni
Managementul asimilarii modelului de retea</t>
  </si>
  <si>
    <t>Contribuția EIP</t>
  </si>
  <si>
    <t>https://natural-resources.canada.ca/science-and-data/funding-partnerships/funding-opportunities/current-investments/opus-one-dermsr-application-integration-and-techno-economic-enhancements/24673</t>
  </si>
  <si>
    <t>https://www.opusonesolutions.com/</t>
  </si>
  <si>
    <t>Sticla Nanostructurata Antireflexie pentru Panouri Solare</t>
  </si>
  <si>
    <t>Edgehog Advanced Technologies
Sustainable Development Technology Canada</t>
  </si>
  <si>
    <t>Edgehog comercializează sticlă solară invizibilă care mărește producția de energie a panourilor solare cu până la 12%. Nanotexturarea inovatoare a suprafeței de sticlă elimină energia risipită din reflexie. Edgehog a demonstrat anterior performanța îmbunătățită de generare de energie pe module solare mici, cum ar fi aplicațiile spațiale. Pentru a minimiza greutatea, celulele solare spațiale sunt protejate de bucăți individuale de sticlă. Pe de altă parte, sticla pentru panourile solare terestre trebuie să fie suficient de mare pentru a proteja toate celulele solare de pe panou. Acest proiect extinde procesul de nanotexturare a sticlei anti-reflex de la Edgehog de la dimensiuni mici de substrat la piese mai mari, potrivite pentru panouri solare cu mai multe celule. Proiectul a implicat, de asemenea, migrarea și dezvoltarea procesului de la silice topită pură și sticlă spațială pe bază de borosilicat la sticlă sodo-calcică utilizată pentru panourile solare terestre.</t>
  </si>
  <si>
    <t>https://natural-resources.canada.ca/science-and-data/funding-partnerships/funding-opportunities/current-investments/nanostructured-anti-reflection-glass-for-solar-panels/24682</t>
  </si>
  <si>
    <r>
      <rPr>
        <u/>
        <sz val="11"/>
        <color rgb="FF1155CC"/>
        <rFont val="Calibri"/>
      </rPr>
      <t>https://www.edgehogtech.com/</t>
    </r>
    <r>
      <rPr>
        <sz val="11"/>
        <rFont val="Calibri"/>
      </rPr>
      <t xml:space="preserve"> 
</t>
    </r>
    <r>
      <rPr>
        <u/>
        <sz val="11"/>
        <color rgb="FF1155CC"/>
        <rFont val="Calibri"/>
      </rPr>
      <t>https://www.sdtc.ca/en/</t>
    </r>
    <r>
      <rPr>
        <sz val="11"/>
        <rFont val="Calibri"/>
      </rPr>
      <t xml:space="preserve"> </t>
    </r>
  </si>
  <si>
    <t>Proiect Alba Nova: Un pilot de rețea inteligentă folosind stocarea avansată a bateriei</t>
  </si>
  <si>
    <t>Equilibrium Engineering
StorTera
Dalhousie University’s Renewable Energy Storage Lab
Berwick Electric Commission</t>
  </si>
  <si>
    <t>Equilibrium Engineering a câștigat marele premiu de 1 milion de dolari al Impact Canada Power Forward Challenge pentru proiectul Alba Nova, dezvoltat în parteneriat cu StorTera, Laboratorul de stocare a energiei regenerabile al Universității Dalhousie și Berwick Electric Commission.
Prin Proiectul Alba Nova, Equilibrium Engineering și partenerii lor au introdus o soluție unică de rețea inteligentă care integrează stocarea inteligentă a energiei, eficiența energetică, generarea de energie regenerabilă și răspunsul la cerere.
Soluția a fost demonstrată în orașul Berwick, Nova Scoția. A implicat modernizarea a zece case cu panouri solare fotovoltaice, măsuri de eficiență energetică și sisteme inteligente de baterii. Două mari sisteme comerciale de baterii au fost instalate și la primărie și la patinoarul de hochei. Soluția a oferit beneficii clienților prin maximizarea consumului lor de energie solară, prin utilizarea energiei rețelei cu tarif redus și prin furnizarea de rezervă în timpul întreruperilor. De asemenea, a susținut rețeaua prin reducerea cererii de vârf, creșterea utilizării energiei regenerabile și stabilizarea rețelei.
Inovația cheie rezultată în urma acestui proiect este utilizarea unei platforme de inteligență artificială (AI) care gestionează datele și controlul, de la informații despre celulele bateriei până la algoritmi sofisticați care prezic energia solară și cererea de energie a clienților pentru ziua următoare.
Această soluție eficientă din punct de vedere al costurilor rezultată în urma acestui proiect poate fi replicată, iar echipa are intenții să o lanseze în alte utilități și segmente de piață din Canada și Marea Britanie.</t>
  </si>
  <si>
    <t>https://natural-resources.canada.ca/science-and-data/funding-partnerships/funding-opportunities/current-investments/alba-nova-project-smart-grid-pilot-using-advanced-battery-storage/24482</t>
  </si>
  <si>
    <r>
      <rPr>
        <u/>
        <sz val="11"/>
        <color rgb="FF1155CC"/>
        <rFont val="Calibri"/>
      </rPr>
      <t>https://www.equilibrium-engineering.ca/</t>
    </r>
    <r>
      <rPr>
        <sz val="11"/>
        <rFont val="Calibri"/>
      </rPr>
      <t xml:space="preserve">  
</t>
    </r>
    <r>
      <rPr>
        <u/>
        <sz val="11"/>
        <color rgb="FF1155CC"/>
        <rFont val="Calibri"/>
      </rPr>
      <t>https://impact.canada.ca/en/node/19</t>
    </r>
    <r>
      <rPr>
        <sz val="11"/>
        <rFont val="Calibri"/>
      </rPr>
      <t xml:space="preserve"> </t>
    </r>
  </si>
  <si>
    <t>Dezvoltarea instrumentelor de proiectare și evaluare a fezabilității A-CAES</t>
  </si>
  <si>
    <t>Hydrostor Inc.
Sustainable Development Technologies Canada</t>
  </si>
  <si>
    <t>Acest proiect a avansat progresul către etapa finală în evoluția tehnologiei de stocare avansată a energiei în aer comprimat (A-CAES). A-CAES este soluția unică de stocare a rețelei Hydrostor, care oferă stocare de lungă durată, cum ar fi hidrocentrala pompată, dar are avantajul cheie de a putea fi amplasată în mod flexibil acolo unde rețeaua are nevoie, permițând țintirea aplicațiilor de rețea de mare valoare și imediat disponibile. cum ar fi amânarea transmisiei și deplasarea generației pe bază de combustibili fosili. Tehnologia funcționează foarte asemănător cu o fabrică de gaz, dar este complet neemițătoare, este potențial mult mai rentabilă decât bateriile la scară, cu o durată de viață estimată la 50 de ani și este ideală pentru a furniza resursele de stocare pe durată lungă necesare pentru decarbonizarea grilei.
Scopul principal al acestui proiect a fost de a avansa lucrările critice de dezvoltare tehnică asociate cu desfășurarea unei unități comerciale A-CAES la scară largă în Ontario. Aceasta implică optimizări de proiectare, muncă de dezvoltare, crearea și validarea instrumentelor ample de evaluare a fezabilității, avansarea strategiei de control și optimizarea controalelor instalației și optimizarea proiectării suprafeței și subteranelor și a bazei de proiectare la scară completă.</t>
  </si>
  <si>
    <t>https://natural-resources.canada.ca/science-and-data/funding-partnerships/funding-opportunities/current-investments/caes-design-and-feasibility-assessment-tools-development/23544</t>
  </si>
  <si>
    <r>
      <rPr>
        <u/>
        <sz val="11"/>
        <color rgb="FF1155CC"/>
        <rFont val="Calibri"/>
      </rPr>
      <t>https://www.hydrostor.ca/</t>
    </r>
    <r>
      <rPr>
        <sz val="11"/>
        <rFont val="Calibri"/>
      </rPr>
      <t xml:space="preserve"> 
</t>
    </r>
    <r>
      <rPr>
        <u/>
        <sz val="11"/>
        <color rgb="FF1155CC"/>
        <rFont val="Calibri"/>
      </rPr>
      <t>https://www.sdtc.ca/en/</t>
    </r>
    <r>
      <rPr>
        <sz val="11"/>
        <rFont val="Calibri"/>
      </rPr>
      <t xml:space="preserve"> </t>
    </r>
  </si>
  <si>
    <t>Reducerea tensiunii de conservare</t>
  </si>
  <si>
    <t>Entegrus Powerlines Inc.</t>
  </si>
  <si>
    <t>Obiectivul acestui proiect este de a permite unui sistem energetic local din Thamesville să reducă emisiile de GES prin scăderea cererii și a consumului de energie. Pentru a face acest lucru, pe transformatoarele de distribuție a fost implementat un sistem integrat de gestionare a tensiunii care utilizează dispozitive de optimizare a rețelei de la marginea rețelei (ENGO). Acestea au fost utilizate în combinație cu un regulator de tensiune din amonte pentru a obține reducerea tensiunii de conservare (CVR).
Rezultate asteptate
Acest proiect va avea ca rezultat capacitatea Entegrus de a gestiona mai bine tensiunile sistemului de distribuție și de a îmbunătăți eficiența fără a compromite calitatea energiei. Proiectul va îmbunătăți utilizarea și va prelungi durata de funcționare a activelor de utilități existente, oferind o vizibilitate îmbunătățită a rețelei pentru a răspunde și a investiga problemele de calitate a energiei mai eficient.</t>
  </si>
  <si>
    <t>https://natural-resources.canada.ca/science-and-data/funding-partnerships/funding-opportunities/current-investments/conservation-voltage-reduction/23594</t>
  </si>
  <si>
    <t>https://www.entegrus.com/</t>
  </si>
  <si>
    <t>Implementare de reducere a tensiunii de conservare (CVR) în rețeaua de distribuție a Lethbridge Electric Utility (LEU).</t>
  </si>
  <si>
    <t>City of Lethbridge
Alberta Innovates</t>
  </si>
  <si>
    <t>Obiectivul acestui proiect este de a îmbunătăți rețeaua de distribuție a Lethbridge Electric Utility prin implementarea tehnologiei software CVR folosind Infrastructura de Contorizare Avansată (AMI) pentru a conserva energia și a reduce cererea pe rețeaua de energie. Tehnologia software CVR va folosi informațiile de feedback generate de sistemul AMI pentru a controla sistematic tensiunea pe sistemul de distribuție. Tehnologia CVR va fi aplicată la 6 substații din rețea.
Rezultate asteptate
Acest proiect va avea ca rezultat reducerea emisiilor de GES, conservarea energiei prin optimizarea rețelei și reducerea cererii, ceea ce va oferi beneficii financiare pentru peste 40.000 de clienți din rețea.</t>
  </si>
  <si>
    <t>https://natural-resources.canada.ca/science-and-data/funding-partnerships/funding-opportunities/current-investments/conservation-voltage-reduction-cvr-deployment-lethbridge-electric-utility-leu-distrib/23596</t>
  </si>
  <si>
    <r>
      <rPr>
        <u/>
        <sz val="11"/>
        <color rgb="FF1155CC"/>
        <rFont val="Calibri"/>
      </rPr>
      <t>https://www.lethbridge.ca/</t>
    </r>
    <r>
      <rPr>
        <sz val="11"/>
        <rFont val="Calibri"/>
      </rPr>
      <t xml:space="preserve"> 
</t>
    </r>
    <r>
      <rPr>
        <u/>
        <sz val="11"/>
        <color rgb="FF1155CC"/>
        <rFont val="Calibri"/>
      </rPr>
      <t>https://albertainnovates.ca/</t>
    </r>
    <r>
      <rPr>
        <sz val="11"/>
        <rFont val="Calibri"/>
      </rPr>
      <t xml:space="preserve"> </t>
    </r>
  </si>
  <si>
    <t>Proiectul FortisAlberta Waterton Energy Storage</t>
  </si>
  <si>
    <t>FortisAlberta Inc.
Opus One Solutions
Alberta Innovates
Emissions Reductions Alberta</t>
  </si>
  <si>
    <t>Obiectivul acestui proiect este de a prezenta beneficiile tehnice, economice și sociale ale utilizării unui sistem de stocare a energiei pe baterii (BESS), generație de energie regenerabilă solară fotovoltaică (PV) și sisteme avansate de control al distribuției pentru a aborda problemele de fiabilitate cu care se confruntă clienții din mediul rural.
Orașul Waterton se confruntă cu mai multe întreruperi de energie electrică în funcție de frecvență și durată, comparativ cu multe alte locații din Alberta. Există doar o linie de distribuție lungă de 70 de kilometri care alimentează zona și conectează Waterton la rețea. Dacă există o întrerupere a energiei electrice pe această linie, cum ar fi dacă un copac cade, nu există altă sursă de energie de rezervă. FortisAlberta a conceput o nouă soluție care este prima demonstrație de acest fel în provincie pentru a rezolva această problemă. Proiectul va stabili un punct de referință al costurilor din Alberta pentru a aborda deficiențele sistemului de distribuție folosind alternative fără cablu. Acesta va permite Waterton să mențină curentul în timpul unei întreruperi în timp ce linia de distribuție este reparată.
Rezultate asteptate
Acest proiect va avea ca rezultat reducerea emisiilor de GES și va îmbunătăți fiabilitatea serviciului. Proiectul demonstrativ va îmbunătăți producția economică a afacerilor locale și experiența rezidenților și a turiștilor din parc. Proiectul va promova, de asemenea, dezvoltarea forței de muncă și dezvoltarea expertizei și a competențelor tehnologice.</t>
  </si>
  <si>
    <t>https://natural-resources.canada.ca/science-and-data/funding-partnerships/funding-opportunities/current-investments/fortisalberta-waterton-energy-storage-project/23592</t>
  </si>
  <si>
    <r>
      <rPr>
        <u/>
        <sz val="11"/>
        <color rgb="FF1155CC"/>
        <rFont val="Calibri"/>
      </rPr>
      <t>https://www.fortisalberta.com/</t>
    </r>
    <r>
      <rPr>
        <sz val="11"/>
        <rFont val="Calibri"/>
      </rPr>
      <t xml:space="preserve"> 
</t>
    </r>
    <r>
      <rPr>
        <u/>
        <sz val="11"/>
        <color rgb="FF1155CC"/>
        <rFont val="Calibri"/>
      </rPr>
      <t>https://albertainnovates.ca/</t>
    </r>
    <r>
      <rPr>
        <sz val="11"/>
        <rFont val="Calibri"/>
      </rPr>
      <t xml:space="preserve"> 
</t>
    </r>
    <r>
      <rPr>
        <u/>
        <sz val="11"/>
        <color rgb="FF1155CC"/>
        <rFont val="Calibri"/>
      </rPr>
      <t>https://www.opusonesolutions.com/</t>
    </r>
    <r>
      <rPr>
        <sz val="11"/>
        <rFont val="Calibri"/>
      </rPr>
      <t xml:space="preserve"> 
</t>
    </r>
    <r>
      <rPr>
        <u/>
        <sz val="11"/>
        <color rgb="FF1155CC"/>
        <rFont val="Calibri"/>
      </rPr>
      <t>https://www.eralberta.ca/</t>
    </r>
    <r>
      <rPr>
        <sz val="11"/>
        <rFont val="Calibri"/>
      </rPr>
      <t xml:space="preserve"> </t>
    </r>
  </si>
  <si>
    <t>Proiectul Microgrid Slemon Park</t>
  </si>
  <si>
    <t>PEI Energy</t>
  </si>
  <si>
    <t>Obiectivele proiectului
Obiectivul acestui proiect este de a implementa tehnologii de generare a energiei electrice verzi, producție modulară de energie, soluții de stocare și management inteligent al microrețelei, furnizând servicii direct la rețeaua Insulei Prințului Eduard (PEI), susținând în același timp cele trei domenii vitale (eficiență, conservare și surse regenerabile). ) din Strategia Energetică PEI. Proiectul combină instalarea unei rețele solare fotovoltaice de 10 MW și a unei rețele mari de baterii conectate la rețea pentru stocare flexibilă cu control de la distanță pentru a oferi energie curată și gestionarea sarcinii de vârf într-un parc autonom combinat rezidențial, industrial și comercial. Microrețea rezultată va fi configurată astfel încât să poată fi conectată la rețea sau, atunci când rețeaua nu este disponibilă, deconectată pentru a funcționa ca un sistem complet operațional, independent.</t>
  </si>
  <si>
    <t>https://natural-resources.canada.ca/science-and-data/funding-partnerships/funding-opportunities/current-investments/slemon-park-microgrid-project/23070</t>
  </si>
  <si>
    <t>http://www.peiec.ca/</t>
  </si>
  <si>
    <t>Implementarea tehnologiei de sudare automatizată și cu deșeuri reduse pentru detalii metalice</t>
  </si>
  <si>
    <t>Przedsiębiorstwo Produkcyjne Handlowo Usługowe "METROL" Tomasz Grzeszczyk</t>
  </si>
  <si>
    <t>Metrol ofera servicii pentru productia si prelucrarea pieselor metalice. Proiectul raspunde nevoilor clientilor in ceea ce priveste calitatea pieselor fabricate si isi propune sa reduca pierderile de materiale si energie generate in procesul de productie. Tehnicile de sudare manuală utilizate în instalația noastră sunt împovărate cu o lipsă de repetabilitate și imprecizie a muncii umane, ceea ce duce la abateri dimensionale inacceptabile și defecte ale sudurilor care califică produsele pentru îmbunătățire sau casare. Prin urmare, intenționăm să implementăm o tehnologie automatizată cu deșeuri reduse pentru sudarea pieselor metalice, bazată pe utilizarea unui design original al unei stații de sudură robotizate, a unui algoritm unic de sudare dezvoltat în cursul lucrărilor de dezvoltare și a unui sistem de încălzire a elementelor sudate. Proiectul va avea ca rezultat reducerea deșeurilor cu 19 tone pe an (77,6%), reducerea consumului de energie electrică cu 24,8% (0,03 GWh) și reducerea emisiilor de CO2 cu aproximativ 58,6 tone. Precizia sudării va fi îmbunătățită - deviația dimensională a pieselor metalice va fi redusă la un nivel care nu depășește 0, 3 mm. Proiectul presupune construirea unei hale de producție în care va fi instalată stația de sudură automatizată împreună cu un sistem de încălzire a pieselor de prelucrat. O instalație fotovoltaică va fi achiziționată pentru a alimenta noul proces tehnologic. O unitate științifică va fi însărcinată să efectueze teste metalografice și să elaboreze recomandări pentru parametrii de sudare.</t>
  </si>
  <si>
    <t>https://en.parp.gov.pl/component/grants/practice/wdroenie-niskoodpadowej-i-zautomatyzowanej-technologii-spawania-detali-metalowych</t>
  </si>
  <si>
    <t>https://en.parp.gov.pl/</t>
  </si>
  <si>
    <t>Un set de înșurubare pentru ancorarea construcțiilor exterioare ușoare, inclusiv a construcțiilor fotovoltaice supraterane.</t>
  </si>
  <si>
    <t>PGB-POLSKA SPÓŁKA Z OGRANICZONĄ ODPOWIEDZIALNOŚCIĄ</t>
  </si>
  <si>
    <t>PGB vinde elemente de fixare pentru construcții de diferite tipuri. Am observat că nu există soluții pe piață care să permită fixarea construcțiilor ușoare în aer liber, fără interferențe dăunătoare în sol. O astfel de interferență este necesară pentru instalații precum panouri fotovoltaice mai mari. Proiectul nostru va implementa o soluție inovatoare a unui kit de înșurubare din plastic durabil pentru ancorarea construcțiilor ușoare în aer liber. Acesta va acționa ca o fundație punctuală și va transfera sarcini pentru a asigura o conexiune permanentă la sol pentru instalații fotovoltaice montate la sol și alte construcții ușoare, cum ar fi hale, terase și adăposturi. În cadrul proiectului vom implementa, de asemenea, un sistem automat de ambalare cu o nevoie redusă de materie primă, adică carton. Noul produs este foarte prietenos cu mediul, deoarece garantează o interferență minimă în sol (nu este nevoie să săpați șanțuri și să turnați fundații). Constructia setului permite o fundatie stabila si ajustarea precisa a inaltimii, asigurand nivelarea ideala. Soluția noastră face posibilă, de asemenea, montarea de structuri temporare, unde după demontarea / dezasamblarea structurii solul rămâne intact și lăsat în forma sa originală. În plus, structura inovatoare a șuruburilor asigură asamblarea independentă a fundației fără a fi nevoie de echipamente specializate. În același timp, în fabrica noastră va fi implementat un proces de fabricație eficient din punct de vedere energetic și cu deșeuri reduse pentru noul produs, ceea ce va duce la o reducere a cantității de deșeuri produse anual cu 24,87 tone și a emisiilor anuale de CO2 cu 197 tone.</t>
  </si>
  <si>
    <t>https://en.parp.gov.pl/component/grants/practice/zestaw-wkrcajcy-do-kotwienia-lekkich-konstrukcji-zewntrznych-w-tym-do-naziemnych-instalacji-fotowoltaicznych</t>
  </si>
  <si>
    <t>Dezvoltarea și implementarea de tehnologii inovatoare ecologice, îmbunătățirea managementului materialelor și utilizarea surselor regenerabile de energie în cadrul companiei Polimarky.</t>
  </si>
  <si>
    <t>Polimarky Spółka z ograniczoną odpowiedzialnością spółka komandytowa</t>
  </si>
  <si>
    <t>Polimarky produce compuși termoplastici modificați care sunt utilizați în principal în producția de cabluri și fire electrice. Această activitate este strâns legată de proiectul în care dezvoltăm o tehnologie pentru producerea compușilor fără halogeni. Acestea vor fi realizate din așa-numitul reciclat, adică materiale plastice și alte materiale obținute de pe piața secundară (80% din compoziție). Ca urmare, se va produce o acoperire prin cablu cu o rezistență la foc de înaltă clasă și durabilitate. Procesul de producție modificat va permite obținerea de materii prime curate, fără impurități, care vor fi stabilizate suplimentar împotriva învechirii cu ajutorul unor aditivi speciali. În acest scop, vom utiliza rezultatele lucrărilor de dezvoltare efectuate anterior și vom efectua cercetări suplimentare (determinarea condițiilor critice de lucru ale materialului și testarea cablurilor) în cooperare cu unitățile de cercetare și dezvoltare. Proiectul va aduce o extindere semnificativă a ofertei de produse Polimarky, deoarece piața poloneză nu dispune de materiale reciclate și procese de reciclare care produc materii prime cu caracteristici comparabile. În cadrul proiectului, linia de producție utilizată în fabrica noastră până în prezent va fi adaptată și modernizată, pentru a introduce soluții tehnologice moderne și pentru a reduce impactul negativ asupra mediului. Acest efect va fi sporit prin instalarea de panouri fotovoltaice la două dintre fabricile noastre de producție, cu o capacitate de 465 kW și 391 kW. Proiectul va reduce cererea de energie electrică a companiei cu 0,81 GWh și emisiile de CO2 cu 627,9 tone pe an.</t>
  </si>
  <si>
    <t>https://en.parp.gov.pl/component/grants/practice/opracowanie-oraz-wdroenie-innowacyjnych-technologii-przyjaznych-rodowisku-poprawiajcych-gospodark-materiaow-oraz-wykorzystujcych-odnawialne-rda-energii-w-przedsibiorstwie-polimarky</t>
  </si>
  <si>
    <t>http://www.polimarky.pl/</t>
  </si>
  <si>
    <t>Implementarea de soluții inovatoare în mașinile fabricate prin introducerea unui nou proces tehnologic privind tăierea și îndoirea elementelor care constituie componente individuale ale mașinilor fabricate.</t>
  </si>
  <si>
    <t>ZM JABŁONSKI SPÓŁKA Z OGRANICZONA ODPOWIEDZIALNOŚCIĄ</t>
  </si>
  <si>
    <t>Suntem specializați în fabricarea de mașini pentru industria prelucrării lemnului. Procesele implementate ca parte a proiectului ne vor permite să efectuăm multe operațiuni noi și, astfel, să producem mașini pe care nu am mai putut să le fabricăm din cauza deficitelor tehnologice. Nu am reușit să implementăm multe dintre soluțiile inovatoare care au fost dezvoltate în cadrul echipei noastre de proiectare fără un tăietor de înaltă precizie sau dimensiunea potrivită a unei mașini de îndoire pentru a îndoi elemente de o anumită lungime. Proiectul va elimina aceste probleme și va crește capacitatea de producție a fabricii noastre. Procesul tehnologic inovator de tăiere și îndoire a elementelor care constituie subansamble individuale ale mașinilor fabricate va utiliza următoarele elemente: laser cu fibră optică, suport automat din tablă, frână de îndoire, mașină de filetat și container subprodus. Datorită cooperării cu o unitate științifică, în mașini vor fi implementate noi soluții tehnice, dintre care una va fi supusă spre brevet. Proiectul vizează, de asemenea, minimizarea impactului negativ al proceselor de producție asupra mediului. Vom realiza economii semnificative de energie electrică prin utilizarea unui laser cu fibră în locul tăietorului cu plasmă foarte energointensiv, iar instalarea panourilor fotovoltaice va reduce utilizarea energiei convenționale cu aproape 50.000 kWh pe an. Achiziționarea unei pompe de căldură va duce la economii semnificative de combustibil (cărbune eco-mazăre) și, astfel, la reducerea emisiilor de CO2 în atmosferă cu 92,82 tone pe an, iar în cele din urmă adaptarea halei la noul proces tehnologic cu modernizare termică simultană va reduce, de asemenea, consumul de energie termică.</t>
  </si>
  <si>
    <t>https://en.parp.gov.pl/component/grants/practice/wdroenie-innowacyjnych-rozwiza-w-produkowanych-maszynach-poprzez-wprowadzenie-nowego-procesu-technologicznego-dotyczcego-cicia-i-gicia-elementw-stanowicych-poszczeglne-podzespoy-wytwarzanych-maszyn</t>
  </si>
  <si>
    <t>http://www.zmj.pl/</t>
  </si>
  <si>
    <t>Implementarea unei inovații de proces sub forma unei platforme de clasificare calitativă și dimensională a lemnului.</t>
  </si>
  <si>
    <t>Krzysztof Wdowiak Przedsiębiorstwo Handlowo Usługowe Trans Wood</t>
  </si>
  <si>
    <t>Într-o instalație de prelucrare a lemnului, manipularea lemnului rotund se efectuează pentru a obține materie primă de lungimi adecvate, pentru a elimina curbura excesivă și pentru a elimina defectele care blochează prelucrarea ulterioară. Procesul utilizat în prezent la uzina noastră nu este foarte eficient din punct de vedere al calității și energiei. Prin urmare, scopul proiectului este de a introduce o linie specială pentru manipularea calității lemnului, ceea ce va duce la o mai bună calitate a materiei prime vândute fabricilor de cherestea, fabricilor de mobilă și fabricilor de celuloză și hârtie. De asemenea, vom oferi două noi produse din deșeuri prelucrate din procesul de segregare a lemnului. Lemnul cu defecte va fi prelucrat eficient: bucățile cu defecte vor fi tăiate și transformate în lemn de șemineu, iar deșeurile procesului de debarcare, adică îndepărtarea stratului protector superior de lemn, vor fi făcute în scoarță de grădină. Proiectul constă în achiziționarea unei linii complexe pentru manipularea lemnului de calitate și a unui încărcător pentru încărcarea lemnului sortat și a lemnului de foc pentru transport. De asemenea, vom achiziționa panouri fotovoltaice de 50 kW care vor reduce consumul de energie cu 0,03 GWh și emisiile de CO2 cu 26,92 tone pe an. Combinarea noii linii cu energia regenerabilă va reprezenta conștientizarea noastră puternică cu privire la mediu - nevoia de energie electrică din rețea va fi redusă și, în același timp, va fi lansată producția de biocombustibil, adică lemn de foc creat ca deșeuri din procesul de manipulare a lemnului.</t>
  </si>
  <si>
    <t>https://en.parp.gov.pl/component/grants/practice/wdroenie-innowacji-procesowej-w-postaci-platformy-do-manipulacji-jakociowej-drewna</t>
  </si>
  <si>
    <t>https://www.bing.com/ck/a?!&amp;&amp;p=9566ade64ba2f356JmltdHM9MTY4Mjk4NTYwMCZpZ3VpZD0wMzI5MTZmMy1hM2ZiLTY1YTMtMzRiNC0wN2I2YTIwMTY0YTImaW5zaWQ9NTM4MQ&amp;ptn=3&amp;hsh=3&amp;fclid=032916f3-a3fb-65a3-34b4-07b6a20164a2&amp;psq=Krzysztof+Wdowiak+Przedsi%c4%99biorstwo+Handlowo+Us%c5%82ugowe+Trans+Wood&amp;u=a1aHR0cHM6Ly93d3cudHJhbnN3b29kLmV1Lw&amp;ntb=1</t>
  </si>
  <si>
    <t>Proiectul West 5 Smart Grid</t>
  </si>
  <si>
    <t>London Hydro
Tehnologii S2e
Sifton Properties Ltd
Universitatea de Vest</t>
  </si>
  <si>
    <t>Obiectivele proiectului
O fotografie aeriană a unui garaj cu solar fotovoltaic instalat pe fațada clădirii. În plus, peste 120 kW de energie fotovoltaică vor fi adăugate pe acoperiș în timpul verii anului 2021. Clădirea 16 adiacentă va fi construită în curând cu o capacitate fotovoltaică similară.
Vest 5 Cladirea 15 cu 80kW solar fotovoltaic.
Acest proiect va permite dezvoltarea comunității West 5 Net-Zero Energy (NZE) și a microrețelei din London, Ontario, creând o vitrină pentru comunitățile durabile care au un impact negativ minim asupra mediului și oferind un exemplu de leadership canadian în domeniu. a tehnologiilor integrate ale sistemelor energetice inteligente.
Acest proiect va implica următoarele inovații: (1) microgenerare; (2) surse regenerabile de energie; (3) anvelope de clădire mai strânse; (4) sisteme de încălzire și răcire mai inteligente; (5) generarea, distribuția și stocarea energiei în curent continuu (DC); (6) monitorizarea sistemului; (7) stocare vehicul-to-grid; și (8) infrastructură îmbunătățită de încărcare a vehiculelor electrice (EV). Obiectivul general al proiectului este de a construi cu succes prima comunitate de energie net zero, pe scară largă, complet integrată din Canada, să demonstreze fezabilitatea energiei net zero, să o implementeze la nivel de comunitate și să inspire și să informeze schimbări pe scară largă în construcția Canadei. industria spre energie net-zero.</t>
  </si>
  <si>
    <t>https://natural-resources.canada.ca/science-and-data/funding-partnerships/funding-opportunities/current-investments/west-5-smart-grid-project/22880</t>
  </si>
  <si>
    <r>
      <rPr>
        <u/>
        <sz val="11"/>
        <color rgb="FF1155CC"/>
        <rFont val="Calibri"/>
      </rPr>
      <t>https://www.londonhydro.com/</t>
    </r>
    <r>
      <rPr>
        <sz val="11"/>
        <rFont val="Calibri"/>
      </rPr>
      <t xml:space="preserve"> 
</t>
    </r>
    <r>
      <rPr>
        <u/>
        <sz val="11"/>
        <color rgb="FF1155CC"/>
        <rFont val="Calibri"/>
      </rPr>
      <t>https://sifton.com/corporate/here-comes-the-sun/</t>
    </r>
    <r>
      <rPr>
        <sz val="11"/>
        <rFont val="Calibri"/>
      </rPr>
      <t xml:space="preserve"> </t>
    </r>
  </si>
  <si>
    <t>Îmbunătățirea competitivității WTW prin introducerea de noi turbine Kaplan pentru condiții de debit ridicat</t>
  </si>
  <si>
    <t>WTW Poland Spółka z ograniczoną odpowiedzialnością</t>
  </si>
  <si>
    <t>Proiectăm și producem turbine de apă utilizate în apele interioare și producem echipamente mecanice și electrice pentru centrale hidroelectrice mici. Ideea proiectului a venit de la clienții noștri, proprietarii hidrocentralelor, care și-au exprimat nevoile nesatisfăcute de ceea ce este oferit acum pe piață. Aceștia au indicat restricții în ceea ce privește înălțimea căderilor râurilor și parametre tehnice insuficiente care scad volumele de energie produsă și prelungesc timpul de revenire din investiție. Acest proiect abordează limitările menționate mai sus și se încadrează în cererea tot mai mare de centrale hidroelectrice mici, care rezultă din locații convenabile, numeroase stimulente pentru investiții și prețurile garantate la energie. Vom introduce pe piață noi turbine Kaplan de tip S și Z pentru umflări de 12 și 24 de metri (mai mari decât cele oferite de oricare dintre producătorii polonezi), care vor fi utilizate în centrale hidroelectrice mici. Avantajele tehnologice competitive ale noilor noastre turbine vor fi cea mai mare eficiență hidraulică și viteză specifică de pe piața internă, însoțite de un indice de cavitație mai mic. Acest lucru va reduce costurile investițiilor în centrale hidroelectrice mici cu 5% și va prelungi durata de viață a turbinei cu 2-3 ani. Procesele de producție mai eficiente introduse ca urmare a proiectului vor reduce suplimentar consumul de energie al fabricii noastre de producție (cu 8,2 MWh) și emisiile de CO2 (cu 6,35 tone). Proiectul constă în lucrări de cercetare și dezvoltare, construcția unei hale de producție și achiziționarea de mașini de producție.</t>
  </si>
  <si>
    <t>https://en.parp.gov.pl/component/grants/practice/zwikszenie-konkurencyjnoci-firmy-wtw-poprzez-wdroenie-na-rynek-nowych-turbin-kaplana-na-wysokie-spitrzenia</t>
  </si>
  <si>
    <t>http://www.wtw-poland.com/</t>
  </si>
  <si>
    <t>EQUS REA: Primul proiect de rețea inteligentă rurală deținut de membri din Canada</t>
  </si>
  <si>
    <t>EQUS REA
Alberta Innovates</t>
  </si>
  <si>
    <t>Obiectivele proiectului
Acest proiect va implementa o rețea rețea de frecvență radio ultra-rurale de următoarea generație pentru a crește penetrarea surselor de energie regenerabilă, stații de încărcare pentru vehicule electrice (EV) și un sistem de stocare a energiei bateriei (BESS). Proiectul include un sistem integrat pentru colectarea datelor, monitorizarea și configurarea profilului de încărcare energetică și verificarea compensațiilor emisiilor. Zona de servicii EQUS se întinde pe 26 de districte și județe municipale din Alberta. Acest proiect va aborda provocările asociate cu deservirea clienților din mediul rural, cum ar fi terenul, distanța, accesibilitatea și comunicațiile.</t>
  </si>
  <si>
    <t>https://natural-resources.canada.ca/science-data/funding-partnerships/funding-opportunities/current-investments/equs-rea-canadas-1st-member-owned-rural-smart-grid-project/22712</t>
  </si>
  <si>
    <r>
      <rPr>
        <u/>
        <sz val="11"/>
        <color rgb="FF1155CC"/>
        <rFont val="Calibri"/>
      </rPr>
      <t>https://www.equs.ca/ami</t>
    </r>
    <r>
      <rPr>
        <sz val="11"/>
        <rFont val="Calibri"/>
      </rPr>
      <t xml:space="preserve"> 
</t>
    </r>
    <r>
      <rPr>
        <u/>
        <sz val="11"/>
        <color rgb="FF1155CC"/>
        <rFont val="Calibri"/>
      </rPr>
      <t>https://albertainnovates.ca/</t>
    </r>
    <r>
      <rPr>
        <sz val="11"/>
        <rFont val="Calibri"/>
      </rPr>
      <t xml:space="preserve"> </t>
    </r>
  </si>
  <si>
    <t>Servicii inovatoare de programare pentru Industria 4.0 bazate pe soluții tehnologice ecologice.</t>
  </si>
  <si>
    <t>KBA Automat Krzysztof Bochenek</t>
  </si>
  <si>
    <t>KBA Automatic operează în linia de automatizare industrială, oferind servicii de programare PLC, instalarea de mașini industriale, echipamente și consumabile. Ca urmare a proiectului, compania noastră va oferi servicii inovatoare de programare a liniei de producție robotică pentru Industria 4.0. Vom folosi roboți industriali și controlere de nouă generație pentru a optimiza procesele automatizate. Lucrările de dezvoltare din cadrul proiectului se vor concentra pe aplicarea rețelelor neuronale și a metodelor și tehnicilor de inteligență artificială în procesul de programare a liniilor de producție robotice. De asemenea, vom achiziționa echipamente și software necesare pentru furnizarea serviciilor de programare (de exemplu, insule de supape, scaner mobil 3D, roboți industriali cu 6 axe cu gripper, plc set cu module și ecran, stație robotică cu cabinet electric, software de inginerie pentru programarea controlerelor). Punem mare accent pe aplicarea soluțiilor ecologice în cadrul proiectului - sistemul integrat de management al energiei în roboții industriali garantează optimizarea consumului de energie, ceea ce duce la economii de energie de aproximativ 20% față de dispozitivele utilizate de companie până în prezent. Reducerea estimată a emisiilor de CO2 se va ridica la 3,3 tone pe an.</t>
  </si>
  <si>
    <t>https://en.parp.gov.pl/component/grants/practice/innowacyjne-usugi-programowania-dla-przemysu-4-0-w-oparciu-o-ekologiczne-rozwizania-technologiczne</t>
  </si>
  <si>
    <t>http://www.kba-automatic.pl/</t>
  </si>
  <si>
    <t>Lac Mégantic Microgrid</t>
  </si>
  <si>
    <t>Hydro-Québe
City of Lac Mégantic</t>
  </si>
  <si>
    <t>Obiectivele proiectului
După o deraiere a trenului și o explozie din 2013, care au distrus jumătate din centrul orașului Lac-Mégantic, orașul se reconstruiește cu accent pe dezvoltarea durabilă, ca o piesă de spectacol pentru revigorarea comunității și a regiunii. În paralel, Hydro-Québec căuta să dezvolte prima sa microrețea, iar reconstrucția nucleului Lac-Mégantic de la zero a oferit o oportunitate unică de a crea un laborator viu în care să poată fi testate tehnologiile de rețea inteligentă și modelele de afaceri susținând, în același timp sprijinind tranziția energetică în Québec.
Obiectivele orașului Lac Mégantic:
Poziționați Lac-Mégantic ca lider în tranziția energetică pentru Canada rurală
Faceți din viziunea Lac-Mégantic despre un oraș inteligent o realitate
Ajutați la creșterea atractivității orașului ca centru al inovației economice și tehnologice
Obiectivele Hydro-Québec:
Integrați și controlați resursele energetice distribuite (DER) și echipamentele de automatizare a locuinței într-o microrețea inteligentă inovatoare
Stăpânește fluxul de putere în două sensuri și conceptul de izolare
Gestionați cererea în perioadele de vârf de iarnă
Înțelegeți factorii de adoptare a utilizatorilor
Aplicați modelul comunităților în afara rețelei pentru a reduce consumul de combustibili fosili și emisiile de GES</t>
  </si>
  <si>
    <t>https://natural-resources.canada.ca/science-and-data/funding-partnerships/funding-opportunities/current-investments/lac-megantic-microgrid/22163</t>
  </si>
  <si>
    <r>
      <rPr>
        <u/>
        <sz val="11"/>
        <color rgb="FF1155CC"/>
        <rFont val="Calibri"/>
      </rPr>
      <t>http://www.hydroquebec.com/residentiel/</t>
    </r>
    <r>
      <rPr>
        <sz val="11"/>
        <rFont val="Calibri"/>
      </rPr>
      <t xml:space="preserve"> 
</t>
    </r>
    <r>
      <rPr>
        <u/>
        <sz val="11"/>
        <color rgb="FF1155CC"/>
        <rFont val="Calibri"/>
      </rPr>
      <t>https://www.ville.lac-megantic.qc.ca/?fbclid=IwAR0IGMat59cUwxtcZuMx-WGXzYI_6PloxHV9SD-Mycnro3W2Gse84R9rF9I</t>
    </r>
    <r>
      <rPr>
        <sz val="11"/>
        <rFont val="Calibri"/>
      </rPr>
      <t xml:space="preserve"> </t>
    </r>
  </si>
  <si>
    <t>Demonstrație alternativă de interoperabilitate și non-wire</t>
  </si>
  <si>
    <t>Independent Electricity System Operator (IESO)</t>
  </si>
  <si>
    <t>Obiectivele proiectului
Obiectivul proiectului este de a investiga modele de piață și de funcționare a întregului sistem nou propuse, avansate, pentru o rețea inteligentă, viitor cu resurse energetice distribuite ridicate (DER), cu accent pe împărțirea funcțiilor rețelei între entități (noi și/sau existente) și interoperabilitatea la interfața Transmisie-Distribuție.
Proiectul se va concentra pe:
Dezvoltarea unui cadru de interoperabilitate, evaluarea diviziunii funcțiilor rețelei, a cerințelor de coordonare a transportului-distribuție, a fezabilității tehnice și a raportului cost-beneficiu.
Proiectarea unei piețe alternative non-wire (NWA) pentru furnizorii de servicii terți, care este interoperabilă cu participarea la piețele angro ale IESO pe bază de demonstrație.
Dezvoltarea protocoalelor de comunicare și expediere pentru IESO, companiile locale de distribuție, DER și agregatori și implementarea infrastructurii de tehnologie a informației și comunicațiilor necesare în scopuri demonstrative.
Demonstrarea de noi funcții la nivel de distribuție și coordonare cu funcții de nivel angro.
rezultate asteptate</t>
  </si>
  <si>
    <t>https://natural-resources.canada.ca/science-and-data/funding-partnerships/funding-opportunities/current-investments/interoperability-and-non-wires-alternative-demonstration/22115</t>
  </si>
  <si>
    <t>https://www.ieso.ca/</t>
  </si>
  <si>
    <t>Implementarea Smart Grid a rețelelor off-grid</t>
  </si>
  <si>
    <t>Hydro-Québec</t>
  </si>
  <si>
    <t>Obiectivele proiectului
Tehnologia avansată de automatizare va fi utilizată pentru a implementa sisteme de control al microrețelelor și sisteme de stocare a energiei bateriei (BPSS) în 16 comunități indigene îndepărtate din Nunavik și Haute-Mauricie. Un total de 19 proiecte vor fi implementate, constând din 11 noi sisteme de control și 8 BPSS-uri. Bazându-se pe cercetările efectuate de peste un deceniu la Institut de recherche Hydro-Québec (IREQ), scopul acestui proiect este de a îmbunătăți performanța centralelor termice și de a integra sursele de energie regenerabilă ale viitorului.</t>
  </si>
  <si>
    <t>https://natural-resources.canada.ca/science-data/funding-partnerships/funding-opportunities/current-investments/smart-grid-deployment-grid-networks/22714</t>
  </si>
  <si>
    <t>http://news.hydroquebec.com/en/press-releases/1535/canada-helps-reduce-diesel-reliance-in-indigenous-communities-in-northern-quebec/</t>
  </si>
  <si>
    <t>Implementarea unei tehnologii inovatoare și ecologice de renovare și reutilizare a paleților din lemn deteriorat.</t>
  </si>
  <si>
    <t>PAWEŁ LISIECKI BRANDBOX BPL</t>
  </si>
  <si>
    <t>Brandbox vinde și repară paleți din lemn pentru mutarea și depozitarea mărfurilor. Intenția noastră în proiect a fost să reciclăm în loc să eliminăm paleții deteriorați. În acest scop, am achiziționat și instalat o linie complexă, robotizată de renovare a paleților, formată din: o linie de asamblare automată care a fost demontată anterior din paleți regenerați, un suport de dezmembrare pentru paleții deteriorați, un dulap de comandă, senzori, o cameră de uscare aerodinamică și un sistem de îndepărtare a prafului. De asemenea, a fost realizat un proces de certificare fitosanitară a paleților. În plus, pe acoperișul clădirii de producție a fost instalat un sistem fotovoltaic complet de 150 kW pentru a alimenta noua linie.
Prin urmare, am implementat un proces automat de reparare a paleților deteriorați, care necesită doar supraveghere umană, și nu și muncă manuală. Linia produce, de asemenea, paleți noi din elemente de paleți de transport distruși, inutilizabili. Primele au fost comercializate ca noul nostru produs, alături de noul serviciu de renovare a paleților deteriorați. Implementarea proiectului a limitat semnificativ eliminarea paleților deteriorați de către utilizatorii finali ai acestora. Economisește aproximativ 95% din lemnul care, conform practicilor noastre anterioare, ar fi fost irosit. Aceasta înseamnă 2 334 de tone de deșeuri neproduse pe an. Cu economii de energie preconizate de 125 190,30 kWh pe an, efectul direct asupra mediului este o reducere anuală a emisiilor de CO2 de 97,77 tone.</t>
  </si>
  <si>
    <t>https://en.parp.gov.pl/component/grants/practice/wdroenie-innowacyjnej-i-przyjaznej-rodowisku-technologii-renowacji-i-ponownego-wykorzystania-uszkodzonych-palet-drewnianych</t>
  </si>
  <si>
    <t>http://www.brandbox.pl/</t>
  </si>
  <si>
    <t>Power.House Hybrid: Minimizarea GES și maximizarea beneficiilor rețelei</t>
  </si>
  <si>
    <t>Alectra Utilities Corporation
Enbridge Gas Inc.
City of Markham
Ryerson University</t>
  </si>
  <si>
    <t>Obiectivele proiectului
Acest proiect va demonstra modul în care o gamă completă de tehnologii de energie electrică și termică controlabile instalate în 10 case Markham, cu comenzi integrate și semnale de GES în rețea în timp real, poate obține reduceri semnificative ale GES totale ale gospodăriei, oferind în același timp energie pentru încălzirea spațiului și a apei. transport, și aparate.
Există 3 componente principale ale acestui proiect:
Vor fi stabilite linii de referință, iar casele vor fi modernizate cu măsuri de eficiență energetică, generare solară fotovoltaică (PV), încărcare pentru vehicule electrice (EV), microcombinată de căldură și energie (microCHP) și sisteme inteligente de tratare a aerului pentru a susține încălzirea hibridă cu aer. sursă pompe de căldură.
Flota de 10 case Power.House Hybrid va fi integrată în platforma Proponent’s Virtual Power Plant (VPP).
Controalele vor optimiza funcționarea echipamentelor pentru a minimiza GES și pentru a maximiza valoarea rețelei folosind semnale de GES din rețea în timp real.</t>
  </si>
  <si>
    <t>https://natural-resources.canada.ca/science-and-data/funding-partnerships/funding-opportunities/current-investments/power-house-hybrid-minimizing-ghgs-maximizing-grid-benefits/22139</t>
  </si>
  <si>
    <r>
      <rPr>
        <u/>
        <sz val="11"/>
        <color rgb="FF1155CC"/>
        <rFont val="Calibri"/>
      </rPr>
      <t>https://alectrautilities.com/</t>
    </r>
    <r>
      <rPr>
        <sz val="11"/>
        <rFont val="Calibri"/>
      </rPr>
      <t xml:space="preserve"> 
</t>
    </r>
    <r>
      <rPr>
        <u/>
        <sz val="11"/>
        <color rgb="FF1155CC"/>
        <rFont val="Calibri"/>
      </rPr>
      <t>https://www.enbridgegas.com/</t>
    </r>
    <r>
      <rPr>
        <sz val="11"/>
        <rFont val="Calibri"/>
      </rPr>
      <t xml:space="preserve"> 
</t>
    </r>
    <r>
      <rPr>
        <u/>
        <sz val="11"/>
        <color rgb="FF1155CC"/>
        <rFont val="Calibri"/>
      </rPr>
      <t>https://www.markham.ca/</t>
    </r>
    <r>
      <rPr>
        <sz val="11"/>
        <rFont val="Calibri"/>
      </rPr>
      <t xml:space="preserve"> 
</t>
    </r>
    <r>
      <rPr>
        <u/>
        <sz val="11"/>
        <color rgb="FF1155CC"/>
        <rFont val="Calibri"/>
      </rPr>
      <t>https://www3.ryerson.ca/</t>
    </r>
    <r>
      <rPr>
        <sz val="11"/>
        <rFont val="Calibri"/>
      </rPr>
      <t xml:space="preserve"> </t>
    </r>
  </si>
  <si>
    <t>Creșterea competitivității KONSTALBUD S.C. prin investiții inovatoare în tehnologii ecologice de structuri metalice</t>
  </si>
  <si>
    <t>"KONSTALBUD" SPÓŁKA CYWILNA OSOWSKA ZUZANNA, OSOWSKI WITOLD</t>
  </si>
  <si>
    <t>Konstalbud este specializată în prelucrarea metalelor, fabricarea componentelor metalice și comerțul cu produse din oțel. Datorită cooperării cu companii din sectoarele telecomunicațiilor și energiei, precum și cu instituțiile de cercetare și dezvoltare, compania noastră a devenit singurul producător polonez de butoaie și role metalice specializate de dimensiuni mari în sectorul tehnologiilor ecologice (RES). Proiectul presupune construirea unei hale de producție de dimensiuni mari, achiziționarea unei linii tehnologice inovatoare, construirea unei instalații fotovoltaice pentru diversificarea surselor de energie și achiziționarea de software pentru proiectarea și gestionarea tehnologiei de producție. Implementarea unei tehnologii inovatoare de laminare și arderea plasmei CNC în cadrul proiectului ne va permite să producem componente metalice ultra-precise (tamburi și role) din tablă de oțel și conducte de oțel pentru colectarea și tratarea balastului / apei uleioase, a aerului comprimat sau a uleiurilor proiectate cu ajutorul izometricilor computerizate pentru a proteja mediul înconjurător. Lansarea noilor produse va contribui la dezvoltarea companiei: o creștere a cifrei de afaceri cu peste 50% și o creștere a numărului de angajați cu 7 noi locuri de muncă. Proiectul va reduce emisiile anuale de CO2 cu peste 46 de tone și deșeurile de producție cu 20 de tone pe an.</t>
  </si>
  <si>
    <t>https://en.parp.gov.pl/component/grants/practice/wzrost-konkurencyjnoci-spki-konstalbud-s-c-poprzez-innowacyjne-inwestycje-w-technologie-konstrukcji-stalowych-przyjaznych-rodowisku-naturalnemu</t>
  </si>
  <si>
    <t>http://www.konstalbud.pl/</t>
  </si>
  <si>
    <t>Implementarea unei tehnologii inovatoare de utilizare secundară a materialelor prin reciclarea eficientă in situ în dezvoltarea infrastructurii feroviare</t>
  </si>
  <si>
    <t>ANTEX II sp. z o.o.</t>
  </si>
  <si>
    <t>Compania noastra deruleaza proiecte tehnologice in constructii de drumuri si drenaje. Efectuăm reconstrucții de terasament la viaducte feroviare, poduri și în locuri greu accesibile. O problemă majoră în reconstrucția vechilor linii de cale ferată este adaptarea structurilor și podurilor terestre existente la parametrii necesari, fără a fi necesară demolarea acestora. În plus, noile reglementări au făcut ca gestionarea deșeurilor din construcții să fie extrem de costisitoare și consumatoare de timp pentru investitori. Prin urmare, am decis să încercăm să implementăm o soluție pe care am observat-o în operațiunile miniere norvegiene. O nouă metodă de dezmembrare a sistemelor de cale ferată și de gestionare a proiectului de materiale colectate a fost dezvoltată ca urmare a activității noastre interne de cercetare și dezvoltare, iar în cadrul proiectului Antex II a introdus un serviciu îmbunătățit de reconstrucție feroviară. Utilizează tehnologia noastră originală pentru utilizarea secundară a materialelor de construcții prin reciclarea in situ eficientă în construcția infrastructurii feroviare. Investiția a presupus achiziționarea de echipamente: excavatoare urmărite, găleți de screening, găleți de concasare și camioane de transport, formând un set mobil de compensare pentru materiale de construcții.
Acest set garantează acum clienților noștri o durată mai scurtă a investițiilor lor în infrastructura feroviară, a economisit timp de construcție și costuri de echipamente și o reducere semnificativă a costurilor de eliminare a materialelor de demolare, menținând în același timp o eficiență ridicată. Din punctul de vedere al investitorilor, aceste caracteristici fac investițiile de modernizare mai profitabile, iar oferta noastră pe măsură ce contractorul devine mai competitivă pe piața serviciilor de construcții.
Tehnologia inovatoare este cea mai bună soluție de utilizat în construcția structurilor liniare, deoarece mai multe etape ale lucrărilor pot fi efectuate în paralel: demolarea straturilor, curățarea și descărcarea materialului în destinația sa. Datorită acestei paralelități, cantitatea de deșeuri generate este foarte redusă semnificativ – în prezent constituie doar 2,5% din materialul îndepărtat.
Aceasta înseamnă o reducere de 774,90 tone de deșeuri în timpul reconstrucției liniilor de cale ferată ca urmare a reutilizării materialelor prin reciclare in situ eficientă. Proiectul a dus, de asemenea, la o reducere a emisiilor de CO2 emisii cu 27,4 tone pe an ca urmare a consumului redus de combustibil.</t>
  </si>
  <si>
    <t>https://en.parp.gov.pl/component/grants/practice/wdrozenie-innowacyjnej-technologii-wtornego-zastosowania-materialow-poprzez-skuteczny-recykling-in-situ-przy-budowie-infrastruktury-kolejowej</t>
  </si>
  <si>
    <t>https://www.bing.com/ck/a?!&amp;&amp;p=2d712362719e054bJmltdHM9MTY4Mjk4NTYwMCZpZ3VpZD0wMzI5MTZmMy1hM2ZiLTY1YTMtMzRiNC0wN2I2YTIwMTY0YTImaW5zaWQ9NTM5Ng&amp;ptn=3&amp;hsh=3&amp;fclid=032916f3-a3fb-65a3-34b4-07b6a20164a2&amp;psq=ANTEX+II+sp.+z+o.o&amp;u=a1aHR0cHM6Ly9hbnRleC5vcmcucGwvcm9kbw&amp;ntb=1</t>
  </si>
  <si>
    <t>Grila transactivă – Activarea unui cadru de servicii de piață end-to-end utilizând Blockchain</t>
  </si>
  <si>
    <t>Alectra Utilities Corporation
Sunverge
University of Waterloo</t>
  </si>
  <si>
    <t>Obiectivele proiectului
Acest proiect va demonstra capacitatea tehnologiei software blockchain de a oferi transparență, urmărire și gestionare în timp real a participării resurselor energetice distribuite (DER) în furnizarea de servicii energetice.
Alectra va valorifica cei 20 de clienți Power.House existenți pentru a participa la o piață de energie alimentată de Hyperledger Fabric al Fundației Linux. Printr-o platformă software blockchain, Alectra va emite cereri pentru sistemele Power.House pentru a furniza servicii de piață ipotetice. Toate aspectele participării pe piață vor fi tranzacționate și înregistrate folosind această platformă blockchain. Clienții vor primi compensații printr-o monedă virtuală care va fi creată pentru a sprijini participarea. Moneda poate fi schimbată pentru bunuri și servicii la comercianții participanți sau pentru alte forme de valoare pe o piață.
Acest proiect va demonstra o piață end-to-end pentru contractarea, decontarea, măsurarea și verificarea tranzacțiilor cu energie.</t>
  </si>
  <si>
    <t>https://natural-resources.canada.ca/science-and-data/funding-partnerships/funding-opportunities/current-investments/the-transactive-grid-enabling-end-end-market-services-framework-using-blockchain/22137</t>
  </si>
  <si>
    <r>
      <rPr>
        <u/>
        <sz val="11"/>
        <color rgb="FF1155CC"/>
        <rFont val="Calibri"/>
      </rPr>
      <t>https://alectrautilities.com/</t>
    </r>
    <r>
      <rPr>
        <sz val="11"/>
        <rFont val="Calibri"/>
      </rPr>
      <t xml:space="preserve"> 
</t>
    </r>
    <r>
      <rPr>
        <u/>
        <sz val="11"/>
        <color rgb="FF1155CC"/>
        <rFont val="Calibri"/>
      </rPr>
      <t>https://www.sunverge.com/</t>
    </r>
    <r>
      <rPr>
        <sz val="11"/>
        <rFont val="Calibri"/>
      </rPr>
      <t xml:space="preserve"> 
</t>
    </r>
    <r>
      <rPr>
        <u/>
        <sz val="11"/>
        <color rgb="FF1155CC"/>
        <rFont val="Calibri"/>
      </rPr>
      <t>https://uwaterloo.ca/</t>
    </r>
    <r>
      <rPr>
        <sz val="11"/>
        <rFont val="Calibri"/>
      </rPr>
      <t xml:space="preserve"> </t>
    </r>
  </si>
  <si>
    <t>Centrul Transgenerațional de Reabilitare și Educație</t>
  </si>
  <si>
    <t>FUNDACJA ROZWOJU WARMII I MAZUR</t>
  </si>
  <si>
    <t>Suntem Fundația pentru Dezvoltarea Regiunii Warmia și Mazury a cărei misiune este de a sprijini grupurile dezavantajate din comunitatea noastră și, în special, copiii cu provocări de dezvoltare. Centrul Transgenerational de Reabilitare și Educație va oferi reabilitare psihologică pe larg înțeleasă prin activitate didactică, destinată în principal copiilor și tinerilor care suferă de afecțiuni psihiatrice și neurologice și disfuncții de integrare senzorială. Aceasta va ajuta, de asemenea, persoanele în vârstă expuse riscului de excluziune socială. Centrul va combina didactica cu reabilitarea activă bazată pe soluții TIC virtuale. Vom dezvolta o gamă largă de cursuri de e-learning în domeniile curriculumului școlar (științe, limbi străine, geografie etc.) pentru diferite niveluri de vârstă și abilități tehnice, care vor fi oferite printr-o platformă de internet și vor folosi tehnologia realității virtuale. Utilizatorii vor putea beneficia de cursuri fie acasă, fie într-un centru mobil de reabilitare și educație sub forma unui vehicul TIR ajustat. Centrul mobil va fi dotat cu ecrane tactile, tablete, roboți educaționali (KUBO RObotics), cuburi iMO-Learn și 15 seturi Google VR. Pentru pregătirea cursurilor, vor fi implicați profesori școlari cu experiență, precum și o unitate științifică care va pregăti cursuri VR pentru copiii cu deficiențe mintale din două grupe de vârstă și pentru persoanele în vârstă. De asemenea, vom achiziționa o platformă multifuncțională de e-learning și servicii de producție pentru 180 de cursuri educaționale și terapeutice folosind tehnologia VR.</t>
  </si>
  <si>
    <t>https://en.parp.gov.pl/component/grants/practice/ponadpokoleniowe-centrum-rehabilitacyjno-dydaktyczne</t>
  </si>
  <si>
    <t>http://www.fundacjawm.pl/</t>
  </si>
  <si>
    <t>Implementarea tehnologiilor ecologice în BISS Drukarnia Opakowań s.c.</t>
  </si>
  <si>
    <t>BISS drukarnia opakowań Barbara Skowrońska, Magdalena Skowrońska, Krzysztof Skowroński spółka cywilna</t>
  </si>
  <si>
    <t>Tipografia BISS ofera ambalaje din folie cu imprimare flexografica pentru pietele poloneze si externe. Principalii clienți od BISS sunt companii mari de producție din industria alimentară, cofetărie, carne, horticultură și chimică. Ideea proiectului provine din nevoia noastră de a optimiza procesul de imprimare și de a reduce costurile consumului de energie electrică și termică. Beneficiile implementării proiectului includ eficientizarea procesului de comandă a materialelor, reducerea deșeurilor din procesul de laminare și tăiere și marcarea companiei ca fiind ecologică. Acest lucru va fi realizat prin dezvoltarea unui program informatic care să permită calcularea exactă a dimensiunii rolei foliei utilizate în procesul de fabricație a ambalajelor. Ca urmare, volumele comenzilor vor fi ajustate pentru a reduce la minimum deșeurile, iar numărul de combinații de materiale în timpul procesului de producție va fi redus, ceea ce va duce la o reducere anuală cu 5% a deșeurilor de producție, adică 5,5 tone. BISS intenționează, de asemenea, să achiziționeze și să instaleze panouri fotovoltaice, un chiller de răcire gratuit, un compresor cu șurub cu sistem de schimbător de căldură cu plăci PTG și un sistem de încălzire și ventilație cu recuperare de căldură. Aceste investiții vor crește eficiența energetică și vor reduce cererea noastră de energie electrică din surse tradiționale cu 0,11 GWh, reducând astfel emisiile de CO2 cu 100,27 tone.</t>
  </si>
  <si>
    <t>https://en.parp.gov.pl/component/grants/practice/wdroenie-technologii-przyjaznych-rodowisku-w-biss-drukarni-opakowa-s-c</t>
  </si>
  <si>
    <t>http://www.biss.com.pl/</t>
  </si>
  <si>
    <t>Consolidarea potențialului competitiv al INOX-STEEL spółka cywilna Mariusz Gagatek, Sylwester Stalmach prin implementarea de noi soluții de producție</t>
  </si>
  <si>
    <t>INOX-STEEL spółka cywilna Mariusz Gagatek, Sylwester Stalmach</t>
  </si>
  <si>
    <t>INOX-STEEL, care produce elemente din oțel utilizate în industrie, construcții, arhitectură, design interior și alte sectoare, se confruntă cu așteptările clienților în ceea ce privește producția complexă de elemente îndoite conic pe care nu le putem fabrica din cauza lipsei de echipamente specializate. În același timp, formarea foilor de metal este unul dintre cele mai frecvente procese desfășurate în scopuri industriale, astfel încât necesitatea de a utiliza subcontractanți pentru aceste servicii are ca rezultat scăderea atractivității prețurilor produselor și serviciilor noastre și pierderea unor contracte în favoarea concurenților noștri. Scopul proiectului este de a implementa soluții de producție care să permită companiei să furnizeze noi servicii de profile și foi de rulare, inclusiv conuri, și să le combine cu o reducere a costurilor de operare. Intenționăm să dotăm clădirea de producție cu mașini eficiente din punct de vedere energetic: mașini de îndoit, frână hidraulică de presă și foarfece ghilotine cu un unghi de tăiere variabil. Aceste inovații vor reduce consumul de energie cu 62,24 MWh pe an și emisiile de CO2 cu 48,13 tone de CO2 pe an. Ne așteptăm la o creștere semnificativă a vânzărilor și la extinderea grupului de clienți existent.</t>
  </si>
  <si>
    <t>https://en.parp.gov.pl/component/grants/practice/wzmocnienie-potencjau-konkurencyjnego-firmy-inox-steel-spka-cywilna-mariusz-gagatek-sylwester-stalmach-poprzez-wdroenie-nowych-rozwiza-produkcyjnych</t>
  </si>
  <si>
    <t>http://www.inox-steel.com.pl/</t>
  </si>
  <si>
    <t>Implementarea unei tehnologii inovatoare de protecție împotriva coroziunii în producția de structuri metalice.</t>
  </si>
  <si>
    <t>PSM METALLBAU SPÓŁKA Z OGRANICZONĄ ODPOWIEDZIALNOŚCIĄ SPÓŁKA KOMANDYTOWA</t>
  </si>
  <si>
    <t>Cumpărătorii de structuri metalice expuse factorilor de mediu, cum ar fi halele și depozitele industriale, caută produse care nu vor necesita renovare cât mai mult timp posibil pe durata lor de viață. Principalul factor care afectează durata de viață a unei structuri este reducerea oxidării fierului expus agenților externi, adică protecția structurii împotriva coroziunii. Prin urmare, am dezvoltat un proces inovator de protecție împotriva coroziunii, care va fi implementat la fabrica noastră de producție. PSM METALLBAU va oferi noi structuri din oțel cu protecție anticorozivă sub formă de acoperiri de vopsea cu o garanție minimă de 10 ani. Proiectul va rafina, de asemenea, procesul tehnologic existent în ceea ce privește viteza, reducerea deșeurilor, intensitatea materialelor și a energiei și va reduce impactul negativ asupra sănătății și siguranței angajaților. Activitățile planificate în cadrul proiectului includ construirea unei hale de producție cu camere sociale și achiziționarea de mijloace fixe necesare implementării tehnologiei: o mașină de tăiat cu laser, o cameră de vopsire, un depozit de vopsele, o cameră de împușcare, un cuptor tunel și compresoare. De asemenea, vom instala panouri fotovoltaice. Ca urmare a proiectului, cererea de energie electrică a companiei noastre va fi redusă cu 0,12 GWh pe an și cu emisiile de CO2 - cu 156,45 tone. Volumul anual al deșeurilor de producție va fi redus cu 25,41 tone. Vom crea opt noi locuri de muncă.</t>
  </si>
  <si>
    <t>https://en.parp.gov.pl/component/grants/practice/wdroenie-innowacyjnej-technologii-zabezpieczenia-antykorozyjnego-w-produkcji-konstrukcji-stalowych</t>
  </si>
  <si>
    <t>https://psm-metallbau.pl/</t>
  </si>
  <si>
    <t>Implementarea de către MOL ROMGUM a unor soluții tehnologice ecologice, inclusiv un proces inovator de producție în domeniul ambalării garniturilor de cauciuc.</t>
  </si>
  <si>
    <t>M.O.L. ROMGUM ŁAWICKI I SPÓŁKA SPÓŁKA JAWNA</t>
  </si>
  <si>
    <t>M.O.L. ROMGUM este specializata in productia de garnituri de cauciuc pentru conducte de canalizare si apa avizate pentru contactul cu apa potabila. Scopul proiectului este de a implementa un proces inovator de ambalare a garniturilor de tip BL și DD cu utilizarea unor soluții tehnologice ecologice, care vor optimiza producția, ambalarea și gestionarea materialelor, vor îmbunătăți calitatea produselor și timpul de livrare. Noul proces dezvoltat de compania noastră se va baza pe automatizarea aproape completă a operațiunilor de siliconizare și cofetărie, care va include 4 mașini automate de ambalare și module de siliconizare. Soluțiile tehnologice vor fi dezvoltate în colaborare cu un partener norvegian, microintreprinderile Piotr Marek Nowak specializate în design industrial, proiectare de mașini și consultanță tehnică. Dl Nowak va crea și optimiza prototipuri ale dispozitivelor inovatoare dezvoltate de MOL ROMGUM sub forma unei duze de pulverizare siliconice și a dispozitivelor de prindere, va efectua lucrări de cercetare în selectarea materialelor optime și a posibilelor modificări ale prototipurilor după o demonstrație de încercare a procesului. Proiectul va avea ca rezultat o mai bună gestionare a deșeurilor (reducerea producției de deșeuri sub formă de garnituri defecte), creșterea eficienței gestionării materialelor (o reducere a consumului de film și silicon) și o reducere a emisiilor de CO2 către mediu cu 152,35 tone pe an. Aceasta din urmă va fi realizată în principal prin achiziționarea unei instalații solare (218,96 kWp). Alte achiziții din cadrul proiectului vor include o linie tehnologică completă pentru producția de garnituri noi și construirea unei hale de producție și depozit. De asemenea, vor fi comandate lucrări de cercetare și dezvoltare pentru a evalua repetabilitatea aplicării lubrifiantului (silicon) pe garnituri și rigiditatea tuburilor cu garnituri ambalate.</t>
  </si>
  <si>
    <t>https://en.parp.gov.pl/component/grants/practice/wdroenie-przez-spk-mol-romgum-rozwiza-technologicznych-przyjaznych-rodowisku-w-tym-innowacyjnego-procesu-produkcyjnego-w-zakresie-konfekcjonowania-uszczelek-gumowych</t>
  </si>
  <si>
    <t>http://www.mol-romgum.com.pl/</t>
  </si>
  <si>
    <t xml:space="preserve">
Proiect DEMOCRASI – Interfață de sistem agregată în timp real, optimizată pentru piața de energie dispecerabilă</t>
  </si>
  <si>
    <t>Bracebridge Generation
Kiwi Power
Opus One Solutions</t>
  </si>
  <si>
    <t>Rezultatele proiectului
Ca parte a Impact Canada Power Forward Challenge, Bracebridge Generation a colaborat cu Opus One Solutions și Kiwi Power pentru a livra proiectul DEMOCRASI (Dispatchable Energy Market Optimized Constraint Real-time Aggregated System Interface).
Prin Proiectul DEMOCRASI, au combinat două soluții software existente: GridOS(R) de la Opus One, care oferă funcționalități de optimizare a rețelei și platforma CoreTM a Kiwi Power, care contribuie la controlul agregatorului și interacțiunea cu piața. Alăturarea acestor două platforme software a fost inima proiectului, software-ul Orchestrator, combinând optimizarea rețelei cu piața în vrac și cererile locale pentru a determina ce active de resurse energetice distribuite (DER) să fie expediate și când. Soluția de produs comună a fost demonstrată pe activele DER deținute de Bracebridge Generation și orașul Parry Sound, pe rețeaua de distribuție a energiei Lakeland, situată în Ontario. Activele au inclus o baterie la scară de rețea, baterii rezidențiale, controlere pentru rezervoare de apă caldă și generatoare diesel.
Proiectul DEMOCRASI a rezultat într-o soluție care oferă utilităților necesare vizibilitate a DER-urilor care sunt integrate în rețea, precum și oferind un plan optim pentru modul de dispecerizare a activelor pentru a susține cel mai bine rețeaua. Participarea pe piață în vrac are, de asemenea, potențialul de a oferi venituri proprietarilor de active, asigurându-se în același timp că utilitatea evită impacturile negative asupra rețelei și, prin urmare, nu vede costuri suplimentare pentru sistemul lor din participarea pe piață a activului. Se anticipează că costurile de capital vor scădea odată cu conștientizarea situației pe care o oferă soluția.
În ansamblu, prin sprijinirea dezvoltării unei soluții pentru gestionarea numărului în creștere de DER și prin sprijinirea creării de noi modele de afaceri pentru rețeaua flexibilă a viitorului, proiectul DEMOCRASI a contribuit la stimularea adoptării în continuare a energiei distribuite și a resurselor curate.
Merită remarcat faptul că, în 2022, compania-mamă a lui Bracebridge, Lakeland Holding, a primit premiul de excelență în inovare al Asociației Distribuitorilor de Electricitate.</t>
  </si>
  <si>
    <t>https://natural-resources.canada.ca/science-and-data/funding-partnerships/funding-opportunities/current-investments/democrasi-project-dispatchable-energy-market-optimized-constraint-real-time-aggregate/24481</t>
  </si>
  <si>
    <r>
      <rPr>
        <u/>
        <sz val="11"/>
        <color rgb="FF1155CC"/>
        <rFont val="Calibri"/>
      </rPr>
      <t>https://www.bracebridgegeneration.com/</t>
    </r>
    <r>
      <rPr>
        <sz val="11"/>
        <rFont val="Calibri"/>
      </rPr>
      <t xml:space="preserve"> 
</t>
    </r>
    <r>
      <rPr>
        <u/>
        <sz val="11"/>
        <color rgb="FF1155CC"/>
        <rFont val="Calibri"/>
      </rPr>
      <t>https://www.kiwipowered.com/</t>
    </r>
    <r>
      <rPr>
        <sz val="11"/>
        <rFont val="Calibri"/>
      </rPr>
      <t xml:space="preserve"> 
</t>
    </r>
    <r>
      <rPr>
        <u/>
        <sz val="11"/>
        <color rgb="FF1155CC"/>
        <rFont val="Calibri"/>
      </rPr>
      <t>https://www.opusonesolutions.com/</t>
    </r>
  </si>
  <si>
    <t>Implementarea serviciilor inovatoare prin construirea unui nou sediu pro-ecologic al BRAMY - SERWIS Dariusz Kaszkowiak și achiziționarea de echipamente tehnice esențiale</t>
  </si>
  <si>
    <t>BRAMY - SERWIS Dariusz Kaszkowiak</t>
  </si>
  <si>
    <t>Suntem singura companie din Polonia care oferă service porți automate și regenerarea controlerelor de poartă în instalații industriale, ceea ce implică repararea pieselor de poartă sparte și prelungirea duratei de viață a porților existente. Scopul proiectului este de a introduce noi servicii de reparare expresă a porților industriale și de reparare a controlerelor de poartă de mare viteză, pe care le vom combina cu construcția de sedii de companii ecologice. Noul proces ne va permite să readucem porțile grav deteriorate în funcțiune în timpul primei vizite de service și să reducem cantitatea de deșeuri generate datorită metodei originale de diagnosticare care asigură repararea și reutilizarea controlerelor care sunt tratate în prezent ca deșeuri dificil de reciclat (eficiență de reparații de 95%). În primul an de funcționare a serviciului, vor fi reutilizate aproximativ 250 de controlere, ceea ce corespunde unui număr de 750 kg de deșeuri neproduse. Proiectul presupune construirea unui nou sediu al companiei și include instalarea de surse regenerabile de energie sub formă de panouri fotovoltaice, o pompă de căldură cu sursă de aer pentru înlocuirea cuptorului cu peleți și ventilație mecanică cu recuperare de căldură. Reducerea estimată a emisiilor anuale de CO2 va fi de 6,43 tone. Vom desfășura o campanie de informare privind sursele regenerabile de energie în comunitatea locală, inclusiv cooperarea cu instituțiile de învățământ care vor fi oferite tururi ghidate ale spațiilor și prezentarea noilor soluții.</t>
  </si>
  <si>
    <t>https://en.parp.gov.pl/component/grants/practice/wdroenie-innowacyjnych-usug-poprzez-budow-nowej-proekologicznej-siedziby-firmy-bramy-serwis-dariusz-kaszkowiak-wraz-z-niezbdnym-zapleczem-technicznym</t>
  </si>
  <si>
    <t>http://www.bramy-serwis.pl/</t>
  </si>
  <si>
    <t>Creșterea competitivității KYOJI sp. z o.o. prin implementarea de soluții inovatoare de produse și procese</t>
  </si>
  <si>
    <t>KYOJI sp. z o.o.</t>
  </si>
  <si>
    <t>Proiectul Kyoji a abordat probleme în examinarea intensității emoțiilor și sentimentelor la persoanele cu tulburări psihice (depresie, tulburare bipolară) și care suferă de boli cronice cu durere permanentă și severă. Am dezvoltat un dispozitiv pentru înregistrarea intensității și timpului de stări, comportamente și durere, care îmbunătățește comunicarea dintre acești pacienți și medicii, terapeuții și îngrijitorii lor. Înregistrarea are loc atunci când dispozitivul este stors. Dispozitivul Midgard are o memorie internă și poate trimite date fără fir către aplicația smartphone. Este destinat utilizării atât la instituțiile medicale, inclusiv spitale, secții paliative și ospicii, cât și în îngrijirea la domiciliu.
Obiectivul proiectului a fost de a actualiza versiunea de bază a produsului produsă la o scară pilot mică prin adăugarea de caracteristici funcționale, cum ar fi: încărcarea wireless, o clasă de etanșeitate mai mare, rezistența mecanică mai mare și capacitatea de a conecta și transfera date către și de la o unitate /instituție medicală. În acest scop, am achiziționat servicii de consultanță tehnică ale prestigioasei rețele de cercetare Łukasiewicz pentru a dezvolta și testa un prototip de poartă IOT și electronica dispozitivului. O tehnologie de producție a siliconului RTV a fost dezvoltată pentru carcasa din silicon a dispozitivului. Au fost elaborate analize de piață și cerințe detaliate de proiectare. Proiectul a acoperit, de asemenea, construirea unei poziții de măsurare cu osciloscop și multimetru RMS adevărat; achiziționarea unei imprimante 3d și a unui software pentru proiectarea diagramelor electronice și modelarea 3d. Și nu în ultimul rând – am primit servicii de mentorat tehnic care au vizat tehnologia de încărcare wireless și tehnologia Bluetooth, iar aceste cunoștințe se vor dovedi cu siguranță foarte utile și în celelalte proiecte ale noastre.
Partenerul norvegian, Ilder AS, în calitate de companie de servicii IT, a fost responsabil pentru supravegherea tuturor lucrărilor și consultărilor tehnologice.
Pe lângă intrarea pe piață cu noul produs, am introdus două procese tehnologice în cadrul proiectului: o nouă tehnologie de producere a detaliilor de siliciu și automatizarea procesului de producție electronică, acesta din urmă nefiind planificat în cererea de grant.</t>
  </si>
  <si>
    <t>https://en.parp.gov.pl/component/grants/practice/podniesienie-konkurencyjnoci-kyoji-sp-z-o-o-poprzez-wdroenie-innowacyjnych-rozwiza-produktowych-i-procesowych</t>
  </si>
  <si>
    <t>http://www.kyoji.pl/</t>
  </si>
  <si>
    <t>Implementarea tehnologiei și echipamentelor WarmHive pentru tratarea varoozei la albine</t>
  </si>
  <si>
    <t>ABERIT Piotr Bereziewicz</t>
  </si>
  <si>
    <t>Unul dintre agenții patogeni importanți care distrug coloniile de albine este acarianul "Varroa". Proiectul implementat de ABERIT ca răspuns la această provocare va crea o tehnologie de tratare a albinelor și un dispozitiv de tratare a albinelor. Întregul sistem va funcționa sub numele de marcă "WarmHive". Va fi un sistem bazat pe fenomenul dovedit de încălzire a stupului cu lumina naturală, ceea ce va face posibilă distrugerea acarienilor existenți în stup într-un mod neinvaziv. Acest lucru va crește calitatea producției de miere și va îmbunătăți șansele coloniilor de albine de a supraviețui. Sistemul "WarmHive" constă dintr-un dispozitiv montat pe stup și o platformă pentru monitorizarea stupului. Proiectul include lucrări de dezvoltare legate de elaborarea, producerea și testarea unui prototip de dispozitiv, precum și activități de investiții legate de crearea de software dedicat și documentație tehnică care să permită începerea producției și comercializării sistemului. În plus, lucrările de construcții și cele legate de implementarea soluțiilor moderne de încălzire (SRE) în cadrul companiei vor aduce o creștere a eficienței energetice a întreprinderii cu 0,01 GWh în 2023 și o scădere semnificativă a consumului de energie electrică și termică, ceea ce va duce la scăderea emisiilor anuale de CO2 cu 4424,61 tone</t>
  </si>
  <si>
    <t>https://en.parp.gov.pl/component/grants/practice/wdroenie-technologii-i-urzdzenia-do-leczenia-warrozy-u-pszcz-warmhive</t>
  </si>
  <si>
    <t>http://www.aberit.eu/</t>
  </si>
  <si>
    <t>L2L (de la Londra, Ontario, la Londra, Marea Britanie)</t>
  </si>
  <si>
    <t>London Hydro
Electron
ENMAX
Guidehouse
Gowling WLG
University of Western Ontario</t>
  </si>
  <si>
    <t>Londra, Marea Britanie</t>
  </si>
  <si>
    <t>Rezultatele proiectului
Ca parte a Impact Canada Power Forward Challenge, London Hydro a colaborat cu Electron, ENMAX, Guidehouse, Gowling WLG și Universitatea Western Ontario pentru a realiza Proiectul London-2-London, care a avut ca scop să permită crearea de valoare a datelor energetice pentru clienți, prosumatori. , și utilități, asistând în același timp companiile să reducă emisiile de carbon.
Prin Proiectul London-2-London, London Hydro și partenerii săi au dezvoltat și demonstrat o platformă de date deschise bazată pe standardul Green Button pentru a stimula clienții cu resurse energetice distribuite (de exemplu, vehicule electrice, solare) să participe la gestionarea rețelei.
Acest proiect a servit drept caz de utilizare pentru a demonstra valoarea standardului Green Button prin:
Îmbunătățirea răspunsului la cerere din resursele energetice distribuite (DER) agregate și acțiunile smart-home cu date de performanță în timp real și controlul consumului prin aplicația mobilă Trickl
Activarea potrivirii sarcinii producției solare cu încărcarea EV, inclusiv tranzacționarea peer-to-peer folosind ElectronConnect pentru a accesa comunitatea solară
Explorarea viitoarelor tranzacții și monetizare a atributelor de mediu din DER, inclusiv compensarea emisiilor de dioxid de carbon a vehiculelor electrice pe baza kilometrilor parcurși.
Peste 100 de clienți și 10 proprietari de active solare au participat la 19 evenimente pentru reducerea energiei și schimbarea consumului în timpul orelor de generare solară. Participanții au acordat pilotului o evaluare generală de 4 din 5, iar 90% au obținut mai multe cunoștințe despre DER.</t>
  </si>
  <si>
    <t>https://natural-resources.canada.ca/science-and-data/funding-partnerships/funding-opportunities/current-investments/l2l-london-ontario-london-uk/24483</t>
  </si>
  <si>
    <r>
      <rPr>
        <u/>
        <sz val="11"/>
        <color rgb="FF1155CC"/>
        <rFont val="Calibri"/>
      </rPr>
      <t>https://www.londonhydro.com/</t>
    </r>
    <r>
      <rPr>
        <sz val="11"/>
        <rFont val="Calibri"/>
      </rPr>
      <t xml:space="preserve">  
</t>
    </r>
    <r>
      <rPr>
        <u/>
        <sz val="11"/>
        <color rgb="FF1155CC"/>
        <rFont val="Calibri"/>
      </rPr>
      <t>https://www.enmax.com/</t>
    </r>
    <r>
      <rPr>
        <sz val="11"/>
        <rFont val="Calibri"/>
      </rPr>
      <t xml:space="preserve"> 
</t>
    </r>
    <r>
      <rPr>
        <u/>
        <sz val="11"/>
        <color rgb="FF1155CC"/>
        <rFont val="Calibri"/>
      </rPr>
      <t>https://guidehouse.com/</t>
    </r>
    <r>
      <rPr>
        <sz val="11"/>
        <rFont val="Calibri"/>
      </rPr>
      <t xml:space="preserve"> 
</t>
    </r>
    <r>
      <rPr>
        <u/>
        <sz val="11"/>
        <color rgb="FF1155CC"/>
        <rFont val="Calibri"/>
      </rPr>
      <t>https://gowlingwlg.com/en/</t>
    </r>
    <r>
      <rPr>
        <sz val="11"/>
        <rFont val="Calibri"/>
      </rPr>
      <t xml:space="preserve"> 
</t>
    </r>
    <r>
      <rPr>
        <u/>
        <sz val="11"/>
        <color rgb="FF1155CC"/>
        <rFont val="Calibri"/>
      </rPr>
      <t>https://wcs.uwo.ca/?gclid=EAIaIQobChMIxKbe04_Z_gIVdBEGAB2gAALTEAAYASAAEgIZ3vD_BwE</t>
    </r>
    <r>
      <rPr>
        <sz val="11"/>
        <rFont val="Calibri"/>
      </rPr>
      <t xml:space="preserve"> </t>
    </r>
  </si>
  <si>
    <t>EcoBrewery - diversificarea producției prin comercializarea de noi produse ecologice.</t>
  </si>
  <si>
    <t>GME Restauracje Spółka z ograniczoną odpowiedzialnością spółka komandytowa</t>
  </si>
  <si>
    <t>Piața alimentelor bio a înflorit în Polonia, iar anul trecut am observat o creștere de 20% a anchetelor legate de berea organică. Suntem o fabrică de bere artizanală numită Browar Maryensztadt, iar proiectul nostru EcoBrewery își propune să lanseze cinci linii de produse ecologice și să facă procesele de producție mai ecologice. Proiectul ne va face prima fabrică de bere artizanală din Polonia care va introduce produse certificate cu marca "Euroleaf" pentru agricultura bio strictă a UE. Acestea vor fi: bere organică, băutură organică nitro rece și kombucha organică. În plus, vom oferi făină filtrată organică cu proprietăți foarte nutritive și drojdie uscată - un aditiv foarte nutritiv pentru hrana animalelor care urmează să fie vândut fermierilor și totuși indisponibil în Polonia. Formulele și prototipurile acestor produse au fost dezvoltate în cursul lucrărilor de cercetare și dezvoltare în laboratorul propriu și vor fi testate în continuare în cadrul proiectului. Efectul asupra mediului al proiectului include reducerea anuală a CO2 utilizat în procesul de producție cu 4,6 tone, reducerea anuală a deșeurilor (în principal filtrat post-producție) cu 21.540 tone și reducerea anuală a consumului de energie cu 0,05 GW. Acestea vor fi realizate datorită: refolosirii deșeurilor biologice (hamei și cereale uzate) pentru încălzire; utilizarea completă a deșeurilor de filtrat pentru a produce făină; instalarea de panouri solare pentru producerea de energie; utilizarea redusă a gazului pentru producția de vapori de apă; utilizarea azotului în procesul de producție în loc de CO2; și utilizarea redusă a paleților și sacilor pentru ambalarea malțului și eliminarea foliei de ambalare. Proiectul va acoperi adaptarea halei de producție existente pentru nevoile noilor linii de producție care trebuie separate de producția non-ecologică, achiziționarea de mașini de producție, achiziționarea de panouri fotovoltaice care urmează să fie instalate pe acoperișul fabricii de bere, lucrări de dezvoltare și servicii de certificare.</t>
  </si>
  <si>
    <t>https://en.parp.gov.pl/component/grants/practice/ekobrowar-dywersyfikacja-produkcji-zakadu-poprzez-wprowadzenie-na-rynek-nowych-organicznych-produktw</t>
  </si>
  <si>
    <t>http://www.browarmaryensztadt.pl/</t>
  </si>
  <si>
    <t>Implementarea tehnologiilor ecologice în compania PROTECH pe baza inovațiilor de produs și proces</t>
  </si>
  <si>
    <t>PROTECH Sp. z o.o.</t>
  </si>
  <si>
    <t>Poluarea gravă a aerului la nivel mondial a dus la o tendință foarte puternică în Europa de a limita utilizarea combustibililor fosili și de a promova sistemele de încălzire care utilizează resurse regenerabile, cum ar fi biomasa. Proiectul Protech susține această tendință prin dezvoltarea unui nou cazan pe peleți în condensare cu o capacitate de 140 kW, cel mai mare dintre cazanele pe peleți pe care le producem. Noul produs va fi destinat să încălzească clădirile mari (cum ar fi școlile, spitalele sau supermarketurile) și va oferi o eficiență energetică unică ridicată (aproximativ 104%), în conformitate cu directiva UE privind proiectarea ecologică. Proiectul acoperă, de asemenea, activitatea de cercetare și dezvoltare pentru a dezvolta un proces inovator la nivel global de sudare hibridă care să fie utilizat în procesul de producție a cazanelor, care va interopera, de asemenea, cu noul proces de robotizare. Pentru a alimenta aceste inovații, vom instala o centrală solară și compresoare de 100 kWh care ne vor reduce împreună consumul de energie cu 37,93 GWh pe an. Emisiile de CO2 vor fi reduse cu 290,2 tone semnificative anual. În plus, implementarea proiectului va îmbunătăți condițiile de lucru ale angajaților noștri prin reducerea fumului de sudură toxic și prin curățarea aerului în hala de producție, plus că va aduce economii de timp și materiale în sârmă de electrod și gaz de scut. Pentru a realiza acest lucru, intenționăm să achiziționăm: servicii de dezvoltare, servicii de certificare, un robot de vopsire prin pulverizare, roboți de sudură a elementelor mari și mici, o mașină de tăiat fibră laser, un strung, o frână de presă și un depozit automat pentru tuburi și profile.</t>
  </si>
  <si>
    <t>https://en.parp.gov.pl/component/grants/practice/wdroenie-technologii-przyjaznych-rodowisku-w-firmie-protech-w-zwizku-z-wdraanymi-innowacjami-produktowymi-i-procesowymi</t>
  </si>
  <si>
    <t>http://www.protech.pl/</t>
  </si>
  <si>
    <t>Implementarea tehnologiilor ecologice în portul de iahturi Sztynort.</t>
  </si>
  <si>
    <t>KING CROSS SHOPPING VARȘOVIA" SPÓŁKA Z OGRANICZONĄ ODPOWIEDZIALNOŚCIĄ</t>
  </si>
  <si>
    <t>O alegere de inovare evidentă în industria turismului în zilele noastre sunt spații de cazare de sine stătătoare echipate cu facilități mobile pentru a reduce implicarea personalului de servicii și utilizarea resurselor de mediu. King Cross a achiziționat un port de iahturi în orașul Sztynort pentru adaptarea sa ulterioară la nevoile oamenilor care lucrează de la distanță și doresc să combine viața profesională cu petrecerea timpului liber activ. Flota de case plutitoare va permite grupurilor mai mari să rămână într-o singură locație cu acces direct la baza de instruire.
Infrastructura portuară trebuie reconstruită pentru a permite noi servicii, pentru a răspunde așteptărilor clienților și pentru a respecta cerințele de protecție a mediului. Proiectul nostru va include, prin urmare, revitalizarea stației de epurare existente, achiziționarea de case plutitoare și de containere sanitare cu pompe de căldură și reconstrucția digurilor din portul Sztynort.
Stația de epurare a apelor uzate va fi revitalizată pentru a obține creșteri de eficiență, pentru a absorbi volume crescute de apă uzată și pentru a utiliza procese de tratare mai eficiente la un consum redus de energie. De asemenea, utilizarea caselor plutitoare din materiale prefabricate va avea un impact pozitiv asupra mediului, deoarece vor fi evitate daunele cauzate de lucrările de construcție și deșeurile produse în timpul instalării - acest lucru va contribui la menținerea intactă atât a zonelor verzi, cât și a peisajului. Structurile vor fi amplasate pe o platformă și dotate cu sisteme de încălzire pentru utilizarea lor pe timp de iarnă, instalații pentru reutilizarea instalațiilor de apă gri și solare.
Activitățile planificate în cadrul proiectului vor contribui la reducerea emisiilor de CO2 cu 18,76 tone, a consumului de energie cu 0,02 tone și a volumului de deșeuri generate cu 0,24 tone pe an.
Proiectul va fi implementat împreună cu un partener norvegian, InErgeo AS, care va fi responsabil pentru îmbunătățirea sistemului de gestionare a deșeurilor și a apelor uzate prin consiliere privind eficiența energetică a stațiilor de epurare a apelor uzate și procesul de eliminare a nămolului.</t>
  </si>
  <si>
    <t>Valuta PLN</t>
  </si>
  <si>
    <t>https://en.parp.gov.pl/component/grants/practice/wdrozenie-technologii-przyjaznych-srodowisku-w-porcie-jachtowym-sztynort</t>
  </si>
  <si>
    <t>https://www.bing.com/maps?&amp;mepi=107~Retail~Unknown~Entity_List_Card&amp;ty=17&amp;q=KING%20CROSS%20SHOPPING%20VAR%C8%98OVIA&amp;segment=Retail&amp;sei=0&amp;cp=52.25563~21.043806&amp;child=%26ty%3D18%26q%3DKing%2520Cross%2520Management%26ss%3Dypid.YN7998x9463062012947002872%26segment%3DRetail%26ppois%3D52.25563049316406_21.043806076049805_King%2520Cross%2520Management_YN7998x9463062012947002872~%26cp%3D52.25563~21.043806%26EnableMapViewChange%3Dtrue&amp;FORM=SNAPST</t>
  </si>
  <si>
    <t>FUNDAȚIA PENTRU DEZVOLTAREA WARMEI ȘI MAZURY</t>
  </si>
  <si>
    <t>Descrierea proiectului
Suntem Fundația pentru Dezvoltarea Regiunii Warmia și Mazury a cărei misiune este de a sprijini grupurile defavorizate din comunitatea noastră, și în special copiii cu provocări de dezvoltare. Centrul Transgenerațional de Reabilitare și Educație va oferi reabilitare psihologică larg înțeleasă prin activitate didactică, destinată în principal copiilor și tinerilor care suferă de afecțiuni psihiatrice și neurologice și disfuncții de integrare senzorială. De asemenea, va ajuta persoanele în vârstă expuse riscului de excluziune socială. Centrul va combina didactica cu reabilitarea activă bazată pe soluții TIC virtuale. Vom dezvolta o gamă largă de cursuri e-learning în domeniile curriculum-ului școlar (științe, limbi străine, geografie etc.) pentru diferite niveluri de vârstă și competențe tehnice, care vor fi oferite printr-o platformă de internet și vor folosi tehnologia realității virtuale. Utilizatorii vor putea beneficia de cursuri fie acasă, fie într-un centru mobil de reabilitare și educație sub forma unui vehicul TIR reglat. Centrul mobil va fi echipat cu ecrane tactile, tablete, roboți educaționali (KUBO RObotics), cuburi iMO-Learn și 15 seturi Google VR. Pentru pregătirea cursurilor vor fi implicați cadre didactice școlare cu experiență, precum și o unitate științifică care va pregăti cursuri VR pentru copii cu deficiențe mintale din două grupe de vârstă și pentru vârstnici. De asemenea, vom achiziționa o platformă de e-learning multifuncțională și servicii de producție pentru 180 de cursuri educaționale și terapeutice folosind tehnologia VR.</t>
  </si>
  <si>
    <t>Granturi pentru Norvegia</t>
  </si>
  <si>
    <t>Olomouc</t>
  </si>
  <si>
    <t>Olomouc, Cehia</t>
  </si>
  <si>
    <t xml:space="preserve">Proiectul se axează pe îmbunătățirea calității predării la Gimnaziul Olomouc – Hejčín în legătură cu competențele-cheie ale limbilor străine, științelor naturale și tehnologiei digitale, cu scopul de a spori motivația studenților de a studia în domenii ulterioare și de a îmbunătăți capacitatea de inserție profesională a absolvenților pe piața muncii. În cadrul implementării proiectului vor fi modernizate săli de clasă profesionale, laboratoare și cabinete de limbi străine, fizică, chimie, biologie, geografie și matematică, conectivitate, acces fără bariere și modificări în aer liber ale împrejurimilor școlii.
</t>
  </si>
  <si>
    <t xml:space="preserve"> Programul regional integrat – CZ – FEDR</t>
  </si>
  <si>
    <t>https://kohesio.ec.europa.eu/ro/proiecte/Q57320</t>
  </si>
  <si>
    <t>https://www.prague.fm/ro/50050/olomouc-7/</t>
  </si>
  <si>
    <t>Reconstrucția clădirii Ovčí Hájek 2174 la o grădiniță</t>
  </si>
  <si>
    <t>Městská část Praha 13</t>
  </si>
  <si>
    <t xml:space="preserve"> Praga, Cehia</t>
  </si>
  <si>
    <t>Scopul proiectului este de a aborda capacitatea insuficientă a centrelor de îngrijire a copiilor preșcolari (cu vârste cuprinse în principal între 2 și 3 ani) pe teritoriul capitalei Praga, în special pe teritoriul Primăriei orașului Praga 13. Proiectul constă în reconstrucția centrului sportiv neutilizat de la grădiniță. Cheltuielile eligibile se referă la construirea a 3 clase pentru 81 de copii cu vârsta de 2-3 ani.</t>
  </si>
  <si>
    <t>Praga. Pol de creștere – FEDR/FSE</t>
  </si>
  <si>
    <t>https://kohesio.ec.europa.eu/ro/proiecte/Q68654</t>
  </si>
  <si>
    <t>Construirea centrului de formare al B e H o spol. s r. o.</t>
  </si>
  <si>
    <t>BeHo (Czechia)</t>
  </si>
  <si>
    <t>Vysočina, Cehia</t>
  </si>
  <si>
    <t>Proiectul abordează o penurie pe termen lung de săli de formare în întreprinderea solicitantului. În prezent, are nevoie de facilități suplimentare pentru formarea atât a propriilor angajați, cât și a reprezentanților de vânzări și a clienților, precum și a angajaților companiilor industriale din regiune. Proiectul include construcția centrului de formare ca o suprastructură pe clădirea solicitantă existentă și cu echipamentul necesar pentru un proces educațional de calitate și eficient. a.</t>
  </si>
  <si>
    <t xml:space="preserve"> Întreprinderi și inovare pentru competitivitate – CZ – FEDR</t>
  </si>
  <si>
    <t>https://kohesio.ec.europa.eu/ro/proiecte/Q14090</t>
  </si>
  <si>
    <t>https://www.beho.cz/home</t>
  </si>
  <si>
    <t>Construirea centrului de instruire al KOLIMAX spol. s r.o.</t>
  </si>
  <si>
    <t>KOLIMAX spol. s r.o.</t>
  </si>
  <si>
    <t>https://kohesio.ec.europa.eu/ro/proiecte/Q14091</t>
  </si>
  <si>
    <t>https://www.google.com/search?q=KOLIMAX+spol.+s+r.o.&amp;ei=ElpSZIfVGriPxc8PoIGr2Ag&amp;ved=0ahUKEwiHpo-3mdn-AhW4R_EDHaDACosQ4dUDCA8&amp;uact=5&amp;oq=KOLIMAX+spol.+s+r.o.&amp;gs_lcp=Cgxnd3Mtd2l6LXNlcnAQAzIGCAAQFhAeSgQIQRgAUOECWOECYPQGaAFwAHgAgAF7iAF7kgEDMC4xmAEAoAEBoAECsAEAwAEB&amp;sclient=gws-wiz-serp&amp;bshm=bshqp/1</t>
  </si>
  <si>
    <t>Creșterea competitivității companiei prin introducerea în producție a panourilor de împrejmuire ecologice fabricate din materiale reciclabile.</t>
  </si>
  <si>
    <t>P.P.H.U. EXPO-DREW PACAN KAZIMIERZ</t>
  </si>
  <si>
    <t>Cea mai rapida ramura a pietei constructiilor este constructia ecologica. Materialele de construcție ecologice au apărut ca răspuns la nevoia de soluții ecologice. Proiectul nostru introduce rezultatele activității proprii de cercetare și dezvoltare a Expo-Drew, adică panouri de împrejmuire ecologică din deșeuri, care sunt inovatoare la scară națională. Panourile sunt realizate din plăci compozite formate din 80% deșeuri, adică făină de lemn și PVC, din producția noastră actuală de plăci ceramice și sisteme expoziționale. În interior există elemente din tablă sau profil închis din oțel. Noile panouri sunt destinate investitorilor în construcții și consumatorului de masă, în primul rând pentru împrejmuirea locuințelor unifamiliale. Prin introducerea noii tehnologii de producție, Expo-Drew contribuie la creșterea economiei circulare - în primul an după finalizarea proiectului vom reutiliza aproximativ 73,50 tone de deșeuri. Echipamentele moderne ale liniei de producție au un consum redus de energie electrică. Un element suplimentar ecologic al proiectului este o unitate de cogenerare extrem de eficientă care produce energie din gaze. În total, vom reduce consumul de energie cu 0,12 GWh și emisiile de CO2 cu cel puțin 106 tone pe an. Vom angaja 6 persoane noi. În cadrul proiectului, vor fi achiziționate mașini de producție - centre de prelucrare cu laser, rafturi automate pentru depozitarea materiilor prime și a produselor și o unitate de cogenerare a containerelor. De asemenea, vom folosi serviciile de consultanță ale partenerului norvegian - International Development Norway AS, care operează în cadrul institutului de cercetare SINTEF. Partenerul va adapta procesele de producție Expo-Drew la metodologia Industry 4.0 și la transformarea digitală.</t>
  </si>
  <si>
    <t>https://en.parp.gov.pl/component/grants/practice/wzrost-konkurencyjnoci-firmy-poprzez-wprowadzenie-do-produkcji-przyjaznych-dla-rodowiska-paneli-ogrodzeniowych-wytwarzanych-z-surowcw-wtrnych</t>
  </si>
  <si>
    <t>http://www.expodrew.pl/</t>
  </si>
  <si>
    <t>STRATEGII DE TURISM DURABIL PENTRU CONSERVAREA ȘI VALORIFICAREA PATRIMONIULUI NATURAL COSTIER ȘI MARITIM MEDITERANEAN</t>
  </si>
  <si>
    <t>Region of Peloponnese- Department of Management for Development Planning</t>
  </si>
  <si>
    <t>Mostenire este un proiect integrat cu 15 parteneri din toate cele 10 țări MED care vizează conservarea și valorificarea patrimoniului natural în destinațiile turistice de coastă și maritime MED. Proiectul va testa și implementa o nouă abordare adaptată specificităților MED care protejează patrimoniul natural de efectele negative ale turismului intensiv. Moștenirea va promova turismul durabil, reducând caracterul sezonier și combătând depășirea capacității de găzduire, prin conceperea și punerea în aplicare a unei abordări de protecție „de jos în sus”, care să se bazeze pe autoreglementarea și monitorizarea de către societatea locală și părțile interesate din turism. Abordarea privind protecția INHERIT va implica toate părțile interesate cheie (la nivel național, regional și local) în activitățile sale de studiu, testare și valorificare, pentru a realiza: O strategie politică MED și măsuri de protecție care să abordeze efectele negative ale fluxurilor de turism intensiv. — Siturile Med INHERITURA, adică zonele desemnate în care activitățile umane coexistă cu un patrimoniu natural substanțial, aderând la abordarea de protecție INHERIT și acționând ca modele, pentru a extinde și a elimina abordarea față de alte zone MED. — Un mecanism de rețea și de gestionare a siturilor INHERITURA, care își va asuma sustenabilitatea și extinderea după finalizarea proiectului. Rutele turistice tematice (de exemplu, insulele îndepărtate, siturile preistorice) vor fi integrate pilot în zonele INHERITURA, utilizând protecția îmbunătățită ca un avantaj pentru creșterea atractivității turismului într-un mod durabil.</t>
  </si>
  <si>
    <t>https://kohesio.ec.europa.eu/ro/proiecte/Q4302666</t>
  </si>
  <si>
    <t>https://kohesio.ec.europa.eu/ro/beneficiari/Q4376409</t>
  </si>
  <si>
    <t>Extinderea sistemului de detectare în orașul Gliwice cu modernizarea semafoarelor selectate, etapa II ★</t>
  </si>
  <si>
    <t>GLIWICE - MIASTO NA PRAWACH POWIATU</t>
  </si>
  <si>
    <t>Obiectul proiectului este implementarea celei de-a doua etape a proiectului, constând în extinderea sistemului de detectare în orașul Gliwice împreună cu modernizarea semafoarelor selectate. Proiectul prevede implementarea următoarelor funcționalități ale sistemului: Acordarea de prioritate unuidă verde pentru vehiculele de transport public. — Favorizarea vehiculelor serviciilor de urgență – Extinderea sistemului de informare rutieră pentru conducătorii auto – Introducerea unei aplicații mobile de informare pentru utilizatorii drumurilor. Extinderea sistemului de puncte de măsurare a traficului cu identificarea vehiculelor, – Extinderea monitorizării intersecțiilor împreună cu analiza imaginii video, – Extinderea sistemului de identificare a locurilor de parcare vacante din oraș. Extinderea sistemului meteorologic. Introducerea unui sistem de preselecție pentru cântărirea vehiculelor la intrarea în oraș. — Livrarea unui centru mobil de control al traficului.</t>
  </si>
  <si>
    <t>https://kohesio.ec.europa.eu/ro/proiecte/Q124107</t>
  </si>
  <si>
    <t>https://kohesio.ec.europa.eu/ro/beneficiari/Q2514541</t>
  </si>
  <si>
    <t>Achiziționarea de autobuze cu emisii reduse, cu podea joasă și automate fixe KKM pentru vânzarea de bilete, pentru exploatarea liniilor de aglomerare ★</t>
  </si>
  <si>
    <t>MIEJSKIE PRZEDSIĘBIORSTWO KOMUNIKACYJNE S.A. W KRAKOWIE</t>
  </si>
  <si>
    <t>Proiectul constă în următoarele sarcini, defalcate pe etape: Etapa I: Sarcina 1. Achiziționarea de autobuze diesel cu emisii reduse, cu podea joasă Acțiune 1.1. Achiziționarea de autobuze diesel – Acțiunea standard 1.2. Autobuze diesel – autobuze midi cu motoare diesel Autobuzele vor fi noi, corespunzând condițiilor tehnice cuprinse în Regulamentul ministrului transporturilor și economiei maritime, care sunt aprobate. Proiectarea vehiculelor și soluțiile utilizate sunt menite să garanteze cel puțin 10 ani de funcționare. Soluțiile tehnice utilizate trebuie testate, produse în masă, iar fiabilitatea acestora trebuie confirmată în mai mulți ani de funcționare. Vehiculele trebuie să fie produse în masă, adică trebuie să fie în oferta actuală de vânzare. Autobuzele urmează să fie produse folosind cele mai recente progrese tehnologice și cunoștințele atelierului care asigură funcționarea fără probleme, cu o cantitate minimă de lucrări de întreținere curente. Materialele utilizate pentru producția de autobuze trebuie să fie autorizate pentru a fi utilizate în activități economice în UE. Construcția autobuzelor și a tuturor celorlalte elemente trebuie să fie realizată din materiale inoxidabile sau rezistente la rugină. Autobuzele diesel ar trebui să respecte standardul de emisii Euro 6. Etapa a II-a: Sarcina 2. Achiziționarea de autobuze hibride cu emisii reduse, cu podea joasă, Măsura 2.1. Achiziționarea de autobuze articulate hibride Autobuzele hibride vor fi utilizate în sisteme hibride paralele sau seriale cu sistem de stocare a energiei în baterii litiu-ion și sisteme de recuperare a energiei de frânare. Energia stocată în baterii ar trebui să permită autobuzului să călătorească la cel puțin 1 km distanță. Etapa III: Sarcina 3. Achiziționarea de sloturi staționare KKM pentru vânzarea de bilete Acțiune 3.1. Română</t>
  </si>
  <si>
    <t>https://kohesio.ec.europa.eu/ro/proiecte/Q112488</t>
  </si>
  <si>
    <t>https://kohesio.ec.europa.eu/ro/beneficiari/Q2525453</t>
  </si>
  <si>
    <t>Școala de la distanță – sprijin al Rețelei Naționale de Educație în sistemul de învățământ la distanță</t>
  </si>
  <si>
    <t>CENTRUM PROJEKTÓW POLSKA CYFROWA</t>
  </si>
  <si>
    <t>Proiectul urmărește să sprijine funcționarea sistemului de învățământ în condițiile desfășurării învățământului la distanță, în special în legătură cu epidemia de COVID-19. Acesta răspunde nevoilor atât ale unităților de învățământ, cât și ale elevilor care nu pot participa pe deplin la învățământul de la distanță. În cadrul proiectului, a fost efectuată o analiză a condițiilor și nevoilor în ceea ce privește constrângerile de infrastructură din partea instituțiilor de învățământ și a participanților la sistemul de învățământ, care împiedică implementarea eficientă a sistemului de învățământ la distanță, precum și îmbunătățirea calității furnizării serviciilor OSE. Proiectul presupune desfășurarea unui concurs de granturi pentru unitățile administrației publice locale (JST) pentru modernizarea unităților educaționale cu echipamente informatice necesare pentru desfășurarea lecțiilor de la distanță, împreună cu costurile necesare asigurării accesului la internet. Acronimul proiectului – OSE-Z.</t>
  </si>
  <si>
    <t xml:space="preserve"> Polonia digitală – FEDR</t>
  </si>
  <si>
    <t>https://kohesio.ec.europa.eu/ro/proiecte/Q2693113</t>
  </si>
  <si>
    <t>https://www.gov.pl/web/cppc</t>
  </si>
  <si>
    <t>O putem face noi înșine... – noile tehnologii și terapii sunt cheia pentru succesul maturității</t>
  </si>
  <si>
    <t>GMINA KIELCE/ZESPÓŁ SZKÓŁ NR 1 SPECJALNYCH W KIELCACH</t>
  </si>
  <si>
    <t>A. Obiectivul principal Îmbunătățirea oportunităților educaționale și a capacității de a funcționa independent, inclusiv pe piața forței de muncă, 15K și 20M – studenți ai Gimnaziului Special nr. 17 din ZSOS nr. 17, prin creșterea nivelului competențelor-cheie în domeniul IT și contracararea efectelor dizabilității. Obiectivul va fi atins prin instruire suplimentară IT, specializată, profesională 7K – profesori ai școlii și achiziționarea de echipamente pentru desfășurarea claselor menționate mai sus. Obiectivul va fi atins până la sfârșitul zilei de 08.2019 B. Obiective: 15K și 20M – studenți ai Gimnaziului Special nr. 17, – 7K – profesori de Gimnaziu, – Gimnaziu ca instituție. C. Acțiuni: achiziționarea de echipamente și asistență pentru realizarea activităților proiectului, – dezvoltarea profesională a personalului în domeniul pedagogiei speciale, – clase de programare de bază – 164 g, – clase de biofeedback – 219 g, – clase de îmbunătățire a abilităților motorii mici – 80 g, – clase de comunicare verbală și nonverbală – 80 g. D. — cofinanțare: 110 669,44 PLN – contribuție proprie: 12 431,00 zł.</t>
  </si>
  <si>
    <t xml:space="preserve"> Sfânta Cruce – FEDR/FSE</t>
  </si>
  <si>
    <t>https://kohesio.ec.europa.eu/ro/proiecte/Q128472</t>
  </si>
  <si>
    <t>https://zss1kielce.bip.gov.pl/</t>
  </si>
  <si>
    <t>Îmbunătățirea calității transportului public în Oświęcim prin achiziționarea de autobuze verzi ★</t>
  </si>
  <si>
    <t>MIEJSKI ZAKŁAD KOMUNIKACJI SP. Z O.O.</t>
  </si>
  <si>
    <t>Acest proiect include două tipuri de investiții:1 achiziționarea de material rulant cu autobuzul verde,2 implementarea unui sistem de organizare și coordonare a orarelor, inclusiv lansarea de informații cuprinzătoare și interactive privind pasagerii. Următoarele materiale rulante vor fi achiziționate ca parte a investiției: Autobuz până la 7,5 m MINI 1 buc Autobuz 9 m MIDI 4 buc. Autobuz 10 m MIDI 8 buc. Autobuz hibrid 12 m MAXI 7 buc. Autobuzele achiziționate vor fi prietenoase pentru toți utilizatorii, inclusiv pentru persoanele cu dizabilități datorită lipsei de pași de intrare autobuze cu etaj scăzut. Autobuzele vor fi echipate, de asemenea, cu aer condiționat, panouri de informare 3 externe și 1 interne și monitor, informații vocale, monitorizare, marcarea butoanelor în interiorul autobuzului în limba Braille, prize WiFi și USB pentru încărcarea telefoanelor mobile. Parametrii detaliați ai tipurilor individuale de autobuze au fost prezentați în câmpul C.2.3.Pentru a obține de către Miejski Zakład Komunikacji sp. z o.o. în Oświęcim, informațiile care pot fi utilizate pentru a defini descrierea detaliată a proiectului și costurile estimate ale achiziției de material rulant au avut loc la 12 decembrie 2016 până la 5 ianuarie 2017. Punerea în aplicare a unui sistem de organizare și coordonare a orarelor, inclusiv lansarea de informații cuprinzătoare și interactive privind pasagerii, include: Achiziționarea și instalarea de programe și echipamente pentru calculator, Echipamentul materialului rulant existent cu autocalculatoare, actualizarea orarelor cu codul QR, reconstrucția site-ului cu dezvoltarea funcționalităților destinate utilizatorului.Descrierea detaliată a sistemului de organizare și coordonare a orarelor, inclusiv punerea în funcțiune a informațiilor complete și interactive despre pasageri este furnizată în caseta C.2.3</t>
  </si>
  <si>
    <t>https://kohesio.ec.europa.eu/ro/proiecte/Q112528</t>
  </si>
  <si>
    <t>https://kohesio.ec.europa.eu/ro/beneficiari/Q2524744</t>
  </si>
  <si>
    <t>Îmbunătățirea calității aerului în subregiunea Kędzierzyn-Strzelec – Etapa II ★</t>
  </si>
  <si>
    <t>Proiectul în cauză este o continuare a proiectului în curs de construcție. Îmbunătățirea calității aerului în subregiunea Kędzierzyn-Strzelec pusă în aplicare în conformitate cu acordul nr. RPOP.03.01.01-16-008/16-00 ca parte a submăsurii 3.1.1 Strategii cu emisii scăzute de dioxid de carbon în orașele subregionale ale POR WO 2014-2020. Obiectul proiectului va fi o infrastructură care va servi călătorilor care furnizează, printre altele, informații interactive despre pasageri, achiziționarea și lansarea de servicii electronice, precum și achiziționarea a 19 autobuze noi cu o capacitate totală de 1.113 locuri și locuri în picioare, inclusiv: Pentru PKS Strzelce Opolskie 773 locuri: • 2 microbuze, • 6 autobuze MIDI, • 5 autobuze MIDI în secțiunea inferioară, • 2 unități de autobuze MAXI, Pentru municipalitatea Kędzierzyn-Koźle 340 de locuri: • 3 buc de autobuze cu motoare diesel, • 1 buc. autobuz hibrid. Autobuzele achiziționate vor îndeplini condițiile limită pentru emisiile de poluanți gazoși și de particule poluante și de fum conținute în Euro 6. Investiția în cauză provine din planurile de economie cu emisii scăzute ale municipalităților pe care vor fi furnizate serviciile de transport public de către materialul rulant achiziționat, care aparține subregiunii Kędzierzyn-Strzelecki și sunt: Kędzierzyn-Koźle, Opole Strzelce, Ujazd, Leśnica, Zawadzkie, Jemielnica. Sistemul dinamic de informații despre pasageri va oferi dispecerilor și managerilor de transport informații în timp real cu privire la poziția vehiculelor individuale și la relația acestora cu orarele. Acest lucru va face posibilă raționalizarea proceselor de gestionare a autobuzelor exploatate. Extinderea sistemului va contribui la: integrarea sistemelor PKS în Strzelce Opolskie și MZK în Kędzierzyn-Koźle, – creșterea imaginii transporturilor efectuate de solicitant și de partener – inhibând tendința nefavorabilă de abandonare a transportului public pentru comunicarea individuală ca urmare a furnizării de informații de călătorie de o calitate mai bună a pasagerilor.</t>
  </si>
  <si>
    <t>https://kohesio.ec.europa.eu/ro/proiecte/Q114841</t>
  </si>
  <si>
    <t>https://kohesio.ec.europa.eu/ro/beneficiari/Q2514842</t>
  </si>
  <si>
    <t>Evoluții în sectorul e-sănătății</t>
  </si>
  <si>
    <t>Országos Kórházi Főigazgatóság</t>
  </si>
  <si>
    <t>Obiectivul principal al proiectului este îmbunătățirea eficienței sectorului sănătății și a serviciilor sale către publicul larg în termeni cantitativi și calitativi. Obiectivele strategice cheie ale sectorului sunt realizarea de planificare a capacității bazată pe nevoi în sectorul sănătății, îmbunătățirea calității și rentabilitatea îngrijirii, furnizarea de informații transparente părților interesate din sector și construirea pe baze de dovezi, folosind metodologii acceptate la nivel internațional pentru luarea deciziilor. Obiectivul general al acestui proiect este de a îmbunătăți eficiența sectorului sănătății și a calității serviciilor oferite publicului larg, precum și de a stabili sistemele și soluțiile informatice instituționale centrale și specializate necesare pentru a sprijini crearea de asistență medicală și/sau scurtarea. servicii asociate finalizării proceselor de schimbare structurală sistemică și schimbare instituțională a funcțiilor prin implementarea unui program complex de dezvoltare în conformitate cu anumite obiective ale Strategiei Naționale de Comunicare Informațională. Sarcina complexă poate fi îndeplinită doar dacă le împărțim în sarcini mai mici, ne asigurăm că sunt finalizate și conectate. În acest scop, întreaga sarcină de dezvoltare este împărțită în următoarele părți: • Dezvoltarea serviciului central și dezvoltarea ulterioară a EESZT [A.) Component]; O A.1. A.2 Crearea imaginilor uniforme, comunicarea bazată pe documente și structurată pe bază de tranzacții în sistemele de sănătate o Standardizarea A.3 Rezultatele și documentele HIS o A.4 Introducerea de noi servicii centrale de eSănătate o A.4.1 Transmiterea electronică a datelor pacienților generate în timpul salvare o A.4.2 Promovarea aplicării obligațiilor de îngrijire teritorială o A.4.3 Extinderea cooperării teritoriale, urmărirea traseelor ​​pacienților în sistemul de sănătate o A.4.4 Dezvoltarea canalelor de acces EESZT (dezvoltare Mobile Gateway) o A.4.5 PHR: Dezvoltarea Servicii EESZT care susțin serviciile de telemedicină o A.4.6 Întocmirea dosarelor speciale de sănătate (vaccinări, cărți mici de sănătate a copilului și a copilului, registre de expunere) o A.5 Evoluții ale partenerilor consorțiului o A.5.1 OTH: Dezvoltarea tulpinii centrale și curățarea datelor o A. 5.2 OTH: Dezvoltarea ulterioară a Registrului de expunere și adaptarea la EESZT o A.5.3 OTH:
dezvoltarea suportului pentru e-referencing, căutare și rezervare de servicii bazate pe TEK o A.5.4 OTH: Dezvoltarea capacităților de analiză e-epidemică o A.5.5 OGYEI: Extinderea infrastructurii IT centrale o A.5.6 OGYEI: Electronic, disponibil online Formule Normale VIII. Creați o A.5.7 OGYEI: Dezvoltarea sistemului de alertă rapidă o A.5.8 OGYEI: Dezvoltarea unei baze de date ușor de utilizat cu site-uri de distribuție a medicamentelor și afișare geospațială o A.5.9: Sistem de autotestare web a farmaciilor, e-Protocol, e-Decizie o A.5.10 NEAK: Dezvoltarea tulpinilor centrale, modernizarea și adaptarea sistemului de raportare la EESZT o A.5.11 NEAK: Elaborarea listei de acceptare a pacienților o A.5.12 NEAK: Dezvoltarea sistemului național de înregistrare terapeutică legat de raportarea finanțării și sistemul de decontare o A.6. Extinderea infrastructurii centrale • Dezvoltarea unui cadru central de teleconsultație și telemedicină, crearea unui centru de date imagistice pentru teleconsultație, implementarea pilotului telemdicina [B.) Componenta]; O B.1 Înființarea unui centru metodologic de medicină la distanță o B.2 Implementarea pilot de telemedicină o B.3 Înființarea de funcții de sănătate la distanță care sprijină gestionarea studiilor imagistice și dezvoltarea unui Centru digital unic de date pentru pacient (DBK). • Utilizarea activelor de date sectoriale [Componenta C.]; • Dezvoltarea competențelor în domeniul sănătății publice, funcții de exploatare comercială și furnizare de informații electronice autentice [Componenta D.]; O D.1 Dezvoltarea serviciilor mobile rezidențiale și a aplicației mobile pentru accesul profesioniștilor medicali o D.2 Modernizarea portalurilor existente, a serviciilor de conținut • Dezvoltarea infrastructurii IT sectoriale [E.) Komponens] o E.1 Dezvoltarea operațională centrală a clinicilor și spitalelor de specialitate o E.2 Dezvoltarea registrului oncologic o E.3 Dezvoltarea sistemelor de farmacie de stat o E.4 Dezvoltarea infrastructurii IT sectoriale și modernizarea securității IT o E.5 OGYEI: Dezvoltarea securității informațiilor o E.6. Sistem operațional de supraveghere economică TIG.</t>
  </si>
  <si>
    <t>Implementarea unui sistem integrat de reducere a emisiilor scăzute în cadrul sistemului de transport în cadrul MOF Sanok-Lesko ★</t>
  </si>
  <si>
    <t>GMINA MIASTA SANOKA</t>
  </si>
  <si>
    <t>Obiectivul principal al proiectului este de a îmbunătăți eficiența utilizării transportului public în zona funcțională municipală Sanok-Lesko. Principalele obiective specifice sunt: reducerea timpului de călătorie al pasagerilor, reducerea congestionării transportului public, îmbunătățirea confortului călătoriei, reducerea congestionării traficului și o mai bună utilizare a transportului public în afara orelor de vârf, creșterea importanței transportului public, creșterea integrării diferitelor moduri de transport și îmbunătățirea calității mediului prin reducerea emisiilor scăzute în zona funcțională. Domeniul de aplicare material al proiectului va fi realizat în trei municipalități din zona MOF Sanok-Lesko, care vor îndeplini următoarele sarcini ale proiectului: Municipalitatea Sanoka (partener principal): construirea unei stații multimodale care să permită înlocuirea convenabilă a mijloacelor de transport, achiziționarea de material rulant cu emisii scăzute sub formă de 5 autobuze diesel conforme cu standardul de emisie EURO 6, precum și 6 autobuze hibride, achiziționarea de terenuri pentru construcția stației. Municipalitatea Zagórz (partenerul nr. 1) va construi o parcare de tip parc și va conduce pentru a schimba mijloacele de transport individuale într-unul colectiv, precum și pentru a reconstrui drumul municipal care duce la bucla de autobuz din comuna. Municipalitatea Sanok (partenerul nr. 2) va reconstrui infrastructura serviciilor de transport public sub forma construirii de trotuare și a înlocuirii adăpostului pentru autobuze din orașul Cherteż și a renovării stației la drumul provincial nr. 886 și va renova, de asemenea, stația din orașul Sanoczek. Aceste investiții fac parte din reconstrucția liniei de autobuz care deservește municipalitatea Sanok. O descriere detaliată a domeniului de aplicare material al proiectului poate fi găsită în studiul de fezabilitate al proiectului.</t>
  </si>
  <si>
    <t>https://kohesio.ec.europa.eu/ro/proiecte/Q119083</t>
  </si>
  <si>
    <t>https://kohesio.ec.europa.eu/ro/beneficiari/Q2514960</t>
  </si>
  <si>
    <t>Energia din surse regenerabile pentru ETS</t>
  </si>
  <si>
    <t>ECO TEAM SERVICE SPÓŁKA Z OGRANICZONĄ ODPOWIEDZIALNOŚCIĄ</t>
  </si>
  <si>
    <t>Obiectul proiectului este construirea a 19 unități de producere a energiei electrice din surse regenerabile de energie, inclusiv 9 instalații fotovoltaice, utilizate pentru alimentarea instalațiilor de utilități publice (în 9 locații) și instalarea a 10 lămpi solare-eoliene (în 3 locații). Întreaga investiție va fi realizată în comuna Lodygowice. Proiectul va duce la o creștere a nivelului producției de energie din surse regenerabile. Obiectivele specifice ale proiectului: reducerea emisiilor de substanțe nocive în aer, prin așa-numitele emisii evitate (în special, reducerea emisiilor de gaze cu efect de seră și reducerea PM10), dezvoltarea municipalității Łodygowice respectând principiile dezvoltării durabile prin punerea în aplicare a economiilor în sistemul energetic municipal, promovarea ideii de surse regenerabile de energie în rândul locuitorilor Comunei.</t>
  </si>
  <si>
    <t>https://kohesio.ec.europa.eu/ro/proiecte/Q123730</t>
  </si>
  <si>
    <t>https://kohesio.ec.europa.eu/ro/beneficiari/Q2531954</t>
  </si>
  <si>
    <t>Construirea unor puncte de colectare selectivă a deșeurilor municipale în Uniunea orașelor și municipalităților din bazinul râului Parsęty ★</t>
  </si>
  <si>
    <t>Związek międzygminny</t>
  </si>
  <si>
    <t>Proiectul va fi implementat în 12 orașe și municipii din Voievodatul Pomerania de Vest: Dygowo, Szczecinek, Borne Sulinowo, Gościno, Karlino, Sound, m. Białogard, Siemyśl, Ustronie Morskie, Szczecinek, Postomino, m. Kołobrzeg. Obiectul proiectului este construirea de Puncte de colectare a deșeurilor municipale Selective, precum și ansambluri de containere semi-subterane pentru colectarea deșeurilor, așa-numita colectare a deșeurilor. „sockets” împreună cu zonele necesare. Utilizarea PSZOK și „sockets” va fi gratuită. Domeniul de aplicare material al proiectului în cadrul construcției PSZOK include: uscarea pătratelor, realizarea rampelor de descărcare în funcțiune, a rampelor de descărcare peste nivel mondial, a containerelor sociale și de birou, a solzilor, a containerelor și a containerelor pentru colectarea tipurilor individuale de deșeuri, a panourilor informative, a căilor educaționale, a băncilor, a verdeții decorative și de izolare, a gardurilor, a porților, a intrărilor, a porturilor, a remorcilor auto, a infrastructurii de însoțire și a instalațiilor necesare (inclusiv electrice, recipiente cu apă, incendiu, drenaj, felinare, felinare, rezervor de drenaj pentru canalizare menajeră/tratarea apelor uzate menajere).</t>
  </si>
  <si>
    <t>https://kohesio.ec.europa.eu/ro/proiecte/Q85112</t>
  </si>
  <si>
    <t>https://kohesio.ec.europa.eu/ro/beneficiari/Q2514418</t>
  </si>
  <si>
    <t>Părinții lucrează, iar copiii șoarece – în noul club al copilului mic Bąbelki – Pearls în Zabrze.</t>
  </si>
  <si>
    <t>BULĂ DĂDACA AGNIESZKA WLOKA</t>
  </si>
  <si>
    <t>Scopul capului este de a crește.access.m. de îngrijire cu 9 (inclusiv ajustarea la handicap) prin crearea. Club Malucha (KM) și dofin. activitatea sa p.podm. furnizarea de servicii de îngrijire, care va contribui la revenirea pe piața muncii/att. p. 9 persoane care cresc copii sub 3 ani (inclusiv cel puțin 6 femei) în Zabrze (m.na.pr.pow.,Woj.Śląskie). Obiectul proiectului este achiziționarea de echipamente, ajutor didactic și sprijin continuu.întreținerea clubului pentru copii mici p. 12m. Acesta este primul tip de proj.zgodn.z doc.konk. Proiectul va fi implementat în perioada 1.1.2017-31.1.2018 (13 luni) și zrealiz.indicators: L. Obiecte accesul la nevoile persoanelor incomplete-1. L.proj. în care finanțează.costurile amenajărilor corespunzătoare pentru persoanele cu dizabilități-1. L.ut. facilități de îngrijire a copiilor în secole până la L.3-9. L.os. îngrijirea copiilor cu vârsta sub 3 ani care beneficiază de sprijin în progr.-9 (6K). L.os. care s-a întors pe piața muncii după o pauză cu nașterea/copiii, după ce a părăsit progr.-3(2K). L.os.pozost. fără loc de muncă, care și-au găsit un loc de muncă sau sunt în căutarea unui loc de muncă după ce au părăsit progr.-3(2K).</t>
  </si>
  <si>
    <t xml:space="preserve"> Silezia – FEDR/FSE</t>
  </si>
  <si>
    <t>https://kohesio.ec.europa.eu/ro/proiecte/Q125077</t>
  </si>
  <si>
    <t>https://aleo.com/int/company/babelkowa-niania-agnieszka-wloka</t>
  </si>
  <si>
    <t>Integrare – muncă – succes</t>
  </si>
  <si>
    <t>MUNICIPIUL BOGUSZÓW-GORCE/CENTRUL DE PROGRAMARE SOCIALĂ DIN BOGUSZÓW-GORCACH</t>
  </si>
  <si>
    <t xml:space="preserve">Obiectivul principal: reducerea sărăciei și a asistenței sociale în rândul a 15 șomeri expuși riscului de sărăcie și/sau de excluziune socială și persoanelor inactive care necesită activarea socială a rezidenților Boguszów-Gorc prin activități de incluziune activă. Inactivitatea socială și profesională este cauza izolării sociale, a problemelor familiale, educaționale, materiale și sociale. Se va acorda sprijin unui grup de 15 persoane și împrejurimilor acestora, prin punerea în aplicare a unor căi de reintegrare în cadrul unor contracte de complexitate socială și de 6 luni și a unor departamente individuale, utilizând mijloace sociale, de sănătate și educaționale: asistență socială, asistent de familie, formare profesională și competențe sociale, consiliere și sprijin în domeniul îmbunătățirii competențelor de viață și a competențelor sociale care să permită revenirea la viața socială, inclusiv pe piața forței de muncă și activarea profesională, terapia familială, cursul informatic. Grupul țintă: 15 persoane (9K/6M) exclud sau amenință excluziunea socială și împrejurimile lor, inclusiv: 6 persoane (4K/2M) șomeri (fără cei din profilul III care nu sunt interesați în prezent de participare) și 9 persoane încadrate în muncă (5K/4M). Pentru fiecare participant, proiectul prevede toate instrumentele menționate mai sus. Proiectul pune în aplicare principiul accesibilității pentru persoanele cu handicap – prevede prioritatea participării acestora, principiul egalității de șanse și al nediscriminării (persoanele interesate care îndeplinesc criteriile, indiferent de sex, vârstă, handicap, rasă, origine etnică, religie, convingeri și orientare sexuală vor avea posibilitatea de a participa), principiul egalității de șanse pentru femei și bărbați (participarea 9K și 6M cu 649 de persoane, inclusiv 357K și 292M care beneficiază de sprijin din partea statului OPS la 31.12.15). În cazul în care persoanele cu handicap care necesită amenajări corespunzătoare sunt identificate în etapa de recrutare, se va aplica mecanismul. Rezultatul proiectului va fi reducerea sărăciei în rândul locuitorilor din Boguszów-Gorc și creșterea activității lor social-profesionale.
</t>
  </si>
  <si>
    <t xml:space="preserve"> Silezia Inferioară – FEDR/FSE</t>
  </si>
  <si>
    <t>https://kohesio.ec.europa.eu/ro/proiecte/Q97087</t>
  </si>
  <si>
    <t>https://bip.boguszow-gorce.pl/dokumenty/73</t>
  </si>
  <si>
    <t>Integrare activă în comuna Pobiedziska</t>
  </si>
  <si>
    <t xml:space="preserve">
COOPERATIVA SOCIALĂ</t>
  </si>
  <si>
    <t>Mai multe locații, Polonia</t>
  </si>
  <si>
    <t xml:space="preserve">Proiectul va fi implementat în comuna Pobiedziska (18 698 de locuitori – date din partea comunei din 2018), în timp ce acțiuni adresate unui număr de 11 persoane angajate în cadrul Cooperativei Sociale WYKON și 5 persoane care intenționează să ocupe un loc de muncă cu solicitantul sau într-un SPOFM similar. Proiectul va fi adresat unui număr de 16 persoane expuse riscului de sărăcie sau de excluziune a comunităților (15K,1M) din comună.Pobiedziska și municipalitățile învecinate (Redwonak, Kostrzyn, Murowana Goślina, Swarzędz, Kiszkowo). proiectul va viza 16 persoane expuse riscului de excluziune socială (15 Ki 1 M), care vor fi supuse proceselor de activare și reintegrare. În cadrul proiectului va fi organizat un program cuprinzător de reintegrare profesională și socială.Proiectul va organiza activități în domeniul activării sociale (antrenamente, consiliere, dezvoltarea IŚR), activare profesională (formare și cursuri profesionale). Întregul proiect va fi completat de activități de integrare, reintegrare și mediu. Întregul proiect va fi pus în aplicare ținând seama de principiul egalității de șanse, inclusiv egalitatea între femei și bărbați.Proiectul face parte din activitățile solicitantului – activarea socială a persoanelor expuse riscului de excluziune pe baza mecanismelor educaționale și economice (întreprindere socială care combină elemente economice și de reintegrare).
</t>
  </si>
  <si>
    <t>Marea Polonie – FEDR/FSE</t>
  </si>
  <si>
    <t>https://kohesio.ec.europa.eu/ro/proiecte/Q2718246</t>
  </si>
  <si>
    <t>http://wykon.spoldzielnie.org/</t>
  </si>
  <si>
    <t>ȘCOALA GÂNDIRII</t>
  </si>
  <si>
    <t>Comuna de Sokółka</t>
  </si>
  <si>
    <t xml:space="preserve">Proiectul este în concordanță cu scopul capului. 1: Creșterea incluziunii sociale și a dezvoltării antreprenoriatului – GAL-ul Tatarski Trail; Detalii despre scop. 1.4 Egalitatea de șanse pentru copii și tineri, în special pentru cei cu handicap; 1.4.2 Egalizarea oportunităților pentru copii și tineri, în cadrul Măsurii 9.1 SZOOP RPOWP, în conformitate cu LSR a RSF a Traseului Tatarski și este în conformitate cu obiectivele RPOWP SZOOP. Măsurile 9.1 Revitalizarea capitalului social și a capitalului social definite pentru axa prioritară IX. Dezvoltare locală – tip de proiect nr. 5 RPOWP pentru perioada 2014-2020. Operațiunea asigură integrarea obiectivelor RLV, și anume este în conformitate cu obiectivul 1.4 al RLV al traseului LSR Tatarski, în același timp prin pregătirea copiilor și a tinerilor pentru nevoile pieței forței de muncă și dezvoltarea întreprinderilor digitale, va fi sprijinită punerea în aplicare a obiectivelor 1.1 și 1.5 LSR ale RLV din RLSR Tatarski Trail. Obiectivele LSR planificate pentru a fi puse în aplicare creează relații logice și interacționează între ele. Proiectul va integra actori din diferite sectoare. Ne asumăm utilizarea furnizorilor și entităților locale. Pe parcursul implementării proiectului ne vom baza pe bunurile de patrimoniu natural local și pe turiști. Operațiunea se adresează celor 42 de elevi (23K, 19M) ai Școlii Primare din Boguszach. Copiii și adolescenții din Sokółka sunt unul dintre grupurile defavorizate din GAL-ul LSR Tatarski Trail. În cadrul proiectului se vor desfășura în primul rând activități de dezvoltare a competențelor-cheie și necesare pe piața muncii pentru elevi, achiziționarea de echipamente din laboratoarele naturale și matematice, instrumente TIC și mijloace didactice, necesare pentru implementarea programelor de învățământ și a metodelor experimentale. Vor fi organizate cursuri didactice și compensatorii suplimentare în matematică; cursuri didactice și compensatorii cu limba engleză, Origami Circle, clase suplimentare de dezvoltare a comp. digital a studenților și studenților, cursuri de natură, echipamente achiziționate vor fi utilizate în clase. Ca urmare a operațiunii 42U(23 K, 19M) va dobândi competențe cheie după părăsirea programului. Toți participanții la proiect vor dezvolta o atitudine creativă și inovatoare.
Distribuiți
</t>
  </si>
  <si>
    <t>Podlachia – FEDR/FSE</t>
  </si>
  <si>
    <t>https://kohesio.ec.europa.eu/ro/proiecte/Q117828</t>
  </si>
  <si>
    <t>https://www.wikidata.org/wiki/Q1878830</t>
  </si>
  <si>
    <t>Îmbunătățirea competențelor elevilor-cheie din școlile primare din viespi și Tołvin</t>
  </si>
  <si>
    <t>Comuna de Siemiatycze</t>
  </si>
  <si>
    <t>Schior de proiect. până la 100 % învață. kl. Școlile primare I-VIII. în viespi și Tołvin – școli mici în conformitate cu SZOOP, adică școli de până la 100 de științe la 1 septembrie 2017. 2017/2018 SP Szerszenie este prezent la 51 de cercetători. (31 Ch. și 20 Fapte), către SP Tołwin 54 ed. (28 Ch., 26 d.Hr.). Conform diagnosticului din anul școlar. În 2019/2020, la SP vor participa 54 de cercetători, inclusiv 32 de JO și 22 JO, și SP Tołwin 59, inclusiv 31 Ch. și 28 JO. Școlile acoperite de P au scoruri foarte mici cu cec. la sfârșitul clasei a 6-a. SP. Z O.O. Aceste rezultate sunt mult mai mici decât media rezultatelor controlului. în Voievodat și în siemia de mai sus. Aceste date au stat la baza diagnosticului și suportului în P. P obej. an de școală. 2019/2020. Target Gr. (GD) P este 113 științe, inclusiv 63 Ch. și 50 Acts of Fr. I-VIII SP în viespi și Tołvin. Clasele care susțin atitudinea creativă și inovatoare a tuturor studenților vor fi puse la dispoziția publicului pe baza unei licențe gratuite. În DG există copii din familii expuse riscului de sărăcie sau de excluziune. Activitatea sucursalei. pe unul dintre grupurile dezavantajate specificate în LSR sunt tinerii cu vârsta sub 30 de ani. Obiectivul principal al P este de a spori competențele-cheie ale 113 școli din viespi și Tołwinie situate în municipalitatea Siemiatycze prin participarea la excursii educaționale suplimentare în perioada până la sfârșitul anului VI 2020. Sarcinile prevăzute în P – tip de proiect nr. 5a. Sarcina 1-2 Dezvoltarea și modelarea în rândul elevilor a competențelor-cheie și a atitudinilor adecvate necesare cu privire la piața forței de muncă Sarcina 3-4 Activități suplimentare pentru copiii cu deficite. Numărul de elevi sprijiniți să dezvolte competențe-cheie în P-113 (63 Ch și 50 JO). Numărul de elevi care au dobândit competențe-cheie după ce au părăsit P-113 (63 CH și 50 JO). După punerea în aplicare a P, vor fi postate informații despre realitate. P împreună cu sursa de finanțare și fotografii de pe site.Gmina Siemiatycze www.gminasiemiatycze. en, site-ul GAL-ului, în presa locală.</t>
  </si>
  <si>
    <t>https://kohesio.ec.europa.eu/ro/proiecte/Q117734</t>
  </si>
  <si>
    <t>https://dbpedia.org/page/Siemiatycze</t>
  </si>
  <si>
    <t>Competențe-cheie pentru cei mai tineri</t>
  </si>
  <si>
    <t xml:space="preserve">
TRIO DE ASOCIAȚIE RURALĂ DE EDUCAȚIE ȘI CULTURALĂ</t>
  </si>
  <si>
    <t>Obiectivul principal al proiectului este de a consolida ariile slabe de cunoștințe și de a dezvolta competențele elevilor-cheie, de a stimula interesele acestora și de a acorda o atenție deosebită elevilor cu nevoi educaționale speciale, precum și profesorilor prin îmbunătățirea calificărilor și competențelor acestora.Proiectul se adresează elevilor din clasele I-III ale Școlii Primare din Mlewo, situate în mediul rural Kowalewo Pomorskie, precum și profesorilor care lucrează în această școală.</t>
  </si>
  <si>
    <t>Cuyavia-Pomerania – FEDR/FSE</t>
  </si>
  <si>
    <t>https://kohesio.ec.europa.eu/ro/proiecte/Q99549</t>
  </si>
  <si>
    <t>https://spis.ngo.pl/173098-wiejskie-stowarzyszenie-edukacyjno-kulturalne-trio</t>
  </si>
  <si>
    <t>Creșterea calității educației și creșterea numărului de locuri de învățământ preșcolar cu o ofertă de cursuri și personal competent în comuna Kraszewice</t>
  </si>
  <si>
    <t>Comuna de Kraszewice</t>
  </si>
  <si>
    <t>Proiectul constă în crearea a 25 de noi locuri preșcolare (inclusiv 1 pentru o persoană cu handicap), creșterea competențelor a 2 cadre didactice, angajarea unui profesor preșcolar și a unui profesor preșcolar și extinderea duratei gratuite de învățământ preșcolar de la 5 la 8 ore prin cursuri suplimentare: cu psiholog, recreativ și mișcare cu elemente de gimnastică corectivă, dezvoltarea competențelor individuale ale copiilor în domeniul științelor naturale, reabilitarea individuală a persoanelor cu handicap și clasele conform metodei Montessori. Clasele suplimentare vor include, de asemenea, 25 de copii care participă la preszk. în Kraszewice cu vârsta de 3-4 ani, atât băieți, cât și fete, în care se vor observa defecte de dezvoltare și situații materiale dificile. procesul de recrutare și recrutare a copiilor de 3-4 ani (în cazuri deosebit de justificate și de 2,5 ani) a donat 25 de locuri. preșcolar, publicarea unei liste de copii adoptați, care în luna septembrie vor începe educația și formarea a 2 profesori în domenii, oferindu-le posibilitatea de a implementa indicatorii proiectului. Întregul grup de copii de 3-4 ani – 25 de copii deja involuntari și 25 de copii noi vor fi incluși în programul de diagnosticare și observare pentru a se califica pentru grupuri individuale de clase suplimentare, care vor începe în a doua jumătate a lunii septembrie. Din cauza condițiilor precare de locuit confirmate de avizul tehnic.-construcția, decizia celor sănătoși și a POW, care este autorizată condiționat să funcționeze, municipalitatea Kraszewice este obligată să construiască o nouă grădiniță pe teritoriul său, care va fi solicitată ca parte a cererii de cofinanțare FEDER (integrată). Implementarea proiectului este deja planificată în noua instalație după finalizarea construcției de la 1.9.2019 la 31.8.2020. Datele privind numărul de copii provin din USC din Kraszewice, iar numărul de locuri dispărute a fost determinat pe baza analizei și diagnosticării în municipalitatea Kraszewice.</t>
  </si>
  <si>
    <t xml:space="preserve"> Marea Polonie – FEDR/FSE</t>
  </si>
  <si>
    <t>https://kohesio.ec.europa.eu/ro/proiecte/Q136472</t>
  </si>
  <si>
    <t>https://mapio.net/a/92418358/?lang=pt#google_vignette</t>
  </si>
  <si>
    <t>FEREASTRA GRĂDINIȚEI CĂTRE LUME</t>
  </si>
  <si>
    <t>Comuna de Zapolice</t>
  </si>
  <si>
    <t xml:space="preserve">Obiectivul principal al proiectului este de a adapta locurile existente la nevoile copiilor cu dizabilități și de a implementa o ofertă suplimentară de educație și specialiști care să permită copilului cu dizabilități să participe în aceste domenii prin corectarea deficitului rezultat din dizabilitate în Gm. Zapolika până la 31.8.2018. Proiectul este un răspuns la nevoile diagnosticate ale ZSO în Zapolice (diagnostic aprobat de Autoritatea de Management în XII 2016) Grupul țintă al proiectului va fi de 3 copii cu dizabilități la vârsta preșcolară, în conformitate cu Legea privind sistemul de învățământ cu Zapolice zam. în Voievodatul Łódź. Proiectul va implementa activități: 1Ajustarea a 3 locuri față pentru copii 2,5-5 ani. cu handicap 2. Extinderea ofertei de copii – stimularea dezvoltării motorii, (reabilitare – dezvoltarea abilităților motorii mari și mici), dezvoltarea competențelor socio-emoționale (cu un psiholog) – pentru gr. preszk, terapie de vorbire pentru 3 copii cu dizabilități, în care diagnosticul din hotărâre a arătat necesitatea stimulării pronunției, claselor de grup în dogoterapie. 3. Studii postuniversitare de 3 ani în domeniul oligofrenopedagogiei și terapiei pedagogice și de formare pentru 3 n-li creșterea competențelor în domeniul integrării senzoriale. Rezultatele preconizate vor fi obținute datorită punerii în aplicare a următoarelor. Adaptarea scaunelor din față la copiii cu dizabilități – achiziționarea de echipamente 2. Implementarea de activități suplimentare de creștere a oportunităților educaționale ale copiilor în gama deficitelor identificate în perioada 01.09.2017-30.06.2018 3. Studii postuniversitare și formare de perfecționare a competențelor pentru 3 n-copii de grădiniță din municipiul Zapolice în perioada 01.09.2017-28.02.2019
</t>
  </si>
  <si>
    <t>Termomodernizarea clădirilor publice din municipiul Szczaniec.</t>
  </si>
  <si>
    <t>Comuna de Szczaniec</t>
  </si>
  <si>
    <t>Subiectul proiectului este termomodernizarea profundă a clădirii utilizate publ. în Szczaniec: clădirea focarului OTS, clădirea utilizată pentru activități sociale, construirea unei grădinițe-dispensar. Proiectul include: încălzirea partițiilor pos. și vertical.; înlocuirea ferestrelor și/sau a ușilor; instalații moderne c.o. și/sau c.w.u. cu schimb de căldură; aplicarea ventilației de evacuare a alimentării cu recuperare a căldurii și răcire pasivă, axa modernă. pentru LED; instalarea de încălzire fotovoltaică și RES (pompă de căldură în fiecare clădire și, în plus, cazan pe biomasă în grădiniță); echipamente și electronice ale sistemului de management al energiei. Gr. țintă: locuitorii din G. Szczaniec; utilizatorii clădirilor: social, OTS, grădiniță; autoritățile din G. Szczaniec; intenția sistemului de protecție de miercuri. Obiectivul proiectului: Îmbunătățirea eficienței energetice în sectorul clădirilor publice din zona G. Szczaniec prin optimizarea managementului energetic în clădirile publice din Szczaniec. Obiective specifice: reducerea cererii de energie primară; Reducerea emisiilor de CO; Optimizarea consumului de energie electrică; Creșterea utilizării surselor regenerabile de energie. W. produs: L. zmodern. clădire energetică.: 3 buc. Adăugați. capacitatea de ieșire termică de la sursa de: 0,05 MWt Capacitate electrică adăugată de la sursa: 0,02 MWe L. subm. utilizând tehnologia informației și comunicațiilor: 3 buc. L. selectați. o putere termică din surse regenerabile: 3 buc. L. selectați. e. energie electrică din surse regenerabile: 3 buc. L. zmodern. sursă de căldură: 3 buc. Clădire utilizabilă supusă termomodernității: 1291,98 mp Proiect în legătură cu suprafața acoperită de programul de revitalizare: 0,69 % W. rezultat: Scăderea anuală estimată a emisiilor de căldură. (ESTE 34): 220,59 tone de CO2 echivalent cu consumul anual de e. primar în publ.(CI 32): 711 975,98 kWh/an Il. economii de energie termică: 2136,00 GJ/an Il. oszcz. e. electric: 5,87 MWh/an Schimbarea consumului final ca urmare a unui proiect real: 2136,00 GJ/an: 1 Semnă ENI. Zatr. – Femei: 0 EPC Sign. zatr.- bărbați: 1 ENI [...]</t>
  </si>
  <si>
    <t>https://kohesio.ec.europa.eu/ro/proiecte/Q100302</t>
  </si>
  <si>
    <t>https://kohesio.ec.europa.eu/ro/beneficiari/Q2520629</t>
  </si>
  <si>
    <t>Termomodernizarea clădirii școlii primare din Przecław, gmina Niegosławice”</t>
  </si>
  <si>
    <t>Comuna de Niegosławice</t>
  </si>
  <si>
    <t xml:space="preserve">Obiectul proiectului de investiții intitulat: „Termomodernizarea clădirii școlii primare din Przecław dz. nr. 117/2 Municipalitatea Niegosławice” este o termomodernizare cuprinzătoare a clădirii școlii, constând în schimbul de surse de căldură de la cărbune la gaz și termomodernizarea clădirii. Proiectul presupune următoarele lucrări de termomodernizare: încălzirea pereților exteriori împreună cu pereții solului, încălzirea pereților plintei, încălzirea acoperișurilor, executarea unui nou sistem de trăsnet, instalarea de jgheaburi metalice noi și țevi de scurgere, executarea de noi acoperitoare de acoperiș, înlocuirea ferestrelor și a tâmplăriei ușii, înlocuirea instalației noi c.o. cu supape termostatice, construirea unei noi săli de cazan pe gaz cu două cazane cu gaz în condensare, instalarea unei pompe de căldură aer-apă inversată în două etape, ventilația mecanică cu recuperare, instalarea unei săli de cazane electrice, înlocuirea corpurilor de iluminat, introducerea sistemului de gestionare a energiei. Obiectivul la nivel de rezultat este de a obține un efect energetic de reducere a cererii de energie cu 88,50 % pentru a reduce consumul anual de energie primară cu 1 854 581,00 [kWh/an] și de a reduce emisiile de gaze cu efect de seră cu 83,20 %. De asemenea, un obiectiv important este creșterea parametrilor de performanță ai spațiilor educaționale necesare pentru punerea în aplicare a sarcinilor statutare ale Școlii. Grupul țintă este format din copii și tineri din zonele rurale din Niegosławice. În ceea ce privește investiția în cauză, au fost raportate lucrări de construcție la 20 februarie 2018, în cazul în care Żagański Starostwa nu a obiectat cu privire la punerea în aplicare a investiției ca răspuns la notificarea lucrărilor de construcție transmise. [...]
</t>
  </si>
  <si>
    <t>https://kohesio.ec.europa.eu/ro/proiecte/Q100323</t>
  </si>
  <si>
    <t>https://kohesio.ec.europa.eu/ro/beneficiari/Q2521212</t>
  </si>
  <si>
    <t>Termomodernizarea clădirii școlii din Gościeszowice, dz. 612/1, Crearea Gościeszowice ed. Niegosławice”</t>
  </si>
  <si>
    <t xml:space="preserve">Obiectul proiectului va fi performanța de termomodernizare a clădirii Școlii Primare din Gościeszowice, dz. nr. 612/1, Nimsławice, constând în izolarea pereților exteriori ai clădirii (875,487 m²), izolarea pereților piedestalului (131,670 m²), încălzirea stropodului (625,636 m²), realizarea unui nou sistem de protecție împotriva trăsnetului (1pc), realizarea unui acoperiș nou (626,636 m²), instalarea de noi table de prelucrare a metalelor (27,63 m²), jgheaburi (79,45 m) și țevi de scurgere (43,53 m), înlocuirea tâmplăriei pentru ferestre (24,26 m²) și a ușilor (16,12 m²), înlocuirea noii instalații c.o. (1kpl.), construirea unei noi săli de cazane (1kpl). </t>
  </si>
  <si>
    <t>https://kohesio.ec.europa.eu/ro/proiecte/Q100322</t>
  </si>
  <si>
    <t>Termomodernizarea utilităților publice din Gorzów Wlkp.</t>
  </si>
  <si>
    <t>MIASTO GORZÓW WIELKOPOLSKI</t>
  </si>
  <si>
    <t xml:space="preserve">Obiectul și principalele ipoteze ale proiectului – se preconizează realizarea unei modernizări energetice profunde a clădirilor de utilitate publică: Grădinița de integrare urbană nr. 9, Grădinița Orașului nr. 4, Pepiniera orașului nr. 3 din Gorzów Wlkp. Conform auditurilor energetice elaborate, modernizarea termică este necesară pentru buna funcționare a instalațiilor. Se efectuează următoarele lucrări: izolarea pereților clădirilor și acoperișurilor, înlocuirea parțială a tâmplăriei ferestrelor și ușilor, modernizarea instalațiilor c.o. cu reglarea și izolarea firelor, modernizarea iluminatului pentru economisirea energiei, instalarea instalației solare. Sarcinile și descrierile tehnice și economice ale produselor fabricate descrise în Studiul II 3.3. Proiectul implementează obiectivele POR ORUSKIE 2020 în axa 3, în conformitate cu obiectivul Măsurii 3.2, care este creșterea eficienței energetice a clădirilor. Introducerea îmbunătățirilor de modernizare termică va duce la o reducere a cererii de energie pentru clădirile acoperite de proiect cu 60,08 % pe an. Ca urmare, emisiile de poluanți atmosferici majori și CO2 vor fi reduse, calitatea aerului și condițiile de viață ale grupului țintă – comunitatea MOF GW – vor fi îmbunătățite. Proiectul este în concordanță cu Strategia ZIT MOF GW.-PI 2.1, răspunzând problemelor identificate în măsura 2.1.1 – deteriorarea condițiilor de mediu, problemele sistemului de învățământ, decapitalizarea facilităților publice, contribuind la realizarea indicatorilor de realizare și de rezultat specificați în acesta. Își continuă proiectele anterioare, demonstrând în același timp potențialul de dezvoltare. Efectele proiectului vor afecta întreaga zonă a MOF GW. în ceea ce privește reducerea poluării și punerea infrastructurii îmbunătățite la dispoziția copiilor și tinerilor din toate municipalitățile conectate funcțional. Proiectul trebuie să îndeplinească toate criteriile de evaluare necesare: criterii formale, strategice, orizontale și de mediu și criterii specifice selectate, adecvate domeniului de aplicare al proiectului.
</t>
  </si>
  <si>
    <t>https://kohesio.ec.europa.eu/ro/proiecte/Q100333</t>
  </si>
  <si>
    <t>https://kohesio.ec.europa.eu/ro/beneficiari/Q2514519</t>
  </si>
  <si>
    <t>Creșterea competitivității companiei prin modernizarea uzinei de producție existente – instalarea unei instalații fotovoltaice</t>
  </si>
  <si>
    <t>HARASZKIEWICZ WIESŁAW, HAR - DREW</t>
  </si>
  <si>
    <t>Proiectul va crea o instalație fotovoltaică cu o putere de 39,99 kW, montată pe acoperișul clădirii din Witulin 89 Gm. Leśna Podlaska. Instalația este formată din 140 de panouri de 285W. Un invertor de 36W cu 3 faze va fi utilizat pentru conectarea panourilor fotovoltaice la rețeaua electrică, va fi instalat un dispozitiv de comutare cu protecții și detectoare de supratensiune. Pentru a asigura instalarea, dispozitivele de protecție la supratensiune de tip 1 (sau tipul 1+ 2) vor fi utilizate în caseta de joncțiune DC și de tip 2 în caseta de joncțiune AC. Protecția la supratensiune va fi opritoare modulare la supratensiune. În plus, ca parte a utilizării TIC, va fi instalat un dispozitiv pentru gestionarea inteligentă a energiei: limitarea energiei electrice la punctul de conectare la rețea prin analiza individuală a consumului maxim de energie din rețea în corelație cu producția de energie electrică din instalație, asigurând controlul indirect inteligent al sarcinii, transmiterea și recepția datelor privind producția de energie în instalație utilizând tehnologia „cloud”. Prin utilizarea previziunilor locale pentru generarea energiei fotovoltaice și învățarea încărcării dispozitivelor, energia poate fi utilizată mai eficient. Dispozitivul permite accesul constant la informații despre funcționarea instalației și parametrii realizați. Solicitantul este pe deplin pregătit să efectueze investiția: are titlul legal asupra imobilului pe care va fi amplasată instalația, fundalul financiar corespunzător. Investiția datorată dimensiunii instalației (instalație mai mică de 50 kW instalată pe acoperișul clădirii) nu necesită un extras și o schiță din Planul local de dezvoltare spațială, autorizația sau notificarea lucrărilor de construcție, avizul de mediu. Reclamanta plătește impozite SUA situate în Voievodatul Lubelskie.</t>
  </si>
  <si>
    <t>https://kohesio.ec.europa.eu/ro/proiecte/Q2705909</t>
  </si>
  <si>
    <t>https://kohesio.ec.europa.eu/ro/beneficiari/Q2679210</t>
  </si>
  <si>
    <t>Utilizarea surselor regenerabile de energie în PHU KAMEL Paweł Gryczka</t>
  </si>
  <si>
    <t>PRZEDSIĘBIORSTWO HANDLOWO - USŁUGOWE KAMEL PAWEŁ GRYCZKA</t>
  </si>
  <si>
    <t>Obiectivul principal al proiectului este de a reduce costul consumului de energie în societatea solicitantului. Achiziționarea de instalații SRE va contribui la acest obiectiv. În plus, proiectul va avea, fără îndoială, un impact pozitiv asupra mediului, care va fi realizat prin utilizarea unei instalații care generează energie din resurse naturale, cum ar fi soarele și reducerea emisiilor de pulberi în acest CO2. Proiectul face parte din obiectivele specifice ale Măsurii 15.1 Sprijin pentru întreprinderi în domeniul energiei, Axa prioritară 15. Rezilient Lubelskie – REACT-EU resurse pentru WL Lublin ROP 2014-2020 și presupune punerea în aplicare a indicatorilor de realizare și de rezultat prevăzuți în acestea, astfel cum se descrie mai jos (secțiunea E.II, E.III și E.IV).</t>
  </si>
  <si>
    <t>https://kohesio.ec.europa.eu/ro/proiecte/Q4419581</t>
  </si>
  <si>
    <t>https://kohesio.ec.europa.eu/ro/beneficiari/Q2677110</t>
  </si>
  <si>
    <t>Modernizarea globală a energiei și utilizarea energiei regenerabile în construirea KONSTRUKTOR ŁUKASZ WATA</t>
  </si>
  <si>
    <t>KONSTRUKTOR ŁUKASZ WATA</t>
  </si>
  <si>
    <t>Obiectivul principal al proiectului este de a îmbunătăți calitatea aerului prin reducerea poluării în atmosferă și creșterea eficienței energetice a clădirii KONSTRUKTOR ŁUKASZ WATA. Domeniul de aplicare:- Modernizarea partiției Stropodach – Instalarea instalației fotovoltaice (33 de panouri) la 10kWp. Punerea în aplicare a proiectului este în conformitate cu obiectivele și ipotezele IIIosi prior.RPO.Se referă direct la obiectivul specific secțiunea.3.2 Creșterea eficace.energetycz.entreachers care operează în provincia Świętook.Obiectivele stabilite pentru proiect sunt în concordanță cu detaliile obiective.secțiunea.3.2, Toate îmbunătățirile rezultate în urma unui audit de eficiență energetică, vor reduce costul consumului de energie termică și electrică. Instalațiile fotovoltaice vor fi construite pe acoperișul clădirilor. Disponibilitatea deplină formală și juridică. Au fost asigurate fonduri pentru punerea în aplicare a investiției. Implementarea efectivă a investiției va avea loc în 2019-2020(până la 31.12).Proiectul este în concordanță cu PGN.Toate dispozitivele achiziționate vor fi noi. Indicatori: Numărul unităților de producere a energiei electrice din surse regenerabile construite [pcs.]-1, Suprafața utilă a clădirilor modernizate termic [m²]-473.92 Numărul de clădiri modernizate din punct de vedere energetic [pcs.]-1, Numărul de întreprinderi care, ca urmare a sprijinului, îmbunătățirea eficienței energetice [pcs.]-1, scăderea consumului de apă al întreprinderilor sprijinite [m³/an]-75.00, scăderea anuală estimată a emisiilor de gaze cu efect de seră – 18, 09 Reducerea consumului final de energie ca urmare a proiectelor [GJ/an]-184,47 Numărul de energie termică economisită [GJ/an]-284,26 Capacitate suplimentară de a genera energie electrică din surse regenerabile MWe-0,01 Numărul de întreprinderi care beneficiază de sprijin (CI 1)-1 Numărul de întreprinderi care primesc granturi (CI 2)-1 Investiții private complementare sprijinului public pentru întreprinderi (granturi) (CI 6) [PLN]-84 017,05 fonduri achiziționate în cadrul proiectului vor fi noi</t>
  </si>
  <si>
    <t>https://kohesio.ec.europa.eu/ro/proiecte/Q2716288</t>
  </si>
  <si>
    <t>https://kohesio.ec.europa.eu/ro/beneficiari/Q2685422</t>
  </si>
  <si>
    <t>Construcția unei instalații fotovoltaice cu o putere de 24,84 kW pe clădirea centrului de reabilitare și educație Biały Lion.</t>
  </si>
  <si>
    <t>ZIĘTEK-ŻERDZICKA MAŁGORZATA</t>
  </si>
  <si>
    <t>Obiectivul principal al proiectului este de a reduce costul consumului de energie în societatea solicitantului. Achiziționarea unei instalații fotovoltaice cu o capacitate de 24,84 kW va contribui la acest obiectiv. În plus, proiectul va avea, fără îndoială, un impact pozitiv asupra mediului, care va fi realizat prin utilizarea unei instalații care generează energie din resurse naturale, cum ar fi soarele și reducerea emisiilor de pulberi în acest CO2. Un efect suplimentar al proiectului pe care solicitantul intenționează să îl obțină este de a sensibiliza locuitorii regiunii cu privire la mediu, prin activități de informare și promovare în ceea ce privește beneficiile energiei obținute din surse regenerabile. Proiectul face parte din obiectivele specifice ale măsurii 4.2 Producția de energie din surse regenerabile în întreprinderi, axa prioritară IV. ROP ROP WL 2014-2020 și presupune punerea în aplicare a indicatorilor de realizare și de rezultat descriși mai jos (secțiunile C.II și C.III).</t>
  </si>
  <si>
    <t>https://kohesio.ec.europa.eu/ro/proiecte/Q104846</t>
  </si>
  <si>
    <t>https://kohesio.ec.europa.eu/ro/beneficiari/Q2521765</t>
  </si>
  <si>
    <t>Construcția de microinstalații pe acoperișul clădirii de servicii TBN Infrastructure</t>
  </si>
  <si>
    <t>TBN INFRASTRUKTURA TOMASZ BOGUSZ</t>
  </si>
  <si>
    <t>Obiectivul principal al proiectului este de a reduce costul consumului de energie în societatea solicitantului. Achiziționarea de instalații SRE va contribui la acest obiectiv. În plus, proiectul va avea, fără îndoială, un impact pozitiv asupra mediului, care va fi realizat prin utilizarea unei instalații care generează energie din resurse naturale, cum ar fi soarele și reducerea emisiilor de pulberi în acest CO2. Proiectul face parte din obiectivele specifice ale măsurii 4.2 Producția de energie din surse regenerabile în întreprinderi, axa prioritară IV. ROP ROP WL 2014-2020 și presupune punerea în aplicare a indicatorilor de realizare și de rezultat descriși mai jos (secțiunile C.II, C.III și C.V).</t>
  </si>
  <si>
    <t>https://kohesio.ec.europa.eu/ro/proiecte/Q4421298</t>
  </si>
  <si>
    <t>https://kohesio.ec.europa.eu/ro/beneficiari/Q4615025</t>
  </si>
  <si>
    <t>Termomodernizarea clădirii Centrului de Sănătate din Ryńsk</t>
  </si>
  <si>
    <t>Gmina Ryńsk</t>
  </si>
  <si>
    <t>Obiectul proiectului este termomodernizarea clădirii de utilități publice din municipalitatea Ryńsk – Centrul de Sănătate din Ryńsk. Beneficiarul proiectului discutat în această aplicație este municipalitatea Ryńsk. Este demn de remarcat faptul că, datorită naturii investiției, beneficiarii finali ar trebui să includă utilizatorii Centrului de sănătate, deoarece aceștia vor beneficia cel mai mult de pe urma implementării investiției acoperite de această aplicație. Principala problemă identificată în clădire este, în principal, utilizarea ineficientă a energiei, ceea ce duce la costuri de exploatare ridicate și emisii nocive pentru mediu. Calendarul și domeniul de aplicare al proiectului sunt următoarele:1. Lucrări de construcții: 01.2020-12.20202. Supravegherea investitorilor: 01.2020-12.20203. Promovarea proiectului: 01.2020-12.2020</t>
  </si>
  <si>
    <t>https://kohesio.ec.europa.eu/ro/proiecte/Q2699126</t>
  </si>
  <si>
    <t>https://kohesio.ec.europa.eu/ro/beneficiari/Q2519938</t>
  </si>
  <si>
    <t>Cunoașterea este cheia succesului!</t>
  </si>
  <si>
    <t xml:space="preserve">
ASOCIAȚIA „REGIONUL NOASTRA SUWAŁKI”</t>
  </si>
  <si>
    <t>Proiectul se adresează unui număr de 31 de elevi (11K,20M) și 10 profesori (6K,4M) ai Gimnaziului Nepublic nr. 2 din Suwałki (școală non-publică cu privilegii școlare publice). Se preconizează că: consultanță educațională și profesională (tip p. 1), sprijin pentru a învăța din nevoi speciale. educație. (tipul p. 5), cursuri compensatorii în limba engleză, matematică (tip p. 1), modelarea și dezvoltarea competențelor-cheie: matematică, antreprenoriat, modelarea atitudinilor și competențelor corecte necesare pe piața forței de muncă în cadrul cercurilor de interes (tip p. 1), activități care sporesc comp. digital, inclusiv programarea (tip p. 4), echiparea sticlei cu instrumente TIC necesare pentru clasele reale (tip p. 4), formarea cadrelor didactice în procesul de individualizare a muncii cu un elev cu nevoi educaționale speciale (tip p. 5). Clasele vor utiliza instrumente, metode dezvoltate în cadrul unui produs validat pozitiv al proiectului inovator. Dezvoltarea intereselor elevilor de gimnaziu în drumul spre o carieră. Soluția dezvoltată în cadrul proiectului răspunde problemei de interes scăzut al elevilor de a-și continua educația în domenii de importanță majoră pentru economia bazată pe cunoaștere. Modelul constă în crearea unei soluții metodice care să ofere instrumente integrate și metode de lucru care să permită aplicarea eficientă a metodei proiectului în practica didactică. Instruirea pentru 10 profesori – diagnosticarea, recunoașterea nevoilor speciale de educație, diagnosticarea problemelor elevilor oriunde ar exista. Pentru clasele compensatorii, veți utiliza echipamente informatice, plăci interactive (echipament al instalației). Autoritatea școlară este de acord să pună în aplicare proiectul de către Asociația „Nasza Suwalszczyzna” din Suwałki. Departamentul se va desfășura ținând cont de nevoile indiene de dezvoltare. educ., psihof. S-A TERMINAT. Amploarea activităților desfășurate înainte de începerea proiectului de către gimnaziu nu va scădea (cheltuieli financiare).</t>
  </si>
  <si>
    <t xml:space="preserve"> Podlachia – FEDR/FSE</t>
  </si>
  <si>
    <t>https://kohesio.ec.europa.eu/ro/proiecte/Q116550</t>
  </si>
  <si>
    <t>http://lgd.suwalszczyzna.com.pl/</t>
  </si>
  <si>
    <t>Construcția de microinstalații pentru producția de energie din surse regenerabile pentru nevoile proprii ale POL-MER Sp. z o.o.</t>
  </si>
  <si>
    <t>"POL-MER" SPÓŁKA Z OGRANICZONĄ ODPOWIEDZIALNOSCIĄ</t>
  </si>
  <si>
    <t>Obiectivul principal al proiectului este de a reduce costul consumului de energie în societatea solicitantului. Achiziționarea instalației RES, care va fi amplasată pe acoperișul clădirii companiei, va contribui la acest obiectiv. În plus, proiectul va avea, fără îndoială, un impact pozitiv asupra mediului, care va fi realizat prin utilizarea unei instalații care generează energie din resurse naturale, cum ar fi soarele și reducerea emisiilor de pulberi, inclusiv CO2. Proiectul face parte din obiectivele specifice ale măsurii 4.2 Producția de energie din surse regenerabile în întreprinderi, axa prioritară IV. ROP ROP WL 2014-2020 și presupune punerea în aplicare a indicatorilor de realizare și de rezultat descriși mai jos (secțiunile C.II, C.III și C.V).</t>
  </si>
  <si>
    <t>https://kohesio.ec.europa.eu/ro/proiecte/Q2705950</t>
  </si>
  <si>
    <t>https://kohesio.ec.europa.eu/ro/beneficiari/Q2679236</t>
  </si>
  <si>
    <t>Punerea în aplicare a obiectivelor statutare ale fundației în domeniul protecției mediului prin instalarea unui sistem fotovoltaic în Dąbrowa Górnicza</t>
  </si>
  <si>
    <t>AD INFINITUM</t>
  </si>
  <si>
    <t>Proiectul implică achiziționarea unui sistem fotovoltaic, care va fi instalat pe proprietatea situată în Dąbrowa Górnicza. Rezultatul proiectului va fi punerea în aplicare a obiectivelor statutare ale Fundației în ceea ce privește promovarea activităților legate de ecologie și protecția mediului.</t>
  </si>
  <si>
    <t>https://kohesio.ec.europa.eu/ro/proiecte/Q123697</t>
  </si>
  <si>
    <t>https://kohesio.ec.europa.eu/ro/beneficiari/Q2531927</t>
  </si>
  <si>
    <t>Modernizarea iluminatului stradal prin înlocuirea lămpilor stradale vechi cu lămpi hibride moderne în municipalitatea Wąpielsk.</t>
  </si>
  <si>
    <t>Comuna de Wąpielsk</t>
  </si>
  <si>
    <t>Scopul proiectului este de a crește ponderea energiei din surse regenerabile în municipalitatea Wąpielsk atunci când iluminatul spațiilor publice, prin furnizarea și instalarea a 15 lămpi hibride în municipalitatea Wąpielsk. Acest lucru va reduce consumul de energie electrică și, prin urmare, va reduce emisiile de gaze nocive (inclusiv dioxid de sulf SO2, dioxid de azot de NO2, monoxid de carbon CO2) și particule în suspensie. Punerea în aplicare a proiectului se va reflecta, de asemenea, în reducerea costurilor de achiziționare a energiei.</t>
  </si>
  <si>
    <t>https://kohesio.ec.europa.eu/ro/proiecte/Q2699174</t>
  </si>
  <si>
    <t>https://kohesio.ec.europa.eu/ro/beneficiari/Q2520145</t>
  </si>
  <si>
    <t>Termomodernizarea unei clădiri rezidențiale la ul. Sienkiewicza 17 în Pisz</t>
  </si>
  <si>
    <t>Comuna de Pisz</t>
  </si>
  <si>
    <t>Termomodernizarea unei clădiri rezidențiale la ul. Sienkiewicza 17 din Pisz se referă la modernizarea care vizează creșterea eficienței energetice a unei clădiri rezidențiale cu mai multe familii, cu un subsol parțial cu mansardă de utilitate. Clădire construită în tehnologie tradițională. Pereți plini de cărămidă. Tavane din lemn. Construcția de acoperiș din lemn, țiglă de acoperiș. Tamplarie pentru ferestre si usi din PVC si lemn. Clădirea este supusă termomodernizării planificate în domeniul izolării pereților exteriori, a plafonului mansardei, a pereților interiori ai mansardei din partea mansardei, înlocuirea tâmplăriei ușilor în clădire, executarea instalațiilor în spații rezidențiale, instalarea încălzitoarelor. Prin urmare, eficiența energetică a clădirii rezidențiale va fi îmbunătățită în mod semnificativ. Ca urmare a proiectului, costurile de încălzire pentru clădire vor scădea, de asemenea, – în ciuda creșterii costului de 1 MW de energie electrică comandată pentru încălzire pe lună, cererea de căldură pentru clădire va scădea semnificativ și până la 28 % din costul anterior va scădea costurile de pregătire a 1 m³ de apă caldă menajeră. Date tehnice generale ale clădirii: Capacitatea de construcție – 339,55 m³ Capacitate de încălzire – 301,55 m³ Suprafața netă a clădirii – 153,98 m² Suprafața utilă a părții rezidențiale – 115,98 m² Toate echipamentele de încălzire care fac parte din proiect vor avea un nivel minim de eficiență energetică și standarde de emisii în vigoare de la sfârșitul anului 2020, astfel cum se prevede în măsurile de punere în aplicare a Directivei 2009/125/CE din 21 octombrie 2009 de stabilire a unui cadru pentru stabilirea cerințelor în materie de proiectare ecologică aplicabile produselor cu impact energetic.</t>
  </si>
  <si>
    <t>https://kohesio.ec.europa.eu/ro/proiecte/Q132386</t>
  </si>
  <si>
    <t>https://kohesio.ec.europa.eu/ro/beneficiari/Q2535785</t>
  </si>
  <si>
    <t>Un tânăr profesor la universitate</t>
  </si>
  <si>
    <t>Cardinal Stefan Wyszyński University in Warsaw</t>
  </si>
  <si>
    <t>Obiectivul proiectului este în special. Puterea de a sprijini schimbările organizaționale și de a spori competențele personalului din sistemul de învățământ superior, consolidând competențele cadrelor didactice în următoarele moduri: prin predarea metodelor inovatoare în lucrul cu un student. Solicitantul va dezvolta abilitățile de auto-prezentare, cooperarea cu grupul și munca în grup, gândirea de proiectare, învățarea prin acțiune; sensibilizarea cu privire la nivelul comp. și desfășurarea de activități de dezvoltare (formare, ateliere) care vizează dezvoltarea competențelor-cheie în profesia profesorului universitar; dezvoltarea competențelor relevante în spațiul cibernetic pentru a dezvolta competența lingvistică la nivelul cel puțin C1.Ca rezultat al implementării proiectului, proiectul va fi dezvoltat și implementat în perioada 1.2.2018-30.1.2020 (KD3) un sistem cuprinzător de sprijin în acest domeniu, iar competențele dobândite vor putea utiliza competențele dobândite în practică în timpul proiectului. Acest sistem va fi îmbogățit cu subiectele claselor în domeniul abilităților pedagogice necesare pentru a vă crea propriul și adecvat atelier de transfer de cunoștințe. Competențele pedagogice și psihologice și formarea în acest domeniu nu sunt impuse de lege atunci când desfășoară activitatea tinerilor profesori universitari, ca în cazul profesorilor din școli.Cursurile vor fi de intensitate scăzută (semesteral), deoarece mai mult de 2/3 dintre respondenți ar dori să participe la cursuri la UKSW, care vor avea loc în timpul semestrului și vor fi extinse în timp. Un curs de specialitate care are loc în străinătate va fi pe termen scurt (3 zile) și intensiv (21 g.szk) pentru 2 persoane (KD7).</t>
  </si>
  <si>
    <t>CCunoaștere, educație, creștere – PL – FSE/YEI</t>
  </si>
  <si>
    <t>https://kohesio.ec.europa.eu/ro/proiecte/Q93277</t>
  </si>
  <si>
    <t>https://uksw.edu.pl/en/</t>
  </si>
  <si>
    <t>Sprijin pentru învățământul de la distanță în cadrul Școlii și diplomelor industriale din Włoszakowice</t>
  </si>
  <si>
    <t>Comuna de Włoszakowice</t>
  </si>
  <si>
    <t>Obiectivul principal al proiectului este de a îmbunătăți calitatea învățământului la distanță în cadrul Școlii Industriale I din Complexul Școlar General Karol Kurpiński din Włoszakowice (ZSO) prin dotarea școlii cu echipamentele necesare desfășurării învățământului la distanță în perioada 01.12.2020-31.03.2021 (și anume perioada de implementare a proiectului).Grupul țintă din voievodat va fi o școală de formare profesională (în conformitate cu articolul 4 punctul). 28a Legea Educației Dz. U. din 2020 punct. 910, cu modificările și completările ulterioare) – Școala I din Włoszakowice.Datorită laptopurilor, echipamentelor pentru realizarea videoconferințelor de căști și camere, minim 7 profesori și min. 20 de elevi vor putea participa la învățământul de la distanță folosind echipamentul achiziționat în proiect.Sarcinile efectuate în cadrul proiectului sunt planificate în funcție de diagnosticul nevoilor individuale ale școlii în domeniul modernizării cu echipamentele necesare desfășurării educației la distanță.Proiectul va atinge următorii indicatori:+ Numărul de școli care utilizează echipamentele achiziționate după finalizarea proiectului: 1+ Numărul de entități sprijinite pentru a combate sau a aborda impactul pandemiei de COVID-19: 1.+ Valoarea cheltuielilor eligibile pentru măsuri legate de pandemia de COVID-19-131 850,00 PLN</t>
  </si>
  <si>
    <t>https://kohesio.ec.europa.eu/ro/proiecte/Q2718478</t>
  </si>
  <si>
    <t>https://www.wloszakowice.pl/Dane_kontaktowe.html</t>
  </si>
  <si>
    <t>Planificați-vă viitorul cu Biroul de carieră academică din PWSZ din Krosno</t>
  </si>
  <si>
    <t>Şcoala Profesională Superioară de Stat numită după Stanisław Pigoń în Krosno</t>
  </si>
  <si>
    <t xml:space="preserve">Obiectivul principal al proiectului este de a spori competențele a 216 elevi ai Școlii Profesionale de Stat Stanislaw Pigonia din Krosno în domeniul pregătirii pentru începerea activității profesionale pe piața forței de muncă, prin extinderea domeniului de aplicare a calității serviciilor oferite de Biroul de Cariere al PWSZ din Krosno până la 31 iulie 2019.Grupul țintă de 240 de persoane (144 K și 96 M) care studiază la ultimul (3 sau 4) an de studii de prim ciclu la PWSZ din Krosno. • 1 sistem de monitorizare a carierelor profesionale ale studenților care participă la proiect.Activități principale:• orientare individuală în carieră, • orientare privind înființarea unei afaceri, modelarea atitudinilor antreprenoriale,• organizarea târgurilor de locuri de muncă,• îmbunătățirea competențelor angajaților ABK,• monitorizarea carierelor participanților la proiect.Suportul oferit în proiect va fi direct legat de rezultatele educației în domeniul de studiu pe care l-a studiat.Proiectul prevede:• cooperarea cu Guvernul Studenților, practicieni și Organizația Antreprenorilor, • punerea în aplicare a ofertei permanente a universității în domeniul sprijinului acordat studenților care intră pe piața muncii, de exemplu prin includerea birourilor de carieră academică în procesul de învățământ și prin utilizarea rezultatelor activității birourilor de carieră în îmbunătățirea calității elementelor practice ale educației, • dezvoltarea serviciilor Biroului de carieră în domeniul orientării profesionale și în domeniul înființării propriilor abilități de afaceri și de formare și competențe legate de antreprenoriat, cu scopul de a crește șansele studenților de a-și găsi un loc de muncă imediat după absolvire. 63 de persoane – participanții la proiect își vor continua educația sau își vor începe activitatea profesională în termen de 6 luni de la terminarea studiilor (KD14).
</t>
  </si>
  <si>
    <t>https://kohesio.ec.europa.eu/ro/proiecte/Q91943</t>
  </si>
  <si>
    <t>https://kpu.krosno.pl/</t>
  </si>
  <si>
    <t>Adaptarea instituțiilor de învățământ din municipalitatea Maszewo la nevoile studenților cu dizabilități</t>
  </si>
  <si>
    <t>MUNICIPIUL MASZEWO</t>
  </si>
  <si>
    <t xml:space="preserve">Obiectul proiectului este adaptarea instituțiilor de învățământ din zona G.Maszewo la nevoile studenților cu dizabilități.Proiectul prevede implementarea următoarelor zadań:1.Zakup și instalarea ascensorului la Gimnaziul din Maszewo,2.Reconstrucția scărilor împreună cu construirea unei căi de acces pentru persoanele care se deplasează pe scaune cu rotile în SP în Dębice.Investiția a fost împărțită logic în două etape care se vor conecta reciproc până la atingerea stării dorite – adaptarea unităților de învățământ din municipiul Maszewo la nevoile elevilor cu dizabilități. Lucrări de demolare.3. Lucrări de pământ.4.Beats și ziduri de fundație.5. Izolația fundațiilor.6.Walls.7.Surface.8.Slipper-barrier.II. Scara 1. Modernizarea etapelor 2. Placă de suprafață ceramică rezistentă la îngheț.3. Lăcătuș – bariera III. Acestea sunt atât cheltuieli de dezvoltare, cât și strategice, deoarece vor afecta dezvoltarea lui G.Maszewo și a întregii zone a Goleniowski după finalizarea sarcinii. Amplasarea proiectului rezultă din implementarea instituțiilor de învățământ în municipiul Maszewo și este dictată de nevoile identificate ale școlilor în ceea ce privește adaptarea infrastructurii acestora pentru persoanele cu dizabilități.După finalizarea proiectului, va fi posibil să se utilizeze funcționalitatea deplină a contrafacerii.
</t>
  </si>
  <si>
    <t>Pomerania Occidentală – FEDR/FSE</t>
  </si>
  <si>
    <t>https://kohesio.ec.europa.eu/ro/proiecte/Q139100</t>
  </si>
  <si>
    <t>https://www.maszewo.pl/</t>
  </si>
  <si>
    <t>Egalizarea disparităților educaționale la Liceul S. Staszic din Rzepin</t>
  </si>
  <si>
    <t>COMUNITATEA RZEPIN/ COMPLEXUL SCOLAR DIN RZEPIN</t>
  </si>
  <si>
    <t xml:space="preserve">Obiectivul principal al proiectului este de a modela și dezvolta în rândul studenților 180 (118K, 62M) ai Liceului S.Staszic din Rzepin (voievodatul Lubuskie) competențele-cheie și aptitudinile universale necesare pe piața muncii prin implementarea unor clase didactice și de egalizare suplimentare menite să egalizeze disparitățile educaționale în procesul educațional și organizarea cercurilor de interese, datorită cărora vor fi compensate disparitățile educaționale din 145 (95K, 50M) elevi, împreună cu modernizarea școlii menționate mai sus în perioada 01.09.2021-30.06.2022. Sarcini: 1. Achiziționarea de echipamente necesare pentru finalizarea claselor pentru LO în Rzepin 2. Implementarea claselor didactice și de egalizare și a cercurilor de interes în LO în grupul țintă Rzepin: 1. 180 de studenți, inclusiv 2 pe 2. 1 Indicatori LO: 1. 145 de studenți care au dobândit competențe cheie sau abilități universale după ce au părăsit programul. 2.1 LO-urile care utilizează echipamente pentru a desfășura activități educaționale.
</t>
  </si>
  <si>
    <t>Lubus – FEDR/FSE</t>
  </si>
  <si>
    <t>https://kohesio.ec.europa.eu/ro/proiecte/Q4419243</t>
  </si>
  <si>
    <t>https://rzepin.bip.net.pl/?a=3893</t>
  </si>
  <si>
    <t>Educație bună – un viitor mai bun</t>
  </si>
  <si>
    <t>JUDEȚUL ŚREDZKI</t>
  </si>
  <si>
    <t xml:space="preserve">Proiectul se adresează celor 45 de elevi ai Centrului Școlii Speciale și Educației din Środe Śl. Proiectul răspunde la proiectul aprobat de autoritatea care efectuează probleme și nevoi diagnosticate ale școlii sprijinite în cadrul proiectului:-Dificultatea elevilor cu dizabilități intelectuale de a satisface cerințele educaționale-rezultate scăzute ale examenelor, oferta insuficientă de cursuri suplimentare de dezvoltare a intereselor elevilor în domeniul comp-ului didactic, printre altele, matematică, comunicare, digital, natură, – lipsa metodelor moderne de ajutorare a cursanților sub formă de ajutor didactic. și alte echipamente specializate – prea puține clase de psih-pedagog pentru elevi și părinții lor – lipsa resurselor financiare pentru clasele specializate, terapie suplimentară pentru studenții cu dizabilități pentru a sprijini elevii cu nevoi educaționale și de dezvoltare speciale, satisfacerea nevoilor sociale, de dezvoltare și educaționale sau dobândirea de cunoștințe și competențe adecvate capacităților lor. Problemele menționate mai sus pot fi rezolvate prin realizarea obiectivelor proiectului solicitantului, deoarece proiectul va include:-implementarea activităților didactice și terapeutice extracurriculare-implementarea activităților de dezvoltare a intereselor elevilor în principal în domeniul competențelor digitale, matematice și naturale.-implementarea asistenței psihologice și educaționale pentru elevi și părinți-echiparea școlii cu un studio multimedia modern pentru implementarea claselor în proiecte și achiziții curriculare și utilizarea în proiectul de ajutoare didactice moderne și specializate adaptate elevilor cu nevoi educaționale și de dezvoltare speciale – egalizarea oportunităților educaționale ale elevilor, activitățile de mai sus vor contribui la creșterea domeniului de aplicare a nevoilor elevilor. 45 de persoane-număr de elevi și părinți sprijiniți în domeniul asistenței pp.-35 persoane-echipament al școlii cu echipamente TIC necesare pentru dizabilități de învățare pentru activități educaționale-1 echipament școlar cu ajutorul predării-1 școală
</t>
  </si>
  <si>
    <t>Silezia Inferioară – FEDR/FSE</t>
  </si>
  <si>
    <t>https://kohesio.ec.europa.eu/ro/proiecte/Q97327</t>
  </si>
  <si>
    <t>https://powiat-sredzki.pl/</t>
  </si>
  <si>
    <t>Descoperim lumea</t>
  </si>
  <si>
    <t>Societatea Evanghelică a pr. FRANCISZKA MICHEJDA</t>
  </si>
  <si>
    <t>Obiectul proiectului este activitățile care vizează dezvoltarea competențelor-cheie necesare pe piața forței de muncă a elevilor și studenților Liceului Societății Evanghelice din Cieszyn. Proiectul va fi implementat în perioada 1.09.2017-30.06.2019. Grupul țintă al proiectului este de 75 de studenți (36K, 39M). Ca parte a proiectului, au fost planificate cursuri în discipline naturale și matematice sub formă de clase didactice și de egalizare, cercuri de interes și consiliere educațională și profesională.</t>
  </si>
  <si>
    <t>https://kohesio.ec.europa.eu/ro/proiecte/Q126642</t>
  </si>
  <si>
    <t>https://www.tecieszyn.pl/</t>
  </si>
  <si>
    <t>O școală mică pentru oameni mari – 2</t>
  </si>
  <si>
    <t>FUNDAȚIA „NOASTRE MAI BINE MâINE”.</t>
  </si>
  <si>
    <t>Obiectivul principal al proiectului este de a spori competențele-cheie în domeniul limbilor străine, științelor matematice și naturale și TIC, precum și atitudini adecvate: creativitate, inovare și muncă în echipă în cel puțin 80 % din cei 84 de elevi (39dz, 45ch) ai Școlii Primare Nepublice și ai Gimnaziului Non-Public din Complexul Școlilor Nepublice din Żelazno acoperite de proiect, ținând cont de abordarea individuală a elevului, în special cu nevoi educaționale speciale (11 copii și părinții acestora) și de creșterea competențelor în 11 cadre didactice (11K, 0M) Școli în domeniul TIC și în ceea ce privește utilizarea instrumentelor de susținere a asistenței psihologice și pedagogice pentru copiii cu dizabilități în perioada 1 septembrie 2017-30 iunie 2018. Scopul va fi realizat prin organizarea de clase compensatorii în clasele preșcolare și seniori, dezvoltarea în matematică, dezvoltarea din natură, matematica naturală, limbile străine (germană și engleză) compensatorii și în curs de dezvoltare, TIC, dezvoltând atitudini adecvate pe piața muncii: creativitatea, inovarea și munca în echipă vor fi organizate prin activități istorice, teatrale, învățarea limbajului semnelor, consiliere profesională pentru elevii mai în vârstă, formare pentru profesorii TIC și asistență psihologică, precum și ateliere de lucru pentru copiii cu opinii ppp împreună cu părinții. Rezultatele vor fi creșterea competențelor în domeniile sprijinite de proiect, făcând ca proiectul să facă parte din obiectivul specific al măsurii 10.2.</t>
  </si>
  <si>
    <t>https://kohesio.ec.europa.eu/ro/proiecte/Q97314</t>
  </si>
  <si>
    <t>https://krs-pobierz.pl/fundacja-nasze-lepsze-jutro-i5387279</t>
  </si>
  <si>
    <t>„Oportunitate” de activare socială și profesională a șomerilor</t>
  </si>
  <si>
    <t>Comuna de Karczew</t>
  </si>
  <si>
    <t xml:space="preserve">Lista abrevierilor: Proiectul vizează 10 persoane (8K,2M) din familii expuse riscului de sărăcie/excludere socială care locuiesc în municipalitatea Karczew (provincia Mazowieckie) 10 % vor fi persoane cu dizabilități (KD3). Serviciile de integrare profesională activă vor fi furnizate de entități specializate în acest domeniu (KD 4) – acord cu PUP în Otwock. Sprijinul pentru fiecare UP va avea loc pe baza traiectoriei de reintegrare, utilizând contractul social menționat în Legea din 12.3.2004 privind asistența socială (KD 5). În cazul sprijinului acordat șomerilor, vor fi preferate persoanele calificate pentru cel de-al treilea profil de ajutor în conformitate cu legea zilei. 20.04.2004 privind promovarea ocupării forței de muncă în instituțiile pieței forței de muncă (KD 6). Persoanele care beneficiază de PO 2014-2020 (KD7) vor fi de preferat să sprijine, iar domeniul de aplicare al sprijinului pentru aceste persoane nu va duplica activitățile pe care această persoană le-a primit din partea programului-cadru în cadrul acțiunilor însoțitoare menționate în PO. Proiectul își propune să atingă indicatorii ES și ZEE: pentru persoanele expuse riscului de sărăcie sau de excluziune socială ES 34 % și EZ 22 %, pentru autoritățile de supraveghere cu un grad semnificativ de nepecuniare, Intelectual SA și SA cuplate ES 34 % și EZ 12 % (KD 8). Sprijinul va fi pus în aplicare în următoarele dimensiuni: e un polițist. — clase individuale și de grup (ateliere de dezvoltare personală, coaching individual, ateliere de make-up și styling) și asistență socială, edu. (cursuri profesionale și formare profesională), profesie. (consilier profesional). Biroul proiectului se află în Voievodatul Mazowieckie (Karczew). Luând în considerare nevoile persoanelor cu handicap, aceasta este, de asemenea, planificată ca parte a serviciilor sociale ale asistentului persoanei cu handicap și a unei călătorii cu ateliere sociale.
</t>
  </si>
  <si>
    <t>Mazowieckie – FEDR/FSE</t>
  </si>
  <si>
    <t>https://kohesio.ec.europa.eu/ro/proiecte/Q109851</t>
  </si>
  <si>
    <t>https://karczew.pl/asp/start,0</t>
  </si>
  <si>
    <t>Oportunități egale pentru toți</t>
  </si>
  <si>
    <t>Comuna de Piekoszów</t>
  </si>
  <si>
    <t>Obiectivul principal al proiectului va fi de a ajuta 38 de persoane fizice (38 K, M) care lucrează, intră sau se întorc pe piața muncii după o pauză legată de nașterea sau creșterea unui copil prin finanțarea costurilor șederii copilului într-o grădiniță din zona comunei Piekoszów în perioada IX 2020-07.2021. Obiectivul principal al proiectului este de a îmbunătăți disponibilitatea serviciilor de îngrijire a copiilor până la 3 ani pentru cel puțin 38 de persoane (38 de femei, 0M) cu funcții de îngrijire a copiilor de până la 3 ani în sensul Codului civil. Indicatori de realizare:38 (38K,0M) părinți (persoane fizice) care se întorc sau intră pe piața muncii după o pauză asociată cu nașterea și creșterea unui copil. Valoarea grantului este de 110 475,50 PLN, iar contribuția proprie este de 23 902,00 PLN.</t>
  </si>
  <si>
    <t>https://kohesio.ec.europa.eu/ro/proiecte/Q2716398</t>
  </si>
  <si>
    <t>https://www.piekoszow.pl/asp/pl_start.asp?typ=14&amp;menu=0&amp;strona=1&amp;ref=1&amp;schemat=</t>
  </si>
  <si>
    <t>ȘCOALA DE PRIMĂ CLASĂ</t>
  </si>
  <si>
    <t>Comuna de Gniewoszów</t>
  </si>
  <si>
    <t xml:space="preserve">Obiectivul principal al proiectului este de a dezvolta competențele-cheie necesare pe piața forței de muncă, precum și de a modela atitudinile corecte (creativitate, inovare, muncă în echipă, antreprenoriat) prin facilitarea accesului la educație școlară de înaltă calitate pentru 65 de copii cu vârste cuprinse între 6-13 ani (39 de băieți și 26 de fete) care participă la PSP în cadrul căilor ferate înalte și prin îmbunătățirea competențelor profesionale ale 10 cadre didactice care lucrează în PSP în cadrul căii ferate înalte între 1.9.2016 și 30.6.2017. Activitățile prevăzute în proiect sunt 1. Educarea competențelor-cheie necesare pe piața forței de muncă și atitudinile și formarea corespunzătoare a competențelor pentru studenții de la Fr. 1-3 din limba engleză va fi folosit. ICT., școală. pentru un elev de la Fr. 4-6 din dificultate. —umanități, matem., natură, engleză pentru savanți de la 4-6 capabili cu profesii în limba engleză, umaniste și educaționale, dezvoltând competențele-cheie ale întreprinderii și competența socială. În plus, se are în vedere punerea în aplicare a activităților integrate cu utilizarea.TIK pentru dz. din clasa 1-3. 2. Crearea condițiilor de predare bazate pe metoda experimentală – formare pentru savanții din clasa 4-6 în matematică și natură; 3. Utilizarea tehnologiilor informației și comunicațiilor și dezvoltarea competențelor IT – formare în domeniul TIC pentru cursanți și profesori. Indicatorii de implementare a proiectelor sunt: 10 profesori vor fi calificați sau vor dobândi competențe după terminarea programului; 10 profesori vor fi sprijiniți în program, 65 de elevi vor dobândi competențe cheie după terminarea programului,1 școala va fi echipată ca parte a programului cu echipamente TIC pentru a desfășura activități educaționale. Proiectul este în conformitate cu ROP WM 2012-2020, Acțiunea/Acțiunea descrisă în SZOOP ROP WM și Regulile Concurenței. Un proiect care respectă principiul egalității de șanse și al nediscriminării, inclusiv accesibilitatea pentru persoanele cu handicap, cu principiul dezvoltării durabile.
</t>
  </si>
  <si>
    <t xml:space="preserve"> Mazowieckie – FEDR/FSE</t>
  </si>
  <si>
    <t>https://kohesio.ec.europa.eu/ro/proiecte/Q110439</t>
  </si>
  <si>
    <t>https://gniewoszow.pl/</t>
  </si>
  <si>
    <t>Dezvoltarea educației în Bialystok</t>
  </si>
  <si>
    <t>COMUNA CZENICHÓW</t>
  </si>
  <si>
    <t xml:space="preserve">Proiectul va fi adresat Școlii primare nr. 2 din Międzybrodzie Bialski, care pune în aplicare baza de învățământ general și 26 de elevi, inclusiv 10 elevi și 2 profesori care lucrează direct cu copiii. Obiectivul principal al proiectului B.C. „Dezvoltarea educației în Międzybrodzie Bialski” va spori competențele-cheie ale 26 de elevi care frecventează școala primară Tadeusz Kościuszko nr. 2 din Międzybrorod Bialski în perioada 1.1.2021-30.6.2022 și va spori eficiența educației la școală prin crearea de condiții în instituția proiectată pentru predare pe baza metodei de experimentare în discipline naturale și matematice și prin îmbunătățirea competenței profesionale a 2 profesori care lucrează direct cu elevii școlii. Rezultatul final al proiectului va fi dobândirea de competențe-cheie de către cel puțin 80 % dintre studenții vizați de proiect.
</t>
  </si>
  <si>
    <t>Silezia – FEDR/FSE</t>
  </si>
  <si>
    <t>https://kohesio.ec.europa.eu/ro/proiecte/Q2714175</t>
  </si>
  <si>
    <t>https://www.czernichow.pl/</t>
  </si>
  <si>
    <t>Educație de înaltă calitate în Complexul Școlar din Zadzim.</t>
  </si>
  <si>
    <t>GMINA ZADZIM</t>
  </si>
  <si>
    <t xml:space="preserve">Proj.realiz. va fi în SP și PG al Zadzim ZS, care oferă educație generală și sunt situate în mediul rural Gm.Zadzim (VevodatulŁódzkie).În termen.01.11.2016-31.07.2018, sprijinul în cadrul proiectului va fi acoperit de 203U(86K,117M) (inclusiv 2U cu dizabilități (2M)), precum și școli prin echipamentul.school și interșcol TIC, care va fi pus la dispoziția tuturor publ. școli subordonate organului de conducere – municipalitatea Zadzim.Principalul obiectiv este de a îmbunătăți calitatea și efectul.education.ogól.prin educație.komp.key. U și aptitudinile și atitudinile potrivite necesare pentru funcționarea pieței forței de muncă, creează condiții pentru predare. pe baza metodei de experimentare. Comuniune.,dezvolt.comp.informat. Necesitatea.realiz.proj.rezultate din rezultatele scăzute ale examenelor finale obținute de școală în 2015 și cu individual.diagnosticarea nevoilor școlii. Rezultatele obținute de școlile sprijinite: Școala primară – scor mediu de la spr în 2015: matricea: 43,6 %, media în Voievodat: 61 %, Engleză: 66,3 %, media în Voievodat:77 %) – Gimnaziul Public – scor mediu din eczeme în 2015: mat:44%, medie în Voievodat. 48 %, înainte de: 47 %, media în Voievodat: 50 %, engleză: 61 %, media în Voievodat. 66 % din datele de mai sus provin de la OKE din Łódź. .Diagnosis a fost pregătit și aprobat de Gm.Kobiele Wielkie.Cu punerea în aplicare a proiectului development.kompet.key.,organizarea edu,echipament.interschool.work.nature.și dotarea.școli cu instrumente TIC moderne împreună cu răspunsul.infrastrukt.net.-servicii., organizarea de studii postuniversitare/formare pentru profesori, scopul proiectului va fi atins, adică calitate și efect. educație generală în conformitate cu obiectivul.detalii 14-20 pentru axa XI.Se va găsi reflectarea acestuia atât în rezultatele departamentului de performanță.
</t>
  </si>
  <si>
    <t xml:space="preserve"> Lodz – FEDR/FSE</t>
  </si>
  <si>
    <t>https://gminazadzim.pl/</t>
  </si>
  <si>
    <t>Stop – excludere pentru învățarea de la distanță cauzată de COVID-19</t>
  </si>
  <si>
    <t>CDS-LIDER CONSULTANTĂ, CONSULTARE ȘI FORMARE MAŁGORZATA SZLĄZAK</t>
  </si>
  <si>
    <t>Obiectivul proiectului: Contracararea efectelor negative ale COVID-19 în punerea în aplicare a formării profesionale prin dotarea cu echipamente (31 de laptopuri) necesare pentru a oferi educație la distanță (care este rezultatul epidemiei de COVID-19) ale liderului școlii de poliție din Buku, care oferă formare profesională în perioada 1.12.2020-14.2.2021. Grup țintă: în cadrul proiectului, Școala Leader Policealaj din Buku va fi susținută de către solicitant – un grup în conformitate cu regulile concursului: RPWP.08.03.01-IZ.00-30-001/20.Rezultat: modernizarea unei școli de învățământ profesional cu 31 de laptopuri cu software-ul necesar pentru punerea în aplicare a nucleului formării profesionale în modul de la distanță din cauza COVID-19.</t>
  </si>
  <si>
    <t>https://kohesio.ec.europa.eu/ro/proiecte/Q2718455</t>
  </si>
  <si>
    <t>https://panoramafirm.pl/wielkopolskie,pozna%C5%84ski,buk,powsta%C5%84c%C3%B3w_wielkopolskich,30/cds_lider_consulting_&amp;_doradztwo_&amp;_szkolenia_malgorzata_szlazak-owmher_rjz.html</t>
  </si>
  <si>
    <t>Drumul spre o lume mai bună – Computer Studio</t>
  </si>
  <si>
    <t>ASOCIAȚIA PRIETENII GĂRȘINIILOR ȘI ȘCOLII DIN GIERLACHOW LÂNGĂ SANDOMIERZ</t>
  </si>
  <si>
    <t>Obiectivul principal al proiectului este de a îmbunătăți competențele digitale ale 62 de elevi (inclusiv studenții cu nevoi educaționale speciale) în fiecare etapă a educației generale, inclusiv a celor de bază în contextul nevoilor pieței forței de muncă. Proiectul va fi implementat în perioada 3.9.2018-10.6.2019, adică 2 semestre de studiu la Școala primară K. Makuszyński din Gierlachów. Proiectul presupune achiziționarea de echipamente adecvate, care vor fi utilizate pentru cursuri compensatorii și dezvoltarea competențelor cheie din domenii precum matematică, natură, engleză, poloneză. În cadrul proiectului intenționez să organizez cursuri: 1) clase de compensare care dezvoltă competențe matematice (este planificată să: 1 grup de 8 persoane); 2) cursuri de compensare în limba engleză (programat: 1 grup de 12 persoane); 3) Cursuri de dezvoltare a cunoștințelor de limba engleză și gramatică (intenționez să: 1 grup de 8 persoane); 4) Activități de dezvoltare și completare a competențelor și cunoștințelor în domeniul naturii (este planificată: 1 grup de 7 persoane); 5) Clasa compensatorie în limba poloneză (intenționez să: 2 grupuri, 1 grup va fi format din 9 persoane); 6) Cursuri de dezvoltare a cunoștințelor de limbă poloneză (intenționez să: 1 grup de 9 persoane). Proiectul intenționează, de asemenea, să achiziționeze echipamente și instrumente TIC. Achiziționarea de echipamente precum: Calculatoare staționare cu acest echipament a fost selectată prin analizarea nevoilor și inventarului echipamentelor din școală.</t>
  </si>
  <si>
    <t>Sfânta Cruce – FEDR/FSE</t>
  </si>
  <si>
    <t>https://kohesio.ec.europa.eu/ro/proiecte/Q128430</t>
  </si>
  <si>
    <t>https://rejestr.io/krs/414654/stowarzyszenie-przyjaciol-przedszkola-i-szkoly-w-gierlachowie-k-sandomierza</t>
  </si>
  <si>
    <t>O oportunitate pentru viitor</t>
  </si>
  <si>
    <t>Obiectul proiectului este activitățile care vizează dezvoltarea competențelor-cheie necesare pe piața forței de muncă a elevilor și studenților Liceului Societății Evanghelice din Cieszyn. Proiectul va fi implementat în perioada 1.09.2019-30.06.2021. Grupul țintă al proiectului este de 75 de studenți (36K, 39M). Ca parte a proiectului, au fost planificate cursuri în discipline naturale și matematice sub formă de clase didactice și de egalizare, cercuri de interes și consiliere educațională și profesională.</t>
  </si>
  <si>
    <t>https://kohesio.ec.europa.eu/ro/proiecte/Q126713</t>
  </si>
  <si>
    <t>Proiectul de infrastructură inteligentă a vehiculelor electrice din Columbia Britanică</t>
  </si>
  <si>
    <t>Contextul proiectului:
Guvernele la nivel global au adoptat tehnologia vehiculelor electrice (EV) pentru emisiile sale de evacuare zero. Aprobarea tehnologiei este susținută și mai mult de faptul că electricitatea este un purtător de energie care poate fi generat din mai multe materii prime, permițând națiunilor să-și reducă riscul aprovizionării cu combustibil pentru transport. În Columbia Britanică (BC), vehiculele utilitare ușoare reprezintă 15% din emisiile de dioxid de carbon (CO2). Electrificarea acestor vehicule cu utilizarea eficientă a energiei electrice din B.C., din care 93% este produsă din resurse curate și regenerabile, nu numai că va îmbunătăți calitatea aerului urban, dar va sprijini și inovația tehnologică și va reduce emisiile de gaze cu efect de seră ale provinciei.
„Proiectul de infrastructură inteligentă a vehiculelor electrice din Columbia Britanică” a evoluat după ani de pregătire pentru lansarea comercială a vehiculelor electrice, de către BC Hydro și partenerii săi. Proiectul sprijină transformarea pieței către utilizarea eficientă a energiei curate în B.C., în sectorul transporturilor, prin abordarea barierelor în calea adoptării vehiculelor electrice. În acest scop, BC Hydro a propus proiectul pentru finanțare ecoEII. Proiectul a primit 4.114.000 USD.</t>
  </si>
  <si>
    <t>https://www.bchydro.com/index.html</t>
  </si>
  <si>
    <t>Demonstrarea comercială a unui sistem de management pentru rețelele de stații de încărcare a vehiculelor electrice</t>
  </si>
  <si>
    <t>Quebec, Canada</t>
  </si>
  <si>
    <t>Contextul proiectului
Sosirea vehiculelor electrice (EV) creează nevoia de a reîncărca bateriile și, prin urmare, de a avea infrastructură în locuri convenabile unde vor fi parcate aceste vehicule. Pe lângă încărcarea rezidențială, locurile de parcare comerciale (parcări private și publice la hoteluri, clădiri, birouri și ansambluri multirezidențiale) vor trebui dotate cu stații de încărcare care să ofere acces ușor, servicii de facturare, precum și utilizarea și furnizarea energiei. management. Aceste stații trebuie să facă parte dintr-o interfață între rețeaua de alimentare cu energie electrică și vehiculul electric. Această rețea va trebui să fie din ce în ce mai inteligentă: va trebui să includă și să înțeleagă rețeaua de prelucrare a datelor, permițându-i să interconecteze furnizorul de energie, vehiculul electric și intermediarul în scopul facturării, întreținerii și monitorizării performanței ambelor. vehiculul electric și stațiile de încărcare în sine.
Recunoscând acest decalaj tehnologic, AddÉnergie a propus proiectul „Demonstrarea comercială a unui sistem de management pentru o rețea de stații de încărcare” pentru finanțare ecoEII. Proiectul a primit 4.504.280 USD pentru a demonstra viabilitatea operațională a unei rețele cu diferite niveluri de stații de încărcare pentru vehicule electrice, instalate în locații din Canada și controlate de un sistem de management centralizat (numit CSNMS sau Critical Software Network Management System), pentru marea sa. lansare la scară.</t>
  </si>
  <si>
    <t>https://natural-resources.canada.ca/science-and-data/funding-partnerships/funding-opportunities/current-investments/commercial-demonstration-management-system-for-electrical-vehicle-charging-station-ne/16157</t>
  </si>
  <si>
    <t>https://apps.apple.com/us/developer/add%C3%A9nergie-technologies-inc/id808395255</t>
  </si>
  <si>
    <t>Borden „Mina viitorului” inovații energetice</t>
  </si>
  <si>
    <t>Newmont Corporation (Goldcorp)</t>
  </si>
  <si>
    <t>Acest proiect va demonstra fezabilitatea tehnică și economică a trei inovații energetice în sectorul minier subteran, inclusiv: o flotă completă de vehicule electrice cu baterie (BEV), un sistem complet automatizat de ventilație la cerere (VOD) și o mină subterană fără o instalație de compresoare de suprafață. Cel mai semnificativ beneficiu este eliminarea a 1,6 milioane de litri de motorină pe an. Acest lucru, în combinație cu consumul redus de energie pentru ventilație și încălzire, va avea ca rezultat o reducere cu 70% a emisiilor de GES față de operațiunile de bază. Rezultatele acestui proiect vor ajuta la elaborarea de noi reglementări legate de cerințele de ventilație în minele subterane. Acest proiect va genera, de asemenea, oportunități economice pentru comunitățile locale (locuri de muncă), iar Goldcorp a semnat un acord de colaborare cu 3 Primele Națiuni locale - Chapleau Ojibwe FN, Chapleau Cree FN și Brunswick House FN.</t>
  </si>
  <si>
    <t>https://natural-resources.canada.ca/science-data/funding-partnerships/funding-opportunities/current-investments/borden-mine-future-energy-innovations/22975</t>
  </si>
  <si>
    <t>https://newmont.com/</t>
  </si>
  <si>
    <t>Managementul sterilului prin nano tehnologii</t>
  </si>
  <si>
    <t>Carbonix Inc.</t>
  </si>
  <si>
    <t>Obiectivul principal al acestui proiect este de a pilota producția și eficacitatea cărbunelui activ adaptat, produs din materii prime din surse durabile, cum ar fi cocsul de petrol și deșeurile de lemn. Aceste produse de specialitate sunt concepute pentru a capta în mod competitiv contaminanții de îngrijorare din diferite fluxuri de efluenți industriali și sterile miniere. Proiectul va analiza, de asemenea, metodele de dozare și de dispersie pentru captarea cea mai eficientă și eficientă a adsorbatului țintă. Este de așteptat ca aceste activități de cercetare și dezvoltare să conducă la scăderea emisiilor de ape uzate din operațiunile de extracție a resurselor naturale, accelerând și îmbunătățind astfel activitățile de remediere.</t>
  </si>
  <si>
    <t>https://natural-resources.canada.ca/science-and-data/funding-partnerships/funding-opportunities/current-investments/tailings-management-through-nano-technologies/22173</t>
  </si>
  <si>
    <t>http://www.carbonix.ca/home.html</t>
  </si>
  <si>
    <t>Revoluționând producția de cupru cu Jetti</t>
  </si>
  <si>
    <t>Jetti Services Canada Inc.</t>
  </si>
  <si>
    <t>Acest proiect va testa un amestec de catalizator dezvoltat pentru extracția cuprului din calcopirită, minereuri de calitate scăzută și deșeuri miniere de calitate inferioară. Calcopirita este cea mai abundentă dintre sulfurile de cupru și 80% din rezervele mondiale de cupru sunt conținute în acest mineral. Metodologiile actuale de extracție a cuprului necesită capital intensiv și nu sunt flexibile pentru minereurile cu impurități mari. Această tehnologie permite extragerea cuprului din calcopirită la temperatură scăzută și presiune scăzută și este în prezent potrivită pentru deșeurile. Acest proiect va accelera și extinde tehnologia pentru extracția din deșeuri de calitate scăzută. Acest proiect de cercetare și dezvoltare va oferi parametrii economici și de inginerie de bază pentru a demonstra cazul de afaceri pentru utilizarea tehnologiei Jetti pentru extragerea cuprului din deșeuri și steril.</t>
  </si>
  <si>
    <t>https://natural-resources.canada.ca/science-data/funding-partnerships/funding-opportunities/current-investments/revolutionising-copper-production-jetti/22175</t>
  </si>
  <si>
    <t>https://www.jettiresources.com/</t>
  </si>
  <si>
    <t>Captarea, utilizarea și stocarea carbonului în sterilul minelor</t>
  </si>
  <si>
    <t>Acest proiect va promova noi tehnologii de mineralizare a CO2 captat din aer și gaze de ardere în fluxul de deșeuri minerale din operațiunile miniere pentru a sechestra CO2 ca un carbonat stabil și benign și pentru a obține o reducere netă a emisiilor de gaze cu efect de seră (GES) ale operațiunilor miniere. Proiectul va testa, de asemenea, livrările de CO2 și practicile de gestionare a sterilului care s-au dovedit de succes în experimente la scară mai mare la scară mai mare, la demonstrații pe teren la două site-uri miniere canadiene. Testele de teren vor fi prima testare la fața locului a piloților CCUS accelerați în sterile de mine din rocă dure la nivel global. Această tehnologie va crește înțelegerea mineralizării carbonului (în special în sterilul minelor), iar mineralizarea carbonului va oferi sectorului mineralelor canadian un avantaj competitiv în reducerea emisiilor de GES cu potențialul său de eficiență ridicată de captare.</t>
  </si>
  <si>
    <t>https://natural-resources.canada.ca/science-data/funding-partnerships/funding-opportunities/current-investments/carbon-capture-utilization-and-storage-mine-tailings/22222</t>
  </si>
  <si>
    <t>Producția de energie regenerabilă în brutăria Sarzyński Barbara Sarzyńska</t>
  </si>
  <si>
    <t>BARBARA KAZIMIERA SARZYŃSKA PIEKARNIA SARZYŃSKI BARBARA SARZYŃSKA</t>
  </si>
  <si>
    <t>Obiectul proiectului este construirea unei instalații fotovoltaice cu o putere de 39,68 kWp (ul. Chmielowski 24, 24-100 Puławy) – utilizat pentru producerea de energie din surse regenerabile. Obiectivul principal al proiectului este creșterea competitivității companiei prin investiții în surse regenerabile de energie și protejarea și îmbunătățirea mediului înconjurător. OBIECTIVUL PROIECTULUI VA FI ATINS PRIN IMPLEMENTAREA URMĂTORILOR INDICATORI: LA NIVEL DE PRODUS: Numărul de întreprinderi care beneficiază de sprijin [pcs.] Numărul de unități de producere a energiei electrice din surse regenerabile construite [pcs.] Scăderea anuală estimată a emisiilor de gaze cu efect de seră [tone de echivalent CO2/an] Producția de energie electrică de la instalațiile SRE nou construite [MWh/an] Capacitate suplimentară de a genera energie electrică din surse regenerabile [MWe] Capacitate suplimentară de a genera energie electrică din surse regenerabile [kWe]</t>
  </si>
  <si>
    <t>Lublin – FEDR/FSE</t>
  </si>
  <si>
    <t>https://kohesio.ec.europa.eu/ro/proiecte/Q4421237</t>
  </si>
  <si>
    <t>http://www.piekarnia.sarzynski.com.pl/</t>
  </si>
  <si>
    <t>Termomodernizarea clădirii municipale din Pińczyce – ul. Silesia</t>
  </si>
  <si>
    <t>COMUNITATEA ȘI ORAȘUL KOKOCEŁOWY</t>
  </si>
  <si>
    <t>Proiectul se referă la o termomodernizare cuprinzătoare a unei clădiri rezidențiale cu mai multe familii în Pińczyce (comuna Koziegłowy) la ul. Śląska 1, în care apartamentele comunale sunt disponibile în condiții speciale. Facilitatea va face obiectul unei termomodernizări cuprinzătoare în domeniul de aplicare al: — performanța izolației pereților exteriori; — încălzirea tavanului deasupra ultimului etaj; — înlocuirea tâmplăriei ușilor și ferestrelor pe PVC. Proiectul va asigura supravegherea și promovarea proiectului de către investitori. În același timp, investiția prevede executarea lucrărilor de construcție și renovare care constituie un cost neeligibil al proiectului.</t>
  </si>
  <si>
    <t>https://kohesio.ec.europa.eu/ro/proiecte/Q123983</t>
  </si>
  <si>
    <t>http://www.kozieglowy.pl/</t>
  </si>
  <si>
    <t>Dezmembrarea, recepția și depozitarea în condiții de siguranță a produselor care conțin azbest din comuna Pcim</t>
  </si>
  <si>
    <t>MUNICIPIUL PCM</t>
  </si>
  <si>
    <t>Proiectul se referă la dezmembrarea, colectarea, transportul și depozitarea deșeurilor care conțin azbest din municipalitate. Ca urmare a proiectului, vor fi eliminate 306 Mg de deșeuri. Proiectul va viza clădirile cu un acoperiș acoperit cu produse care conțin azbest în care dezmembrarea a avut loc în conformitate cu condițiile legale, precum și proprietățile pe care nu au fost încă colectate resturile de azbest. Ca parte a proiectului, municipalitatea, printr-o companie specializată, va dezasambla, colecta, transporta și depozita produse care conțin azbest din proprietatea locuitorilor municipalității. Legea din 19 iunie 1997 privind interzicerea utilizării produselor care conțin azbest, Legea din 14 decembrie 2012 privind deșeurile, Ordonanța ministrului economiei, muncii și politicii sociale din 2 aprilie 2004 privind modalitățile și condițiile de utilizare și eliminare în condiții de siguranță a produselor care conțin azbest.Informații suplimentare în domeniul de aplicare al lucrărilor acoperite de proiect în conformitate cu cerințele legale sunt specificate în partea Q. Proiectul răspunde nevoilor identificate specificate în partea C.1. Proiectul nu a primit finanțare din alte surse.</t>
  </si>
  <si>
    <t>Mica Polonie – FEDR/FSE</t>
  </si>
  <si>
    <t>https://kohesio.ec.europa.eu/ro/proiecte/Q4421796</t>
  </si>
  <si>
    <t>https://www.gminapcim.pl/</t>
  </si>
  <si>
    <t>Energia solară în grădinile agățate din Narew</t>
  </si>
  <si>
    <t>POL-GASTRO BARTOSZ POLESZUK</t>
  </si>
  <si>
    <t>Proiectul implică lansarea unei centrale electrice care produce energie electrică pe baza utilizării energiei solare folosind celule fotovoltaice. Investiția va fi situată în Voievodatul Podlaskie al comunei Nowogród din Nowogroda ul. Piața 21. Instalarea centralei fotovoltaice va fi instalata pe acoperis/din partea de sud-est/clădirea de servicii – restaurantul. Locația indicată este optimă și selectată în mod corespunzător pentru domeniul de aplicare al proiectului. Ca parte a proiectului, intenționez să achiziționez o instalație fotovoltaică cu o capacitate de instalare de 29,7 kW. Aceasta include alegerea furnizorului, plata pentru colectori, instalarea și punerea în funcțiune a centralelor electrice. Proiectul se va desfășura pe baza documentației de proiectare elaborate, specificând parametrii tehnici de bază ai dispozitivelor și metoda de instalare a acestora. Domeniul de aplicare material asigură înființarea completă a unei centrale electrice care generează energie electrică din energie solară și asigură producția și revânzarea acesteia imediat după punerea sa în aplicare – o parte mai mică a producției va fi utilizată pentru uz propriu – aproximativ 31,9 % din energia produsă.</t>
  </si>
  <si>
    <t>https://kohesio.ec.europa.eu/ro/proiecte/Q4419234</t>
  </si>
  <si>
    <t>http://www.polgastro.pl/</t>
  </si>
  <si>
    <t>Agate</t>
  </si>
  <si>
    <t>AGAT S.C. PIOTR ŻOŁNACZ WIESŁAW SIWIEC</t>
  </si>
  <si>
    <t>Scopul proiectului este de a îmbunătăți eficiența energetică a companiei. Subiectul proiectului include o termomodernizare cuprinzătoare și profundă a clădirii companiei. Sarcinile care afectează reducerea consumului de energie termică și electrică se vor realiza prin efectuarea de lucrări selectate în cadrul variantei optime a proiectului de termomodernizare. Obiectivele principale ale proiectului se referă la punerea în aplicare a lucrărilor, inclusiv îmbunătățiri în următoarele domenii: 1. Modernizarea instalației c.o.2. Înlocuirea iluminatului 3. Instalarea instalației fotovoltaice 4. Înlocuirea ușilor din lemn 5. Modernizarea instalațiilor c.w.u.</t>
  </si>
  <si>
    <t>https://kohesio.ec.europa.eu/ro/proiecte/Q2706084</t>
  </si>
  <si>
    <t>https://kohesio.ec.europa.eu/ro/beneficiari/Q2679336</t>
  </si>
  <si>
    <t xml:space="preserve">Construcția unei instalații fotovoltaice cu o putere de 26 kW în clădirea hanului „Sosnowe Uroczysko” din Firlej
</t>
  </si>
  <si>
    <t>ROGALSKA ANETA ÎNTREPRINDEREA DE SERVICII ȘI COMERCIALĂ</t>
  </si>
  <si>
    <t>Proiectul va consta în instalarea unei instalații fotovoltaice cu o putere de 26 kW în clădirea hanului „Sosnowe Uroczysko” din Firlej (21-136 Firlej, Serocka 35, parcela nr. 458/3). Scopul proiectului este de a îmbunătăți competitivitatea companiei prin reducerea costurilor energiei electrice. În prezent, clădirea hanului nu are propria sursă de energie electrică și întreaga cerere este acoperită de rețea de către PGE Obrót S.A. Consumul de energie electrică din clădire în 2016 s-a ridicat la peste 39 MWh. Instalația planificată ar trebui să acopere mai mult de 2/3 din cerere, ceea ce va reduce drastic costul anual al achiziționării de energie electrică. Panourile vor fi montate pe acoperișul clădirii folosind o structură specială (oțel) compusă din profile din aluminiu. În total, vor fi instalate 100 buc de panouri fotovoltaice cu o putere unitară de 260W. În plus, pentru funcționarea corectă a întregii instalații, va fi necesar să se instaleze un invertor și cutii de securitate în clădire, împreună cu cablurile necesare și conectarea la instalația electrică a clădirii.</t>
  </si>
  <si>
    <t>https://kohesio.ec.europa.eu/ro/proiecte/Q104831</t>
  </si>
  <si>
    <t>https://kohesio.ec.europa.eu/ro/beneficiari/Q2521751</t>
  </si>
  <si>
    <t>Construcția unei instalații fotovoltaice cu o putere de 39,96 kWp pentru BIOPOL</t>
  </si>
  <si>
    <t>PPUH „BIOPOL” J.NADOLSKI, B.NADOLSKA SPÓŁKA JAWNA</t>
  </si>
  <si>
    <t>Proiectul va fi realizat în luna iunie nr. 78/5 în cadrul ewid.Starzykowo într-o.ewid.gm.Iława.Investiția va consta în achiziționarea și instalarea de instalații fotovoltaice cu o putere de 39,96kWp (pow.251,6 m²).Instalarea de fotovoltaics.localiz.va rămâne pe acoperișul halei de producție.BIOPOL.Montajul modulelor de fototensiune se va realiza pe structura de bază. 2 va fi instalat.în sala parte.techn.Sistemul de invertoare va fi inclus în tabelul existent de capitole cu circuite AC. În special investiții în construcții/reconstrucții cu mai puțină putere de producție a instalației folosind.ener.sun (de exemplu, colectori de elefanți, foto.)-până la 2 MWe/MWth, Pr.contribuie la.all probl.key.stakeholders în zona obj.proj.Inwest.realiz.va fi fără a fi nevoie să raporteze.bud.pentru proprietatea fiind solicitantul.Proiectul va fi implementat de echipa actuală.</t>
  </si>
  <si>
    <t>Varmia-Mazuria – FEDR/FSE</t>
  </si>
  <si>
    <t>https://kohesio.ec.europa.eu/ro/proiecte/Q131998</t>
  </si>
  <si>
    <t>https://kohesio.ec.europa.eu/ro/beneficiari/Q2539876</t>
  </si>
  <si>
    <t>Asamblarea panourilor fotovoltaice pentru centrul de vacanță „Neptun”</t>
  </si>
  <si>
    <t>CENTRU DE STATIUNE "NEPTUN" KRYSTYNA GONDEK</t>
  </si>
  <si>
    <t xml:space="preserve">Proiectul staționar se referă la construirea unei microinstalații fotovoltaice cu o capacitate de 26,19 kW pe acoperișul instalației (timp) și pe terenul adiacent, unde solicitantul desfășoară activitate comercială. Investiția va reduce costurile suportate pentru achiziționarea de energie electrică, va îmbunătăți competitivitatea companiei, va reduce poluarea aerului în regiune și va reduce emisiile de CO2. Conform estimărilor preliminare, solicitantul va putea obține până la 26,77 kWh pe an de energie verde, pe care intenționează să o utilizeze pentru propriile sale nevoi. Datorită acestui fapt, vor fi utilizate resursele solicitantului și capacitatea de conectare. Solicitantul și-a asigurat fondurile proprii și deține documentația tehnică. Investitorul are dreptul de a dispune de proprietate în scopuri de construcție. </t>
  </si>
  <si>
    <t>https://kohesio.ec.europa.eu/ro/proiecte/Q137759</t>
  </si>
  <si>
    <t>https://neptunwicie.pl/cennik/</t>
  </si>
  <si>
    <t>Programul anti-Smog Pomeranian de Vest pentru proprietarii de spații din municipalitatea Drawno</t>
  </si>
  <si>
    <t>MUNICIPIUL DRAWNO</t>
  </si>
  <si>
    <t>Proiect implementat în municipiul Drawno. Acesta prevede executarea a 15 certificate de performanță energetică a clădirilor și acordarea a 15 granturi în conformitate cu normele de acordare a granturilor de către persoanele fizice care dețin drepturi de proprietate asupra bunurilor imobile, rezultate din dreptul de proprietate, dreptul de uzufruct perpetuu, un drept real limitat sau o relație contractuală. Proiectele de investiții cu înlocuirea unei surse de căldură pentru o sursă cu emisii reduse în care nu se desfășoară nicio activitate economică vor fi cofinanțate. Scopul proiectului este de a reduce emisiile de poluanți, inclusiv particulele poluante, din cuptoare și cazane alimentate cu combustibil solid, precum și de a reduce emisiile de alte substanțe care duc la depășirea standardelor de calitate a aerului în Comună. Granturile sunt alocate pentru dezafectarea a 15 surse de căldură pe bază de cărbune cu emisii reduse, în conformitate cu ierarhia opțiunilor. Datorită intervenției, calitatea vieții locuitorilor din municipiul Drawno va fi îmbunătățită.</t>
  </si>
  <si>
    <t>https://kohesio.ec.europa.eu/ro/proiecte/Q4427271</t>
  </si>
  <si>
    <t>https://drawno.pl/</t>
  </si>
  <si>
    <t>Elaborarea de noi protocoale pentru determinarea impactului exploatării miniere asupra sănătății acvatice asupra mediului</t>
  </si>
  <si>
    <t>Acest proiect va aborda o lacună critică în sectorul resurselor naturale din nord prin dezvoltarea tehnologiei integrate de fluorescență cu raze X (XRF), care să permită metode rapide și eficiente din punct de vedere al costurilor de determinare a liniilor de bază geochimice și modificări ulterioare în sistemele lacurilor. Această tehnologie XRF de bază înghețată ar putea oferi o modalitate eficientă din punct de vedere al costurilor de a diferenția între impactul asupra mediului legat de climă și dezvoltarea resurselor. Îmbunătățind eficacitatea determinării liniilor de bază geochimice, poate îmbunătăți, de asemenea, procesele de evaluare a mediului, inclusiv monitorizarea poluării apei și strategiile de remediere și atenuare, nu numai în nord, ci și în toată Canada, în sectoarele minier și energetic.</t>
  </si>
  <si>
    <t>https://natural-resources.canada.ca/science-data/funding-partnerships/funding-opportunities/current-investments/development-new-protocols-determination-environmental-impact-mining-aquatic-health/22232</t>
  </si>
  <si>
    <t>Tehnologie nouă de măcinare pentru a reduce semnificativ consumul de energie în minerit</t>
  </si>
  <si>
    <t>Consiliul de inovare minieră din Canada (CMIC)</t>
  </si>
  <si>
    <t>CMIC va accelera o nouă tehnologie de măcinare, moara cu ciocane conjugate (CAHM) de la o scară de banc la scară prototip, cu testare completă folosind minereu din minele canadiene. CAHM prelucrează minereul mai eficient fără a măcina medii și apă, folosind în schimb două suprafețe care se rotesc într-o pereche conjugată. Proiectul va consta în proiectarea și testarea unui circuit de măcinare CAHM la scară prototip care va reduce consumul de energie cu până la 50%. Acest lucru va reduce un cost cheie de producție pentru operațiunile miniere din Canada și va avea un impact semnificativ asupra designului, pornirii și economiei de infrastructură a noilor operațiuni miniere în zone îndepărtate, unde energia nu este ușor disponibilă. Astfel de economii semnificative ale costurilor operaționale au potențialul de a trece proiectele de dezvoltare minerală de la neviabile la viabile. Rezultatul net ar fi noi proiecte miniere, locuri de muncă și dezvoltarea capacității în nordul Canadei. În plus, se estimează că această tehnologie ar putea reduce complexitatea și costul de capital asociat al unui nou proiect minier cu 20%-30%.</t>
  </si>
  <si>
    <t>https://natural-resources.canada.ca/science-data/funding-partnerships/funding-opportunities/current-investments/novel-grinding-technology-significantly-reduce-energy-consumption-mining/22337</t>
  </si>
  <si>
    <t>https://cmic-ccim.org/</t>
  </si>
  <si>
    <t>BIOSALIX: Recuperarea minelor folosind soluri fabricate și reziduuri organice pentru a crește calitatea solului</t>
  </si>
  <si>
    <t>SYLVIS Environmental Services Inc.</t>
  </si>
  <si>
    <t>Proiectul BIOSALIX va folosi biosolide municipale ca amendament de sol pentru a îmbunătăți rezultatele reabilitării minelor și va înființa o plantație de biomasă compusă din sălcii de lemn cu rotație scurtă. Cultura de biomasă poate fi apoi utilizată ca materie primă de biomasă pentru o modificare a solului, producția de energie sau alte utilizări. Procesul are ca rezultat sechestrarea semnificativă a carbonului atât în ​​sol, cât și în biomasa lemnoasă, atenuând schimbările climatice. Proiectul BIOSALIX își propune să abordeze două provocări unice în Alberta: închiderea accelerată a minelor de cărbune din prerie cu provocările sale de mediu și economice asociate și o cerere crescută pentru gestionarea reziduurilor organice.</t>
  </si>
  <si>
    <t>https://natural-resources.canada.ca/science-data/funding-partnerships/funding-opportunities/current-investments/biosalix-mine-reclamation-using-fabricated-soils-and-organic-residuals-augment-soil-quality/22323</t>
  </si>
  <si>
    <t>https://sylvis.com/</t>
  </si>
  <si>
    <t>Tehnologia de inginerie a schimbului natural de căldură pentru mine (NHEET)</t>
  </si>
  <si>
    <t>Corporația de reabilitare a inovației miniere și cercetare aplicată</t>
  </si>
  <si>
    <t>Livrarea aerului către minele subterane adânci din Canada necesită un sistem de refrigerare și încălzire și reprezintă un cost operațional semnificativ. Conceptul Natural Heat Exchange Engineering Technology for Mines (NHEET) este inspirat de o mină existentă care folosește roca fracturată preexistentă din operațiuni istorice ca schimbător de căldură, permițând exploatarea la adâncime cu energie redusă și fără utilizarea agenților frigorifici.
Scopul acestui proiect este de a proiecta o formațiune de rocă fracturată prin care aerul poate fi tras - un schimbător de căldură natural - pentru a răci aerul cald sau aerul rece. Proiectul va dezvolta o metodologie pentru ingineria sistemelor NHEET într-o serie de scenarii de amplasament, cu validare prin modele software și modele fizice.</t>
  </si>
  <si>
    <t>https://natural-resources.canada.ca/science-data/funding-partnerships/funding-opportunities/current-investments/natural-heat-exchange-engineering-technology-mines-nheet/22637</t>
  </si>
  <si>
    <t>https://mirarco.org/</t>
  </si>
  <si>
    <t>Instalație pilot de proces curat pentru azot reciclat pentru recuperarea metalelor prețioase</t>
  </si>
  <si>
    <t>COREM</t>
  </si>
  <si>
    <t>Obiectivul general al proiectului este de a reduce impactul producătorului de aur asupra ecosistemelor acvatice prin dezvoltarea unui proces de regenerare a NaCN (cianura de sodiu) care permite reciclarea surselor de azot formate în timpul procesării cianurii (subproduse ale reacției sulfură-cianură) pentru dizolvarea metale pretioase.
Cele trei (3) obiective principale ale proiectului sunt următoarele:
Construiți o instalație pilot de regenerare a cianurii pentru dizolvarea metalelor prețioase
Demonstrați performanța unității la scară pilot pentru dizolvarea metalelor prețioase prin reciclarea surselor de azot, pe site-uri industriale.
Evaluați atât eficiența economică a procesului, cât și impactul redus asupra mediului acvatic.</t>
  </si>
  <si>
    <t>https://natural-resources.canada.ca/science-data/funding-partnerships/funding-opportunities/current-investments/pilot-plant-clean-process-recycled-nitrogen-precious-metal-recovery/22908</t>
  </si>
  <si>
    <t>https://www.corem.qc.ca/en</t>
  </si>
  <si>
    <t>Demonstrarea performanței electro-tehnologiei ECOTHOR asupra efluenților lichizi ai operațiunilor</t>
  </si>
  <si>
    <t>E2Metrix Inc.</t>
  </si>
  <si>
    <t>Obiectivul principal al proiectului este de a permite minelor să respecte standardele cu privire la azotul amoniac, cu o tehnologie viabilă din punct de vedere economic. Acest proiect va demonstra sistemul ECOTHOR TM pe efluenții lichizi din operațiunile miniere (ape uzate), în special pentru controlul azotului amoniac.
Procesul utilizat pentru îndepărtarea azotului amoniac și a metalelor grele se bazează pe principiul electrocoagulării, cuplat cu electro-oxidarea. Sistemul ECOTHOR TM dezinfectează efluentul și separă solidele, rezultând o reducere foarte semnificativă și simultană a concentrației mai multor specii de particule, coloidale și solubile prezente în fluidul original.</t>
  </si>
  <si>
    <t>https://natural-resources.canada.ca/science-and-data/funding-partnerships/funding-opportunities/current-investments/demonstrating-ecothors-electro-technology-performance-on-the-operations-liquid-efflue/22941</t>
  </si>
  <si>
    <t>https://e2metrix.com/</t>
  </si>
  <si>
    <t>Dezvoltarea unui analizor de argilă activ At-Line pentru industria minieră canadiană</t>
  </si>
  <si>
    <t>Consiliul de Cercetare din Saskatchewan</t>
  </si>
  <si>
    <t>Obiectivul acestui proiect este de a dezvolta un analizor de argilă activă aproape în timp real, capabil să ofere măsurători regulate ale conținutului de argilă activă pentru a ajuta operatorii de pe teren să optimizeze tratarea sterilului de decantare. Acest proiect implică dezvoltarea unui analizor automat de argilă activă bazat pe o metodă standard de laborator cu indicele albastru de metilen (MBI) pentru măsurarea conținutului de argilă. Un analizor prototip va fi dezvoltat și testat pe materiale industriale în condiții de proces controlate.</t>
  </si>
  <si>
    <t>https://natural-resources.canada.ca/science-and-data/funding-partnerships/funding-opportunities/current-investments/development-line-active-clay-analyzer-for-the-canadian-mining-industry/22904</t>
  </si>
  <si>
    <t>https://www.src.sk.ca/</t>
  </si>
  <si>
    <t>Dezvoltarea unui nou sistem de propulsie electrică adaptat industriei miniere</t>
  </si>
  <si>
    <t>Propulsie Québec</t>
  </si>
  <si>
    <t>Proiectul va proiecta și dezvolta un sistem de propulsie electrică special adaptat vehiculelor miniere grele, împreună cu tehnologia bateriilor și o infrastructură de încărcare rapidă adaptată operațiunilor miniere. O autobasculanta cu o capacitate de 40 de tone metrice va fi transformata intr-un vehicul electric pentru proiect, iar solutiile de electrificare vor fi dezvoltate pentru a fi testate in conditii reale in facilitatile minei de grafit Nouveau Monde (NMG) din Saint-Michel. -des-Saints și o carieră exploatată de Fournier et Fils în Val-d'Or. Proiectul va fi implementat de un consorțiu, condus de Propulsion Québec și Innovative Vehicle Institute (IVI), reunind actori din sectorul minier din sectoarele industrial, instituțional și de cercetare. Soluția va fi dezvoltată folosind ghidurile bazate pe noile standarde ale Global Mining Guidelines Group (GMG), un organism recunoscut la nivel internațional în industrie.</t>
  </si>
  <si>
    <t>https://natural-resources.canada.ca/science-and-data/funding-partnerships/funding-opportunities/current-investments/development-new-electric-propulsion-system-adapted-the-mining-industry/22685</t>
  </si>
  <si>
    <t>https://propulsionquebec.com/en/</t>
  </si>
  <si>
    <t>Inovație terapeutică - exoschelet alimentat de membrele inferioare și o masă înclinată cu un dispozitiv de pas</t>
  </si>
  <si>
    <t>Neuron sp. z o.o.</t>
  </si>
  <si>
    <t>Neuron a fost implicat timp de două decenii în reabilitarea staționară și ambulatorie a persoanelor cu disfuncții psihomotorii, inclusiv a copiilor, sportivilor și adulților care trebuie să-și recapete funcțiile pierdute sau afectate din cauza bolii sau rănilor. Continuăm să căutăm soluții care pot face reabilitarea neurologică mai eficientă și mai bine orientată către nevoile pacienților. Astfel de soluții ar trebui să influențeze parametrii terapeutici cheie, cum ar fi reducerea durerii și îmbunătățirea stării psihologice, a forței musculare și a rezistenței cardiorespiratorii. Cercetările de piață arată că furnizarea de servicii de reabilitare folosind exoschelete și mese de verticalizare în Polonia nu este suficientă - există mult mai multe persoane cu dizabilități gata să întreprindă o astfel de reabilitare decât serviciile disponibile.
Prin urmare, în cadrul acestui proiect am introdus un serviciu de reabilitare asigurat prin intermediul unui exoschelet alimentat de membrele inferioare și o masă de verticalizare cu un dispozitiv de treptare. Aceste tipuri de soluții se adresează nevoilor persoanelor ale căror abilități motorii sunt semnificativ reduse din cauza accidentelor sau a bolilor neurologice severe – și care nu își pot recupera singuri sau prin reabilitare tradițională. Neuron oferă servicii folosind exoschelete și mese de verticalizare în timpul vacanțelor de reabilitare (8-14 zile) în centrul nostru de reabilitare din satul pitoresc Małe Gacno (nordul Poloniei).
Pe lângă achiziționarea dispozitivelor menționate mai sus în cadrul proiectului, am stabilit o cooperare cu o unitate de cercetare care ne-a ajutat să dezvoltăm documentația funcțională, a pilotat implementarea serviciului, a instruit personalul nostru și a dezvoltat metode și linii directoare pentru evaluarea calității procesului de reabilitare.
Rezultatele terapiei arată că reduce spasticitatea membrelor inferioare și crește forța musculară la pacienții cu leziuni ale măduvei spinării sau ale coloanei vertebrale. S-a dovedit că noul serviciu aduce îmbunătățirea generală a sănătății, și scade percepția durerii de diverse origini (spasticitate, imobilizare, comorbidități etc.). 60% dintre pacienții testați au confirmat că noile metode de reabilitare le-au făcut să simtă mult mai puțină durere. Acest lucru este extrem de important, deoarece durerea scade calitatea vieții și reduce participarea socială. Ei raportează, de asemenea, o îmbunătățire holistică a sănătății și a bunăstării, inclusiv circulația, funcția intestinului și a vezicii urinare legate de verticalizare și beneficii psihologice.
Un rezultat suplimentar al proiectului este o îmbunătățire a ergonomiei muncii terapeuților noștri, deoarece dispozitivele moderne le reduc suprasolicitarea fizică.</t>
  </si>
  <si>
    <r>
      <rPr>
        <u/>
        <sz val="11"/>
        <color rgb="FF1155CC"/>
        <rFont val="Calibri"/>
      </rPr>
      <t>https://en.parp.gov.pl/component/grants/practice/innowacja-terapeutyczna-egzoszkielet-zasilany-koczynami-dolnymi-oraz-st-pionizacyjny-z-funkcj-kroczenia</t>
    </r>
    <r>
      <rPr>
        <sz val="11"/>
        <rFont val="Calibri"/>
      </rPr>
      <t xml:space="preserve"> </t>
    </r>
  </si>
  <si>
    <t>https://osrodekneuron.pl/</t>
  </si>
  <si>
    <t>Dezvoltarea unui serviciu inovator SilverCustom care ajută companiile să își adapteze produsele la nevoile persoanelor în vârstă și ale persoanelor cu dizabilități.</t>
  </si>
  <si>
    <t>SOCIETATE SIMPLICARE RĂSPUNDERE LIMITĂ</t>
  </si>
  <si>
    <t>Unul dintre cele mai mari păcate ale pieței împotriva consumatorilor maturi este că strategiile de marketing și informațiile comerciale nu sunt adaptate nevoilor care decurg din vârsta consumatorilor în vârstă. Prin limbaj, designul ambalajului, modul în care sunt create manualele de utilizare sau canalele de acces, informațiile de piață exclud adesea persoanele cu vârsta peste 60 de ani care sunt potențial interesate de acestea. Acești consumatori pot avea dificultăți să înțeleagă ofertele companiilor, ceea ce duce la achiziționarea de bunuri sau servicii fără a fi conștienți de toate aspectele ofertei (de exemplu: achiziționarea pe instalații de la o instituție de creditare, achiziționarea de abonamente media și „întâmplător” a unui laptop pe care nu îl vor folosi niciodată, dar care se adaugă la tarifele lor lunare). De asemenea, se întâmplă că consumatorii maturi nu pot folosi oferte speciale în lanțurile de retail, deoarece nu au anumite aplicații mobile sau au abilități limitate de internet. Un membru al consiliului de administrație Simplicare este expert în Institutul Național de Economie a Argintului, așa că înțelege foarte bine nevoile persoanelor în vârstă. Am decis să dezvoltăm serviciul SilverCustom pentru a sprijini companiile în adaptarea ofertelor lor la nevoile acestor oameni. Proiectul constă în crearea unui set de instrumente pentru testarea produselor, care va include: - software pentru prototiparea produselor de testare, aplicații și interfețe pentru clientul senior, - costume de simulare geriatrică pentru testarea produselor, aplicațiilor și interfețelor care țin cont de limitările fizice ale persoanelor în vârstă , - focus grupuri de utilizatori seniori pentru a testa produse, servicii sau aplicații, - o echipă de experți care efectuează teste și prototipează produsele, serviciile și aplicațiile aflate în testare, - un serviciu pentru dezvoltarea unei strategii de marketing pentru clientul senior.</t>
  </si>
  <si>
    <t xml:space="preserve">Granturi pentru Norvegia
</t>
  </si>
  <si>
    <t>https://en.parp.gov.pl/component/grants/practice/opracowanie-innowacyjnej-usugi-silvercustom-pomagajcej-firmom-w-dostosowaniu-ich-produktw-do-potrzeb-osb-starszych-i-z-niepenosprawnociami</t>
  </si>
  <si>
    <t>http://simplicare.pl/</t>
  </si>
  <si>
    <t>Dezvoltarea unui serviciu inovator de consultanță în domeniul proiectării, prototipării și producției în loturi mici de ambalaje ecologice.</t>
  </si>
  <si>
    <t>Societate cu raspundere limitata de proiectare si afaceri</t>
  </si>
  <si>
    <t>Design and Business este specializată în servicii de consultanță în design industrial. Obiectivul proiectului este dezvoltarea și implementarea unui serviciu inovator de consultanță, proiectare și producție de prototipuri și serii pilot de ambalaje inteligente ecologice pentru producție în loturi mici, bazate pe tehnologii ecologice. În același timp, vom lansa o linie de ambalaje alimentare ecologice, inteligente, realizate exclusiv din componente naturale, biodegradabile. Clienții noștri din industria ospitalității vor beneficia de acest proiect sub forma prototipării rapide și ieftine de noi soluții și a capacității de a avea comenzi non-standard procesate. De asemenea, va combate risipa de alimente prin introducerea de ambalaje care prelungesc durata de valabilitate, reducând la minimum utilizarea produselor din plastic de unică folosință și respectând standardele zero deșeuri și durabilitate. În cadrul proiectului vor fi furnizate servicii de consultanță și vor fi achiziționate active fixe și necorporale: scanner 3D, imprimantă 3D, plotter de tăiere-mare, imprimantă de etichete RFID, software CAD, aplicație mobilă. Intenționăm să obținem un efect de mediu prin reducerea utilizării de materii prime pentru producție cu cel puțin 15% (0,01 tone) - deșeurile nu vor depăși 12 kg pe an.</t>
  </si>
  <si>
    <t>https://en.parp.gov.pl/component/grants/practice/opracowanie-innowacyjnej-usugi-doradczej-z-zakresu-projektowania-prototypownia-oraz-produkcji-maoseryjnej-ekologicznych-opakowa</t>
  </si>
  <si>
    <t>https://designandbusiness.pl/</t>
  </si>
  <si>
    <t>Creșterea competitivității SOURCETECH Bohdan Drzymała prin dezvoltarea și introducerea pe piață a unui serviciu inovator bazat pe tehnologii, îmbunătățirea calității vieții celor mai vulnerabile grupuri sociale, în special a persoanelor în vârstă.</t>
  </si>
  <si>
    <t>SOURCETECH Bohdan Drzymala</t>
  </si>
  <si>
    <t>Societatea poloneză îmbătrânește cu cel mai rapid ritm din UE. Se estimează că în câțiva ani peste jumătate din gospodăriile poloneze vor fi conduse de bătrâni singuri cu vârsta de peste 65 de ani, în timp ce mulți oameni din acest grup necesită asistență în viața de zi cu zi și monitorizarea sănătății. SOURCETECH, care operează în domeniile analizei datelor și sistemelor de asistență, a identificat o nevoie socială și de piață pentru servicii de îngrijire indirectă folosind instrumente TIC și pentru activarea comunităților locale pentru a crea metode de auto-ajutor la distanță (TIC). Prin urmare, scopul proiectului nostru este de a dezvolta și comercializa un serviciu de telemedicină bazat pe monitorizarea funcțiilor vieții cu soluții ICT de ultimă generație. Proiectul acoperă atât tehnologia în sine, adică. o trupă cu o nouă funcționalitate și un serviciu care implică acea tehnologie. Banda va fi echipată suplimentar cu un pulsioximetru (HV, HRV, SpO2) care oferă o repetabilitate ridicată a rezultatelor și fiabilitate a măsurătorilor chiar și atunci când pacientul este în mișcare. Acest lucru este deosebit de important în cazul sistemelor de predicție a căderii în care datele care preced evenimentul sunt cruciale. Pentru implementarea serviciului, SOURCETECH va avea dezvoltată o platformă de telemedicină și va deschide o unitate de îngrijire modernă dotată cu telemedicină și sisteme informatice avansate. O casă va fi renovată și adaptată în acest scop, cu mobilier complet pentru casă achiziționat pentru 106 pensionari.</t>
  </si>
  <si>
    <t>https://en.parp.gov.pl/component/grants/practice/wzrost-konkurencyjnoci-firmy-sourcetech-bohdan-drzymaa-poprzez-opracowanie-i-wprowadzenie-na-rynek-innowacyjnej-usugi-opartej-o-technologie-poprawiajce-jako-ycia-najbardziej-wraliwych-grup-spoecznych-w-szczeglnoci-osb-starszych</t>
  </si>
  <si>
    <t>https://stbpo.com/</t>
  </si>
  <si>
    <t>Implementarea serviciului de Viață Independentă bazat pe tehnologii inovatoare care îmbunătățesc calitatea vieții persoanelor în vârstă</t>
  </si>
  <si>
    <t>MS Consulting Group s.c. M.Sobczak, M.Sobczak-Solarska</t>
  </si>
  <si>
    <t>În ciuda creșterii anuale a cheltuielilor pentru serviciile de reabilitare în Polonia, accesul pacienților la astfel de servicii se diminuează. Ca răspuns la această provocare, am planificat să dezvoltăm și să implementăm sistemul Fixmee Plus, care este destinat în principal diferitelor tipuri de activitate fizică: antrenament, reabilitare, fizioterapie și activitate fizică preventivă. Grupul țintă al proiectului sunt persoane de peste 60 de ani cu inerție a membrelor, paralizie sau pareză, amputații ale membrelor, leziuni și traumatisme. Serviciile vor fi furnizate de la distanță, astfel că proiectul răspunde în primul rând nevoii de comunicare eficientă și rapidă cu specialiștii. Posibilitatea de a încărca în sistem fișe medicale complete, mai ales înainte de prima vizită, optimizează timpul de livrare a serviciilor de către specialiști. După colectarea datelor de la utilizator, sistemul va sugera un plan de antrenament din biblioteca de antrenament disponibilă (creată de specialiști) sau va redirecționa pacientul către consultații online de specialitate. Activitățile cu sistemul Fixmee Plus vor putea fi efectuate în cluburi sportive, centre de reabilitare medicală, acasă și în aer liber. Sistemul va permite companiei noastre să concureze eficient pe piața internațională, deoarece în cele din urmă va fi disponibil în engleză, franceză, germană, italiană, spaniolă, rusă și norvegiană - cu descriere audio și voce off în aceste limbi.</t>
  </si>
  <si>
    <t>https://en.parp.gov.pl/component/grants/practice/wdroenie-usugi-independent-living-wykorzystujcej-innowacyjne-technologie-wspierajce-jako-ycia-osb-starszych</t>
  </si>
  <si>
    <t>https://mscg.pl/</t>
  </si>
  <si>
    <t>Centrul de Cercetare Iris pentru Tehnologiile Comunicațiilor</t>
  </si>
  <si>
    <t>Cyperns universitet (Panepistimio Kyproy)</t>
  </si>
  <si>
    <t>Scopul propunerii propuse este dezvoltarea Centrului de cercetare în domeniul tehnologiei comunicațiilor IRIS. Noul centru de cercetare IRIS este un mediu ideal pentru desfășurarea cercetării și inovării de bază și aplicate în domeniul comunicațiilor fără fir și al procesării semnalului digital. Tehnologia comunicațiilor fără fir, sub umbrela rețelelor mobile de a cincea generație (5G), ne va afecta viața mai mult decât orice alt standard de telecomunicații și este de așteptat să fie o tehnologie-cheie pentru dezvoltarea de noi servicii și aplicații. Din punct de vedere tehnologic, sistemele 5G vor putea sprijini aplicații cu trafic de date ridicat, fiabilitate extrem de ridicată pentru a permite controlul dispozitivului fără fir și densitatea ridicată a conexiunii pentru a sprijini comunicarea între un număr mare de dispozitive. Aceste caracteristici esențiale sunt esențiale pentru funcționarea oricărui sistem modern și introduc tehnologiile de comunicare ca domeniu de cercetare cu impact social, economic și de mediu semnificativ. Tehnicile și metodologiile care urmează să fie dezvoltate în cadrul Centrului de Cercetare IRIS vor fi puse în aplicare în două domenii: Specializarea inteligentă pentru Cipru – Energie (sisteme inteligente de microrețea) și Transport (sisteme de transport inteligente). Propunerea este o colaborare internațională între Universitatea din Cipru (UCY) și Universitatea din Patras (UPAT). Excelența academică și completarea științifică a UCY și UPAT, precum și angajamentul lor pe termen lung față de proiect, sunt componente esențiale pentru crearea și durabilitatea cu succes a Centrului de Cercetare IRIS.</t>
  </si>
  <si>
    <t xml:space="preserve"> Competitivitate și dezvoltare durabilă – CY – FEDR/FC</t>
  </si>
  <si>
    <t>https://kohesio.ec.europa.eu/ro/proiecte/Q2720822</t>
  </si>
  <si>
    <t>https://www.ucy.ac.cy/?lang=en</t>
  </si>
  <si>
    <t>Laboratorul de sinteză și caracterizare a nanoparticulelor/nanomaterialelor</t>
  </si>
  <si>
    <t>Institutul din Cipru</t>
  </si>
  <si>
    <t>Scopul proiectului este de a dezvolta o infrastructură modernă pentru sinteza și caracterizarea nanoparticulelor (NW) și a nanomaterialelor (NW) cu o gamă largă de aplicații. Infrastructura va fi echipată cu sisteme inovatoare de fază gazoasă pentru sinteza NW și NY și cu instrumente moderne pentru caracterizarea acestora. Comparativ cu tehnicile convenționale, sinteza NW/NH în faza gazoasă oferă multe avantaje: I) este ecologic, deoarece nu necesită precursori și nu produce deșeuri, (ii) este un proces continuu cu o repetabilitate ridicată, care poate fi ușor integrat în procesele industriale și (iii) poate fi ușor combinat cu metode de producție inovatoare (de exemplu, imprimare tridimensională). Cercetarea, cel mai mare avantaj al sintezei în faza gazoasă este că poate produce PW de înaltă puritate cu un control excelent al procesului. Odată ce toate instrumentele de infrastructură vor fi operaționale, acestea vor fi utilizate pentru instalarea NY pentru senzorii de gaz și catalizatori. În primul caz, vom dezvolta un senzor H2 extrem de sensibil, capabil să funcționeze într-o gamă largă de concentrații. Prin modificarea dimensiunii și compoziției blocurilor de construcție din New York, vom putea controla și determina atât sensibilitatea, cât și raza de acțiune a senzorului. În acest din urmă caz, vom utiliza infrastructura pentru a dezvolta catalizatori pentru transformarea gazelor naturale și a biogazului în combustibili cu valoare adăugată. Dezvoltarea catalizatorului va fi combinată cu studii teoretice, care împreună cu capacitățile oferite de infrastructură pentru a controla structura și compoziția New York-ului vor fi utilizate pentru a înțelege și optimiza performanța acestora.</t>
  </si>
  <si>
    <t>Competitivitate și dezvoltare durabilă – CY – FEDR/FC</t>
  </si>
  <si>
    <t>https://kohesio.ec.europa.eu/ro/proiecte/Q2720829</t>
  </si>
  <si>
    <t>https://www.cyi.ac.cy/</t>
  </si>
  <si>
    <t>SOLVENȚI DE SODIU PENTRU APLICAȚII OPTOELECTRONICE</t>
  </si>
  <si>
    <t>Universitatea Cyperns</t>
  </si>
  <si>
    <t>Materialele preparate din soluții satisfac cererea de producție ieftină și la scară largă bazată pe tehnici de imprimare, cu flexibilitate care să permită încorporarea, depunerea sau amestecarea lor cu diferite suprafețe și matrice, inclusiv substraturi flexibile și transparente. Printre diferitele materiale fabricate din solvenți, perovskyite organice hibride au apărut recent ca materiale excelente pentru aplicații energetice. Într-un domeniu diferit, descoperirea fenomenelor cuantice în nanocristale a stârnit un mare interes pentru nanomaterialele coloidale, rezultând în sinteza nanostructurilor stabile cu control precis al dimensiunii, forme elaborate și o multitudine de aplicații optoelectronice. Proiectul Nanosonics își propune să exploateze sinergiile dintre cele două tehnologii pentru producerea straturilor active bazate pe nanulați coloidali pentru dispozitive eficiente de absorbție a luminii și de emisie. Rezultatele de fabricație CPNS de succes au apărut recent, dar există o mulțime de posibilități de îmbunătățire până când acestea sunt încorporate în mod eficient în dispozitive. Domeniul poate beneficia în mod semnificativ de o abordare sistematică și rațională bazată pe metode de vârf referitoare la compoziția, prelucrarea și caracterizarea acestor materiale. Obiectivul inițial este de a înțelege în profunzime proprietățile de bază ale materialului și de a investiga stabilitatea acestora în condiții de mediu. Ulterior, vor fi utilizate diferite metode pentru a crea solide conductoare și pentru a optimiza proprietățile de absorbție, emisie și intensificare pentru încorporarea lor în dispozitive electro-optice eficiente.</t>
  </si>
  <si>
    <t>https://kohesio.ec.europa.eu/ro/proiecte/Q2720820</t>
  </si>
  <si>
    <t>https://www.ucy.ac.cy/</t>
  </si>
  <si>
    <t>Laborator de tehnici avansate pentru caracterizarea fiabilă a degradării în noile tehnologii fotovoltaice</t>
  </si>
  <si>
    <t>Deoarece celulele solare tind să se degradeze după o perioadă de funcționare, sunt necesare metode de caracterizare pentru detectarea leziunilor. Tehnologiile noi și emergente, cum ar fi perovskiții și perovskiții pe bază de siliciu, necesită metode mai avansate de caracterizare pentru a înțelege mecanismele lor de degradare care vor contribui la îmbunătățirea proprietăților lor care pot duce la comercializarea lor. Prezenta propunere vizează caracterizarea acestor tehnologii pe plan intern cu diferite tehnici optoelectronice, precum și caracterizarea lor externă în condiții reale de funcționare pentru analiza detaliată a mecanismelor lor de degradare. Acest lucru subliniază importanța creării unei infrastructuri cu parteneriate importante pentru a aborda defectele complexe și diverse ale tehnologiilor perovskites printr-o abordare holistică. Dispozitive experimentale, cum ar fi curentul indus de lumină (LBIC), Dark Lock-In Thermography (DLIT), Lock-in Thermography (LIT), Electroluminescența cu rezoluție spațială (EL) și Photoluminescence (PL) sunt de așteptat să fie construite pentru caracterizarea electrică și vizuală completă a celulelor solare. Aceste metode combinate cu spectroscopia Ultrafast și Raman, precum și alte tehnici microscopice și spectroscopice, cum ar fi Transmission Electron Microscopy (TEM), Scanning Electron Microscopy (SEM), Microscopia fotoelectronică cu raze X (XPS) și spectroscopia cu raze X difuzoare de energie (EDX) vor oferi o analiză detaliată a leziunilor pe tehnologiile perovskites. Propunerea urmărește să îmbunătățească stabilitatea și performanța tehnologiilor perovskites și perovskites pe bază de siliciu, precum și crearea unei noi unități strategice de infrastructură cu posibilități nelimitate de testare a celulelor solare avansate, care nu există atât în Cipru, cât și în Europa.</t>
  </si>
  <si>
    <t>https://kohesio.ec.europa.eu/ro/proiecte/Q2720825</t>
  </si>
  <si>
    <t>Abordare integrată inovatoare pentru modernizarea seismică și energetică a clădirilor existente</t>
  </si>
  <si>
    <t>Universitatea de Tehnologie din Cipru</t>
  </si>
  <si>
    <t>Cea mai mare parte a parcului imobiliar existent în țările mediteraneene suferă de două deficiențe, de o rezistență seismică redusă și de o eficiență energetică scăzută. Deoarece clădirile din regiune suferă adesea de daune din cauza intensității moderate a cutremurelor și a temperaturilor ridicate pe perioade lungi de timp, devine necesar să se elimine deficiențele prin modernizarea acestora. Se preconizează că modernizarea le va crește speranța de viață într-un mod optim din punct de vedere economic, dar va contribui, de asemenea, la sustenabilitatea societății și a mediului. Practica actuală promovată de industrie și adoptată de autoritățile guvernamentale se bazează pe actualizarea fiecărei deficiențe în mod individual. În ultimii ani, în vederea asigurării durabilității, s-a pus accentul pe dezvoltarea unei metodologii integrate de modernizare seismică și energetică a clădirilor, care ar trebui să fie preferată acțiunilor individuale. Acest lucru va oferi un tratament holistic al soluțiilor alternative posibile, utilizând o abordare bazată pe performanță, în cadrul căreia performanța (îmbunătățirea este cuantificată în termeni economici) va fi evaluată nu numai în ceea ce privește aspectele structurale, ci și în ceea ce privește parametrii de mediu, inclusiv eficiența energetică. Pentru a realiza cele de mai sus, obiectivele proiectului intitulat „Abordare integrată inovatoare pentru modernizarea seismică și energetică a clădirilor existente” (Superb) sunt (a) utilizarea de materiale inovatoare și definirea tehnicilor care permit modernizarea simultană atât a rezistenței seismice, cât și a eficienței energetice a clădirilor existente; (b) evaluarea acestor tehnici prin testarea în laborator a pieselor de încercare de dimensiuni mici și complete și (c) propunerea unei metodologii holistice și holistice pentru obținerea celor mai bune beneficii pentru clădirile existente;</t>
  </si>
  <si>
    <t>https://kohesio.ec.europa.eu/ro/proiecte/Q2720973</t>
  </si>
  <si>
    <t>https://www.cut.ac.cy/?languageId=1</t>
  </si>
  <si>
    <t>Platforma pentru oferirea de asigurări auto online</t>
  </si>
  <si>
    <t>ASIGURARE HD LIMITATA</t>
  </si>
  <si>
    <t xml:space="preserve">Deficiențele grave și nevoile tot mai mari ale sectorului asigurărilor auto din Grecia și deficiențele pieței elene în sectorul asigurărilor auto au determinat Hellas Direct să creeze 3 inovații noi în domeniul asigurărilor NETWORK. Aceste practici inovatoare ne vor face și mai competitivi decât am fost până acum și vor crea perspective mari pentru o creștere semnificativă a cotei noastre de piață la nivel internațional. Servicii inovatoare: 1) Aplicarea butonului de urgență. Este un serviciu de pionierat care nu a fost implementat de nimeni altcineva pe piața elenă. Acesta va fi aplicat pe dispozitive inteligente (cum ar fi i-telefoane/smartphone-uri) și va permite clienților noștri să comunice direct cu serviciul de îngrijire a accidentelor prin apăsarea unui buton. Se va efectua un apel vocal către linia de îngrijire a accidentelor și, în același timp, se vor identifica coordonatele geografice în care s-a produs accidentul, care vor fi stocate într-un fișier de date. Această aplicație este o practică inovatoare, deoarece serviciul tradițional de îngrijire a accidentelor necesită dactilografierea numărului de asistență rutieră, iar clientul ar trebui să explice oral unde poate fi și se așteaptă să fie notificat atunci când va primi asistență. Acesta este un proces complex și consumatoare de timp. Aplicația de mișcare de urgență se va putea conecta la orice dispozitiv telematic pe care l-am instalat în prealabil în mașină, astfel încât să poată forma automat numărul echipei de îngrijire a accidentelor atunci când telefonul asigurătorului este deteriorat, nu are semnal sau baterie. 2) Utilizați telematica-pay în timp ce conduceți. Folosind telematica, compania noastra va colecta in orice moment informatii exacte cu privire la comportamentul soferilor asigurati, in vederea utilizarii acestora ca baza pentru o tarifare mai corecta si mai corecta, in functie de utilizarea autovehiculului fiecarui client si de modul de condus. Acest lucru ne va permite să facturăm comportamentul rutier real al fiecărui client în parte. Acest nou sistem identifică fraudele în domeniul asigurărilor concepute pentru a colecta sume mari de despăgubiri de la societățile de asigurări, în special în cazurile de abatere. 3) Capacitatea de comparare a prețurilor. Prin intermediul site-ului nostru, proprietarii de mașini interesați vor putea alege cea mai avantajoasă siguranță pentru ei, fără a fi nevoie să comunice cu un factor uman, așa cum este cazul în prezent. Cu sistemul de căutare a prețurilor online menționat mai sus, vom ajuta clienții noștri să știe cu deplină onestitate și transparență că există mai ieftin pe piața asigurărilor comparativ cu propria noastră companie, în funcție de datele lor și de acoperirea oferită. În mai puțin de 5 minute clientul va putea găsi securitatea corespunzătoare nevoilor sale. El va pune datele sale (vârsta, câți ani a fost șofer, marcă auto și cod poștal) în noua noastră platformă prietenoasă și bazată pe acestea vor fi analizate imediat și afișează toate companiile de asigurări cu care am semnat acorduri. El va fi capabil de a alege ceea ce i se potrivește și de a face achiziția sa on-line direct. Serviciile noastre inovatoare vor oferi avantaje competitive și vor contribui în mod semnificativ la dezvoltarea țintă a companiei pentru următorii trei ani. După intrarea cu succes pe piața elenă și consolidarea companiei în ceea ce privește capitalul nou, compania își propune să pătrundă pe noi piețe, cum ar fi țările din Europa de Est. Acțiunile noastre se încadrează în prioritățile strategiei de specializare inteligentă pentru Cipru, iar exploatarea informațiilor și a tehnologiei ocupă o poziție dominantă în îndeplinirea obiectivelor programului Orizont 2020.
</t>
  </si>
  <si>
    <t>https://kohesio.ec.europa.eu/ro/proiecte/Q2721576</t>
  </si>
  <si>
    <t>https://cyprusregistry.com/companies/HE/289025</t>
  </si>
  <si>
    <t>Accelerarea comercializării testelor neinvazive de biopsie a tumorii tumorale de biopsie a tumorii</t>
  </si>
  <si>
    <t>NIPD GENETICS PUBLIC COMPANY LIMITED</t>
  </si>
  <si>
    <t xml:space="preserve">Testarea și diagnosticarea pacienților este o piatră de temelie a medicinei moderne care permite alegeri în cunoștință de cauză în ceea ce privește riscul și identificarea bolii, precum și tratamentul. Cu toate acestea, o astfel de examinare necesită luarea de material biologic prin metode invazive. Suntem în avangarda unei noi ere în examinarea pacienților cu dezvoltarea și eliminarea testelor de sânge neinvazive în mai multe domenii medicale, cum ar fi diagnosticul prenatal, transplantul și cancerul. În ciuda progreselor înregistrate în domeniul cercetării, există o nevoie urgentă de a transpune aceste sondaje în teste disponibile pe piață. Acest lucru reprezintă o provocare importantă pentru întreprinderile care depun astfel de eforturi. Se estimează că peste 14 milioane de persoane din întreaga lume sunt diagnosticate cu cancer în fiecare an. În 2012, peste 583 000 de decese au fost cauzate de cancer pulmonar, de sân și de prostată, reprezentând 45 % din totalul deceselor cauzate de cancer în Europa. Sunt metode de diagnostic prezente bazate pe constatări moleculare și histopatologice de la biopsii tisulare invazive, care au mai multe dezavantaje endogene? Este consumatoare de timp și procedura costisitoare, dureros pentru pacient, cu tumora nu întotdeauna accesibil. În schimb, ADN-ul canceros din plasma sanguină poate fi un nou mijloc neinvaziv de detectare și monitorizare timpurie a cancerului, care nu ar fi posibil prin mijloacele actuale de diagnosticare. La NIPD Genetics am dezvoltat și comercializat o examinare prenatală neinvazivă (EMP) numită Veracity bazată pe o metodă brevetată. În urma primirii recente a sigiliului de excelență din faza 2 a aplicației Instrumentul pentru IMM-uri, intenționăm să profităm de această invitație ca o a doua șansă de a realiza traducerea inovațiilor în ICU și de a ne accelera eforturile de a dezvolta un test de biopsie lichidă de înaltă precizie pentru cancerul pulmonar, Cold Inter
</t>
  </si>
  <si>
    <t>https://kohesio.ec.europa.eu/ro/proiecte/Q2720758</t>
  </si>
  <si>
    <t>https://cy.linkedin.com/company/nipd-genetics</t>
  </si>
  <si>
    <t xml:space="preserve">Extinderea cuprinzătoare a instalației experimentale și de producție pentru extracția materiilor prime vegetale </t>
  </si>
  <si>
    <t>REȚEAUA DE CERCETARE ŁUKASIEWICZ - INSTITUTUL DE NOI SINTEZE CHIMICE</t>
  </si>
  <si>
    <t xml:space="preserve">Obiectivul principal al proiectului este de a dezvolta cercetarea științifică și de a intensifica cooperarea cu industria în domeniul extracției supercritice în INS datorită extinderii cuprinzătoare a instalației de cercetare pentru extracția materiilor prime vegetale folosind CO2 și software-ul acestuia. Indicatori de rezultat: 1. Numărul de cercetători care lucrează în infrastructurile de cercetare (CI25): 15; 2. Investiții private complementare sprijinului public în proiecte de inovare sau C &amp; D (CI27):1 160 092, 44 PLN; 3. Numărul de întreprinderi care utilizează infrastructura de cercetare sprijinită: 15; 4. Numărul de proiecte de cercetare și dezvoltare puse în aplicare utilizând infrastructura de cercetare sprijinită: 2; 5. Numărul de locuri de muncă menținute: 14 grupuri țintă: 1) Personalul INS responsabil cu cercetarea extractivă; 2) Industrie (de ex. Pearl Brewery Lubelskie, Van Pur SA). Companiile interesate de noile tehnologii și oportunități de a utiliza extracția supercritică și produsele sale în afaceri; 3) Instituții de cercetare interne și străine interesate de: implementarea în comun a proiectelor, schimburi personale și stagii științifice, implementarea de către INS a serviciilor de cercetare în domeniul realizării de experimente cu utilizarea aparatelor de extracție de înaltă presiune și a aparatelor analitice, dezvoltarea rezultatelor, executarea ipotezelor tehnice pentru proiectele subiacente ale instalațiilor de cercetare. Sarcini: 1) documentația tehnică 2) achiziționarea de extractor din oțel inoxidabil (capacitate 3,3 m³) cu echipament 3) achiziționarea de înaltă presiune (funcționare sub presiune de până la 530 bar) supape de închidere 4) achiziționarea unității de refrigerare (putere 1 350 KW) 5) dezvoltarea unui program de calculator pentru a opera instalația modernizată 6) achiziționarea de echipamente pentru controlul analitic al procesului de extracție Indicatorii produsului: 1) Numărul de unități științifice care implică investiții în cercetare și dezvoltare – 1; 2) Cheltuieli de investiții pentru achiziționarea de echipamente științifice și de cercetare – 9 110 474,70 PLN; 3) Numărul de laboratoare de cercetare sprijinite – 1.
</t>
  </si>
  <si>
    <t xml:space="preserve"> Lublin – FEDR/FSE</t>
  </si>
  <si>
    <t>https://kohesio.ec.europa.eu/ro/proiecte/Q104020</t>
  </si>
  <si>
    <t>http://ins.pulawy.pl/index.php/pl/</t>
  </si>
  <si>
    <t>Punerea în aplicare a tehnologiei inovatoare pentru producția de ambalaje cu pereți subțiri în condiții de siguranță pentru alimente și mediu</t>
  </si>
  <si>
    <t>SOCIETATE C2C RĂSPUNDERE LIMITĂ</t>
  </si>
  <si>
    <t>Obiectul acestui proiect se referă la punerea în aplicare în activitatea economică a rezultatelor lucrărilor de cercetare-dezvoltare efectuate de solicitant a tehnologiei inovatoare pentru producerea ambalajelor din folie oxidegreabilă și bacteriostatică cu pereți subțiri, în condiții de siguranță pentru alimente și mediu. Ambalajele din folie oxidegradabilă și bacteriostatică cu pereți subțiri care rezultă din proiect reprezintă o inovație internațională care nu este utilizată de mai mult de 3 ani. Principala inovație va fi compoziția materiei prime, care a fost creată pe baza cercetărilor comandate și a cercetării proprii a solicitantului. Solicitantul a comandat dezvoltarea unui concentrat pentru producția de ambalaje din folie care vor avea caracteristici oxidegradative și bacteriostatice. Pe această bază, el a comandat cercetări și analize suplimentare privind corectitudinea descompunerii ambalajului foliei rezultate – așa-numita folie de ambalare. Teste de îmbătrânire, precum și cercetări în domeniul mecanicii așa-numitele Cercetare distructivă. Ca urmare a cercetării, a fost creat un raport, ale cărui rezultate solicitantul are drepturi exclusive. Necesitatea de a desfășura activități de cercetare și dezvoltare în vederea implementării ambalajelor oxidegradabile și bacteriostatice sub formă de pungă de folie a rezultat atât din nevoia de dezvoltare continuă a companiei, cât și din nevoile generate de piață și de consumatori. Ca parte a proiectului, solicitantul intenționează să achiziționeze mașini care vor consta într-o linie pentru producția de ambalaje inovatoare din folie. Rezultatul proiectului va fi introducerea pe rolă a pungii de folie bacteriostatică și oxidegradabilă cu pereți subțiri, grosimea de 7 microni, care va avea un impact pozitiv asupra protecției mediului în domeniul poluării deșeurilor de ambalaje, în plus, acest lucru va permite companiei să îndeplinească obiectivele directivelor UE prevăzute pentru 2019. Punerea în aplicare a proiectului este în conformitate cu obiectivele stabilite pentru măsura 3.7 din POR 2014-2020.</t>
  </si>
  <si>
    <t>https://kohesio.ec.europa.eu/ro/proiecte/Q104579</t>
  </si>
  <si>
    <t>http://www.ctoc.pl/</t>
  </si>
  <si>
    <t>Sistem multifuncțional de terapie fizică și reabilitare care utilizează tehnologii TIC avansate</t>
  </si>
  <si>
    <t>MED &amp; LIFE LIMITED</t>
  </si>
  <si>
    <t xml:space="preserve">Scopul proiectului „Sistemul multifuncțional de terapie și reabilitare, folosind tehnologii TIC avansate” este de a oferi un produs nou, inovator pentru Med &amp; Life Sp. z o.o., consolidând astfel competitivitatea și cota de piață a dispozitivelor medicale pentru terapie fizică în Polonia și în străinătate. Produsul se adresează destinatarilor de afaceri: facilitati medicale spitale, clinici, sanatorii care efectueaza tratamente de terapie fizica, facilitati de reabilitare care creeaza o piata dinamica de servicii si utilizatori individuali. Proiectul va fi implementat în cadrul parteneriatului Med &amp; Life. Sp.z.o.o. și unitatea științifică – Institutul Tele- și Radiotehnic. Sistemul din cadrul proiectului constă dintr-un set de aplicații și instrumente TIC numite e-management și un dispozitiv format dintr-un controler și aplicatori care produc semnale terapeutice. Controlerul este echipat cu o interfață de utilizator avansată, personalizată, cu caracteristici de accesibilitate pentru persoanele cu handicap. E-managementul, care creează inovația produselor, permite monitorizarea de la distanță, supravegherea, configurarea și controlul dispozitivului. Proiectul implică cercetări privind crearea conceptului de sistem și apoi dezvoltarea și executarea modelelor elementelor sale: controler de management electronic și microprocesor care produce semnale de control și de putere pentru aplicatori. Se va dezvolta o bază de cunoștințe, care va fi pusă la dispoziția utilizatorilor de către sistemul de gestionare electronică ca sursă de cunoștințe și informații structurate în vederea personalizării eficiente a parametrilor tratamentului pentru pacient. Controlorul cu aplicatori va putea fi utilizat în unități medicale sau la domiciliul pacientului, iar e-managementul vă va permite să exercitați un control deplin asupra acestuia, inclusiv supravegherea regularității și regularității procedurilor, ceea ce are un impact direct asupra eficacității terapiei.
</t>
  </si>
  <si>
    <t>https://kohesio.ec.europa.eu/ro/proiecte/Q107963</t>
  </si>
  <si>
    <t>https://meden.com.pl/produkty/producenci/med-life</t>
  </si>
  <si>
    <t>Granturi pentru cercetare și inovare</t>
  </si>
  <si>
    <t>FUNDAȚIA DE DEZVOLTARE REGIONALĂ PODLASKA</t>
  </si>
  <si>
    <t>Scopul proiectului „C &amp; I Grants” este „Încurajarea cererii de inovare și adoptarea C &amp; D &amp; I de către microîntreprinderile Podlaskie și întreprinderile mici și mijlocii”. Proiectul implică crearea și gestionarea unui fond de grant. Granturile vor fi alocate pentru cofinanțarea proiectelor de dezvoltare a afacerilor cu o valoare totală de cca. 10,6 milioane de zloți. îmbunătățirea competitivității IMM-urilor din Podlaskie. Cheltuielile antreprenorilor pentru achiziționarea de servicii de cercetare, drepturi de proprietate intelectuală, brevete, licențe, know-how, audituri tehnologice, sprijin pentru trecerea procedurii de protecție a brevetelor vor face obiectul cofinanțării. Valoarea totală a proiectului se ridică la 12 247 745,31 PLN, din care finanțarea din POR WP – 9 999 999,99 PLN. Proiectul va fi implementat în perioada 17.1.2017-14.1.2019. Factorul care determină dezvoltarea economică a regiunii ar trebui să fie în primul rând o creștere a amplorii activităților întreprinderilor, adică o creștere a valorii vânzărilor, o creștere a marjei și o creștere a ocupării forței de muncă. Toate acestea depind de creșterea competitivității și de satisfacerea așteptărilor pieței. Activitatea de C &amp; D &amp; I este una dintre modalitățile de a obține avantaje competitive pe piață și, astfel, de a crește amploarea operațiunilor companiei. Proiectul de grant se bazează pe logica de intervenție menționată mai sus. Proiectul face parte dintr-o politică cuprinzătoare de sprijin pentru IMM-uri în domeniul C &amp; D &amp; I și se concentrează pe sprijinirea întreprinderilor cu bariere interne care limitează cererea de activități de C &amp; D &amp; I și posibilitățile acestora: bariere mentale, de competență, rezultate din lipsa resurselor tehnice și umane, teama de riscuri economice, penuria de capital etc. O ofertă simplă și atractivă de granturi ar trebui să încurajeze și să motiveze antreprenorii să implementeze proiecte de dezvoltare a afacerilor bazate pe soluții inovatoare – proprii sau obținute de la entități externe.</t>
  </si>
  <si>
    <t>https://kohesio.ec.europa.eu/ro/proiecte/Q115816</t>
  </si>
  <si>
    <t>https://pfrr.pl/</t>
  </si>
  <si>
    <t>Crearea unui sistem de aplicații web pentru dispozitive mobile în scopul prezentării culturii populare regionale</t>
  </si>
  <si>
    <t>MUZEUL „PARCUL ETNOGRAFIC AL SILEZIEI SUPERIOARE DIN CHORZÓW”</t>
  </si>
  <si>
    <t>Proiectul presupune crearea de aplicații pentru dispozitive mobile, distribuite prin intermediul piețelor cu aplicații, dedicate platformelor mobile individuale. În plus, se presupune că va crea un site web care să conțină informații suplimentare față de datele conținute în aplicațiile mobile. Scopul sistemului este de a prezenta expoziția Muzeului „Parcul Etnografic Silezian Superior din Chorzów” folosind VR (realitatea virtuală) și AR (Augmented Reality), pe baza înregistrărilor video înregistrate în tehnologia panoramică 360 de grade și pe modele de obiecte create. Scopul proiectului este de a disemina cultura populară regională și de a salva cunoștințele despre patrimoniul regional muribund.</t>
  </si>
  <si>
    <t>https://kohesio.ec.europa.eu/ro/proiecte/Q122879</t>
  </si>
  <si>
    <t>http://muzeumgpe-chorzow.pl/pl/</t>
  </si>
  <si>
    <t xml:space="preserve">Platforma de securitate inteligentă – un sistem care îmbunătățește securitatea spațiilor publice </t>
  </si>
  <si>
    <t>INWEBIT SP. Z O. O.</t>
  </si>
  <si>
    <t>Proiectul presupune realizarea de lucrări de cercetare-dezvoltare pentru dezvoltarea inovației produselor – integrată cu iluminatul urban al unui sistem de îmbunătățire a siguranței publice. Proiectul va fi implementat în perioada 01.01.2019-30.06.2020. Efectul proiectului va fi dezvoltarea unui sistem Smart Security Platform format din algoritmi avansați care identifică automat evenimentele periculoase (luptă, cădere, explozie) din rețeaua de dispozitive electronice încorporate în proiectarea lămpilor. Ca parte a cercetării industriale (ETAP I – ETAP II), se vor dobândi noi cunoștințe în dezvoltarea algoritmilor avansați pentru identificarea evenimentelor specifice bazate pe analiza imaginii și a sunetului și pe datele senzorilor. De asemenea, vor fi elaborate orientări privind proiectarea sistemului și releul care să permită funcționarea în condițiile-țintă. Ca parte a lucrărilor de dezvoltare (ETAP III), sunt planificate lucrări legate de optimizarea prototipului și verificarea soluției finale în condiții reale. Pentru implementarea eficientă a proiectului, este necesar să se suporte cheltuieli legate de remunerarea echipei de cercetare, de serviciile experților și de achiziționarea materialelor necesare pentru dezvoltarea unui prototip. Următoarele efecte tangibile vor fi obținute ca urmare a proiectului: Numărul de întreprinderi care beneficiază de sprijin – 1 %. Numărul de întreprinderi care primesc granturi – 1 %. Investiții private complementare sprijinului public pentru întreprinderi (granturi)-327 080,11 PLN Numărul de întreprinderi sprijinite în domeniul activităților de cercetare și dezvoltare – 1 %.</t>
  </si>
  <si>
    <t>https://kohesio.ec.europa.eu/ro/proiecte/Q134151</t>
  </si>
  <si>
    <t>https://inwebit.pl/pl/start</t>
  </si>
  <si>
    <t xml:space="preserve">Școala de la distanță – sprijin al Rețelei Naționale de Educație în sistemul de învățământ la distanță. </t>
  </si>
  <si>
    <t>DIGITAL POLAND PROJECT CENTER</t>
  </si>
  <si>
    <t>Serviciul de protecție a proprietății intelectuale, în legătură cu obținerea drepturilor de protecție a proprietății industriale pentru BIBP Sp. z o.o.</t>
  </si>
  <si>
    <t>SOCIETATE CU RĂSPUNDERE LIMITATĂ</t>
  </si>
  <si>
    <t>Obiectul serviciului va fi pregătirea documentației pentru aplicarea brevetului pentru tehnologia de validare a eficacității sterilizării ambalajelor prin metoda radiativă rezultată din activitatea BR la Centrul de Cercetare-Dezvoltare pentru pungi în ambalaje de cutie pentru industrie. În cadrul serviciilor prestate, vor fi pregătite următoarele documente pentru depunerea cererii la Oficiul de Brevete al Republicii Polone: efectuarea unei examinări din stadiul actual al tehnicii culminând cu un raport care conține elemente pentru evaluarea brevetabilității soluției, pregătirea unei cereri de invenție și aplicarea acesteia, serviciile includ asistența juridică și tehnică acordată de agentul de brevetare în măsura necesară pregătirii cererii: asistența juridică constă în special în furnizarea de consultanță și consultări juridice, redactarea avizelor juridice, examinarea statutului juridic al obiectului proprietății industriale, reprezentare juridică și procedurală în perioada de implementare a proiectului; asistența tehnică constă, în special, în elaborarea de descrieri tehnice ale cererilor de protecție a obiectelor creative destinate uzului industrial, în examinarea domeniului de aplicare al protecției acestora, în efectuarea de căutări cu privire la stadiul actual al tehnicii.</t>
  </si>
  <si>
    <t>https://kohesio.ec.europa.eu/ro/proiecte/Q2708594</t>
  </si>
  <si>
    <t>https://bibp.pl/en/</t>
  </si>
  <si>
    <t>Menținerea continuității afacerii</t>
  </si>
  <si>
    <t>GRUNDTECH JACEK WYRĘBSKI</t>
  </si>
  <si>
    <t xml:space="preserve">Proiectul se referă la sprijinirea capitalului circulant al unei întreprinderi în cazul unei scăderi a cifrei de afaceri (venituri din vânzări) cauzată de efectele negative ale epidemiei de COVID-19
</t>
  </si>
  <si>
    <t>https://kohesio.ec.europa.eu/ro/proiecte/Q2700869</t>
  </si>
  <si>
    <t>https://panoramafirm.pl/%C5%82%C3%B3dzkie,,%C5%82%C3%B3d%C5%BA,%C5%9Br%C3%B3dmie%C5%9Bcie,tamka,5a/grundtech_jacek_wyrebski-sipla_faj.html</t>
  </si>
  <si>
    <t>Dezvoltarea companiei prin export – pregătirea unui nou model de afaceri</t>
  </si>
  <si>
    <t>PACKSERVICE SP. Z O.O.</t>
  </si>
  <si>
    <t>Obiectivul principal al proiectului este creșterea nivelului de comerț exterior al PACKSERVICE sp. z o.o. prin dezvoltarea unui nou model de afaceri menit să intensifice internaționalizarea companiei. Sarcina planificată în cadrul proiectului, constând în dezvoltarea unui nou model, va contribui la creșterea competitivității companiei și a mărcii PACKSERVICE pe piețele externe, la creșterea numărului de clienți ai gamei de produse, la dobândirea de cunoștințe și know-how în ceea ce privește operațiunile pe piețe diferite de cele anterioare, precum și la creșterea vânzărilor și diversificarea veniturilor. Grupul țintă va fi entități străine, în principal din industria de prelucrare agroalimentară. Indicatori de proiect: • Numărul de întreprinderi care beneficiază de sprijin – 1 an • Numărul de întreprinderi care primesc granturi – 1 an • Investiții private complementare sprijinului public pentru întreprinderi – 10 950,00 PLN • Numărul de întreprinderi sprijinite în domeniul internaționalizării activităților – 1 buc.</t>
  </si>
  <si>
    <t>Lodz – FEDR/FSE</t>
  </si>
  <si>
    <t>https://kohesio.ec.europa.eu/ro/proiecte/Q101249</t>
  </si>
  <si>
    <t>https://packserviceltd.com.pl/</t>
  </si>
  <si>
    <t>Punerea în funcțiune a unor noi rețete de produse vegetariene și vegane naturale</t>
  </si>
  <si>
    <t>PRACOWNIA MNIAM IZABELA RYSZAWA</t>
  </si>
  <si>
    <t>Solicitantul produce produse vegetariene și vegane, de exemplu: patete vegetariene, paste sandwich de tip Hummus, tăieturi fără carne pe bază de crupe, fasole, năut, legume și cereale. Dezvoltarea tehnologiei de producere a preparatelor vegetariene menționate mai sus, de la rafinarea rețetelor prin întregul proces tehnologic până la alegerea celei mai bune metode de ambalare a produsului, care va permite obținerea produsului cât mai natural posibil (conservat fără utilizarea conservanților), dar cu o durată de valabilitate extinsă. Proiectul va dezvolta, de asemenea, tehnologie de producție a acestor produse, cu o indicație a întregului fundal tehnologic. Rezultatele activității de cercetare pot constitui baza pentru implementarea soluției în propria structură. La momentul punerii în aplicare a rezultatelor cercetării, dorim ca alegerile produse să fie produse într-un mod vegan, care să răspundă nevoilor persoanelor cu diferite boli. Utilizarea produselor naturale, neprelucrate, vă va permite să controlați calitatea. Ca parte a activității de cercetare, solicitantul va implica destinatarii finali în etapa finală pentru a testa produsul (de exemplu, testarea de către consumatori). Datorita faptului ca firma nu are experienta in realizarea lucrarilor de cercetare, a decis sa incredinteze implementarea proiectului Unitatii stiintifice. În prezent, avem o declarație inițială din partea SGGW din Varșovia, interesată de subiectul cercetării și de posibilitatea efectuării acestora. Nevoia de cercetare rezultă din dorința de a crea o gamă de produse vegetariene: sănătos, natural, de preferință fără utilizarea conservanților, a căror tehnologie de producție utilizând proporții adecvate de ingrediente, utilaje adecvate, precum și metode de ambalare vor contribui la atingerea duratei de valabilitate a produsului necesar în procesul de distribuție a produselor alimentare. Cercetarea va avea ca rezultat obținerea unui termen de valabilitate adecvat pentru o distribuție largă a produsului.</t>
  </si>
  <si>
    <t>https://kohesio.ec.europa.eu/ro/proiecte/Q107851</t>
  </si>
  <si>
    <t>https://www.owg.pl/ceidg/pracownia_mniam_izabela_ryszawa_9,74,521296,5212969725</t>
  </si>
  <si>
    <t>Dezvoltarea tehnologiei moderne 3D Panel</t>
  </si>
  <si>
    <t>PAWEŁ PYTKA TERMI DIE WAND</t>
  </si>
  <si>
    <t>Proiectul prevede crearea de tehnologii pentru producția de panouri de perete moderne, tridimensionale. Timp de mulți ani, Termi Die Wand a fost angajat în lucrări de finisare în diferite tipuri de clădiri – construcții civile, comerciale și industriale. Este cunoscut pe piață în principal pentru calitatea înaltă a punerii sale în aplicare. Ridicarea standardelor întregii facilități este una dintre principalele ipoteze ale companiei. Tendințele actuale au acordat o atenție deosebită utilizării soluțiilor gata făcute care scurtează timpul de execuție a unor lucrări fără a renunța la calitatea sau durabilitatea lucrărilor. Utilizarea panourilor de gips aplicate pe pereți este o soluție în momentul de față utilizată în scopuri decorative și de designer, cu toate acestea, puteți combina frumos cu util creșterea valorii panoului în sine. De mult timp, Termi a căutat panouri care, pe lângă faptul că sunt frumoase, vor crește protecția termică și acustică a suprafețelor acoperite. Din păcate, produsele disponibile pe piață nu au astfel de proprietăți. Rezultatele căutării au inspirat mici studii, care au indicat că, prin modificarea amestecului de bază de gips pentru producerea panoului, astfel de caracteristici sunt realizabile. Au fost făcute încercări de îmbogățire a amestecului – la un nivel foarte amator. Aceste experimente au fost foarte promițătoare, dar fără utilizarea mașinilor profesionale (de exemplu, masă vibratoare, cameră de climatizare) nu a fost posibilă verificarea efectelor finale. Dezvoltarea unor rețete constante – optime, metode de uscare și impregnare necesită cercetări aprofundate, facilități tehnice și consultarea specialiștilor, pe care Termi die Wand nu și-a putut permite. Aderarea la concursul POR va deschide astfel de oportunități întreprinderii fără finanțare din partea UE ar fi imposibil de pus în aplicare.</t>
  </si>
  <si>
    <t>https://kohesio.ec.europa.eu/ro/proiecte/Q107813</t>
  </si>
  <si>
    <t>https://oneplace.marketplanet.pl/baza-firm/-/bc/view/10044737/pawel-pytka-termi-die-wand?_5_WAR_edituserprofileportlet_redirect=https%3A%2F%2Foneplace.marketplanet.pl%3A443%2Fbaza-firm%2F-%2Fbc%2Fcat%2F4393883%2Felementy-zlaczne%3F_5_WAR_edituserprofileportlet_cur%3D63&amp;_5_WAR_edituserprofileportlet_selCat=4393883</t>
  </si>
  <si>
    <t>Modul de comunicare la distanță pentru supravegherea funcționării echipamentelor de refrigerare.</t>
  </si>
  <si>
    <t>PRZEDSIĘBIORSTWO PRODUKCYJNO-HANDLOWE I USŁUGOWE "BOLID" SPÓŁKA Z OGRANICZONĄ ODPOWIEDZIALNOŚCIĄ</t>
  </si>
  <si>
    <t>Obiectul proiectului este dezvoltarea unui prototip al unui modul universal de comunicare la distanță între unitatea de refrigerare și service/producător. De mulți ani, Bolid produce echipamente de refrigerare pentru diferite tipuri de procese de producție, în care este necesară scurgerea excesului de căldură tehnologică – în producția și prelucrarea alimentelor, a prelucrării, a turnătoriei, a energiei și multe altele. Fiecare dintre aceste sisteme este unic – are cerințe și parametri diferiți – studiat cu atenție și dezvoltat în consultare cu producătorul dispozitivului și cu clientul final. Continuitatea procesului de răcire pentru multe dintre aceste procese este esențială – previne întreruperile în producție, deficiențele de calitate și, uneori, obținerea în întregime a produsului final. Cu toate acestea, eficacitatea acestui proces este strict condiționată de condițiile meteorologice predominante, care sunt variabile pe tot parcursul anului. Utilizatorii țintă ai echipamentelor de refrigerare sunt specialiști în industria lor și sunt obișnuiți să funcționeze corect adesea nu acordă atenție semnalelor alarmante de la aparatul de refrigerare sau pur și simplu nu le pot interpreta. Prin urmare, timpul de reacție al serviciului de refrigerare trebuie să fie foarte rapid pentru a preveni pierderile costisitoare (bătăliile cu bere în timpul fermentării, metalurgia, păstrarea animalelor reci în viață..) Sosirea durează mult timp, este destul de scumpă și, uneori, nu a fost în întregime necesară. Posibilitatea de monitorizare de la distanță și paramertizare lină a dispozitivului fără a fi nevoie să părăsească serviciul, care se numește de obicei atunci când se întâmplă ceva rău, va permite controlul constant al parametrilor de producție, economisind timp și bani, va crește cu siguranță standardele de producție și de viață – astfel se potrivește perfect în toate cele patru domenii de specializare inteligentă pentru Voievodatul Mazowieckie.</t>
  </si>
  <si>
    <t>https://kohesio.ec.europa.eu/ro/proiecte/Q107814</t>
  </si>
  <si>
    <t>https://krs-pobierz.pl/przedsiebiorstwo-produkcyjno-handlowe-i-uslugowe-bolid-i317268</t>
  </si>
  <si>
    <t>Cercetare pe e-service.</t>
  </si>
  <si>
    <t>GAMMA D.DIDIUK I M.WASILEWSKI SPÓŁKA JAWNA</t>
  </si>
  <si>
    <t>Obiectivul principal al proiectului este de a dezvolta un concept de îmbunătățire a serviciilor de formare și un nou serviciu furnizat în formă electronică B2B prin efectuarea de cercetări privind eficacitatea procesului de formare utilizând tehnici interactive de transfer de cunoștințe sub formă de „pilule de cunoaștere” în perioada 01.05.2016-31.08.2016. Obiectivul principal va fi atins prin obiective specifice: 1. Identificarea obiectivelor cheie de dezvoltare ale participanților la formare (efectele practice, preconizate ale utilizării competențelor dobândite în timpul formării cunoștințelor în activitatea de zi cu zi) 2. Dezvoltarea a 28 de pastile de cunoștințe folosind diferite tehnici de comunicare a conținutului (audio, audio-video, animații instructive scurte) și diferite lungimi de comunicare care vizează asimilarea conținutului specific sau rezolvarea unei probleme specifice ridicate în timpul antrenamentului staționar. 2. Efectuarea de cercetări științifice în rândul utilizatorilor finali ai serviciului (lucrători ai întreprinderilor mijlocii și mari) cu privire la eficacitatea și calitatea serviciilor de formare furnizate în formă staționară și staționară, utilizând pilule de cunoștințe. 3. Examinarea eficacității reale a procesului de formare la fața locului susținut de pastile de cunoaștere prin examinarea nivelului de calificare al aplicării practice a cunoștințelor. 4. Identificarea stimulilor cheie – tehnici și metode și durata de transmitere – care afectează eficacitatea finală a procesului de formare furnizat sub formă de pastile de cunoaștere. Serviciul de cercetare va fi comandat unității științifice</t>
  </si>
  <si>
    <t>https://kohesio.ec.europa.eu/ro/proiecte/Q107827</t>
  </si>
  <si>
    <t>https://krs-pobierz.pl/gamma-d-didiuk-i-m-wasilewski-i135050</t>
  </si>
  <si>
    <t>Crearea unui algoritm inovator pentru echilibrarea automată a dozelor de hrană pentru bovinele de lapte.</t>
  </si>
  <si>
    <t>AGRO INNOVATIONS CENTER PAULINA TARASKA</t>
  </si>
  <si>
    <t>Number_reference_aid_program: SA.42799(2015/X), aid_de_minimis: §42 din Regulamentul Ministrului Infrastructurii și Dezvoltării din 10 iulie 2015 privind acordarea de asistență financiară de către Agenția poloneză pentru dezvoltarea întreprinderilor în cadrul Programului Operațional Creștere Inteligentă 2014-2020. Algoritmul va analiza, printre altele, date precum cantitatea și calitatea laptelui provenit de la fiecare vacă, perioada de alăptare, disponibilitatea furajelor individuale, compoziția chimică a laptelui (conținutul de grăsimi, proteine, uree), tipul de hambar. Dozele de hrană optime calculate pentru bovine vor fi apoi transferate către controlorii de greutate (montați în vagoane pentru hrana animalelor pentru prepararea furajelor) în scopul alimentării, precum și în aplicația mobilă. Datorită utilizării aplicației mobile, operatorul camionului de alimentare va avea pe telefonul său o masă zilnică de componente individuale de alimentare pe care trebuie să le încarce în mașină și informații despre câte kilograme din fiecare componentă a fost deja încărcată. Prin aplicarea soluției, animalele vor primi o doză zilnică de hrană perfect ajustată și verificată. Riscul de eroare a operatorului va fi, de asemenea, redus datorită faptului că la telefon va avea zilnic cantitățile de componente individuale. Obiectul proiectului va fi o inovație a produselor, deoarece implică introducerea unui nou produs sub forma unui sistem integrat de echilibrare automată a dozelor de furaje pentru bovinele de lapte constând într-un controlor de greutate al vagonului furajer.</t>
  </si>
  <si>
    <t xml:space="preserve"> Creștere inteligentă – PL – FEDR</t>
  </si>
  <si>
    <t>https://kohesio.ec.europa.eu/ro/proiecte/Q81142</t>
  </si>
  <si>
    <t>https://agroinnovations.pl/</t>
  </si>
  <si>
    <t>Achiziționarea de servicii de cercetare și dezvoltare pentru dezvoltarea unui produs inovator – jaluzele inteligente</t>
  </si>
  <si>
    <t>ARCHITEKT TOMASZ BOJKO</t>
  </si>
  <si>
    <t xml:space="preserve">Obiectivul principal al proiectului este de a spori avantajul competitiv al companiei Architect Tomasz Bojko prin dezvoltarea unui produs inovator – jaluzele inteligente. Acesta va fi pus în aplicare prin intermediul unor obiective specifice: achiziționarea de servicii de cercetare și dezvoltare, inclusiv dezvoltarea unui produs inovator, – stabilirea cooperării cu o universitate, extinderea domeniului de aplicare al activităților sale la noi grupuri de destinatari și piețe, – dezvoltarea potențialului de cercetare și inovare al întreprinderii – creșterea veniturilor generate. Rezultatul activităților desfășurate va fi dezvoltarea de jaluzele inteligente cu acționare electromagnetică care să permită controlul automat. Punerea în aplicare a unui produs inovator va permite estomparea mecanică și acoperirea ferestrelor, ceea ce va duce la o reducere a implicării factorului uman și a timpului necesar pentru îndeplinirea acestor sarcini și va reduce costurile de întreținere a clădirii, în special în clădirile mai mari, de exemplu în clădirile de birouri sau în hoteluri. Destinatarii produsului inovator dezvoltat vor fi producătorii de jaluzele interne, iar utilizatorii direcți ai acestuia vor fi: persoane fizice, în special proprietari de case inteligente, – utilizatori de spații de birouri mari/hoteluri, – proprietari de ferme. Utilizatorii finali vor fi implicați în dezvoltarea unui nou produs. De asemenea, se va stabili cooperarea cu universitatea. În cazul în care lucrările au succes, acestea vor fi comercializate prin acordarea unei licențe de producție operatorilor în cauză. Proiectul coincide cu obiectivul principal al POR WM 2014-2020, se încadrează în domeniile Specializării Inteligente a Voievodatului Mazowieckie și are o legătură cu sectorul IT, tehnologie de vârf – electronică și procesul de service – C &amp; D. Implementarea domeniului de aplicare prezentat va contribui la dezvoltarea în continuare a companiei și la îmbunătățirea poziției sale competitive pe piață.
</t>
  </si>
  <si>
    <t>https://kohesio.ec.europa.eu/ro/proiecte/Q107847</t>
  </si>
  <si>
    <t>https://www.bojko.pl/</t>
  </si>
  <si>
    <t>Programul "Salvați</t>
  </si>
  <si>
    <t>HELLENIC DEVELOPMENT BANK SA</t>
  </si>
  <si>
    <t>Acțiunea „Program”Economic și Autoeficient„(Salvarea de către Casa II)”, care va fi pusă în aplicare, are ca scop îmbunătățirea eficienței energetice a locuințelor Greciei prin contribuția la economiile primare în vederea atingerii obiectivului național relevant, în conformitate cu Planul național de acțiune pentru eficiență energetică. În plus, planificarea acțiunii asigură caracterul său social prin stabilirea unor criterii specifice referitoare, printre altele, la situația veniturilor proprietarilor.</t>
  </si>
  <si>
    <t>Competitivitate, antreprenoriat și inovare – GR – FEDR/FSE</t>
  </si>
  <si>
    <t>https://kohesio.ec.europa.eu/ro/proiecte/Q3128465</t>
  </si>
  <si>
    <t>MODERNIZAREA ENERGETICĂ A LOCUINȚELOR</t>
  </si>
  <si>
    <t>Acțiunea de economizare, care va fi pusă în aplicare în cadrul revitalizării energetice a gospodăriilor, are ca scop îmbunătățirea eficienței energetice a locuințelor Greciei prin contribuția la economiile primare în vederea atingerii obiectivului național relevant, în conformitate cu Planul național de acțiune pentru eficiență energetică. În plus, planificarea acțiunii asigură caracterul său social prin stabilirea unor criterii specifice referitoare, printre altele, la situația veniturilor proprietarilor.</t>
  </si>
  <si>
    <t>https://kohesio.ec.europa.eu/ro/proiecte/Q3128463</t>
  </si>
  <si>
    <t>Achiziționarea de noi unități electrice feroviare la proprietatea regiunii Moravia de Sud</t>
  </si>
  <si>
    <t>Moravia de Sud</t>
  </si>
  <si>
    <t>Proiectul implementează achiziția a 36 de noi unități feroviare pentru transportul regional de călători către proprietatea regiunii Moravia de Sud pentru a oferi vehicule pentru performanță pe liniile S2 și S3 IDS JMK. Scopul este de a crește calitatea și fiabilitatea serviciilor de transport feroviar de călători în cadrul unei obligații de serviciu public și de a consolida competitivitatea acestora pentru o mobilitate durabilă. Proiectul va permite reînnoirea completă a vehiculelor pe liniile de bază S2 și S3 și va spori astfel atractivitatea IDS JMK în zonă, cu cea mai mare cerere de servicii de transport.</t>
  </si>
  <si>
    <t>Transport– BG – FEDR/FC</t>
  </si>
  <si>
    <t>https://kohesio.ec.europa.eu/ro/proiecte/Q4590904</t>
  </si>
  <si>
    <t>https://kohesio.ec.europa.eu/ro/beneficiari/Q4868</t>
  </si>
  <si>
    <t>Construirea unei rute de tramvai către Wilanów cu achiziționarea de material rulant și infrastructura însoțitoare.</t>
  </si>
  <si>
    <t>Tramvaiele din Varșovia</t>
  </si>
  <si>
    <t>Proiectul implică construirea a trei secțiuni ale traseului de tramvai către Wilanów. Două episoade în timpul Rakowiecka – Puławska Streets – Goworka – Walk – Belvedere – Sobieski – al. Rzeczpospolita (inclusiv construcția terminalelor frontale relevante) și a treia secțiune din cadrul ul. Bătălia de la Varșovia 1920 pe tronsonul de la ul. Grójecka la Gara de Vest cu o lungime totală de cca. 11,70 km. Lungimea finală a traseului va fi determinată pe baza documentației de proiectare elaborate.</t>
  </si>
  <si>
    <t>Infrastructură și mediu – PL – FEDR/FC</t>
  </si>
  <si>
    <t>https://kohesio.ec.europa.eu/ro/proiecte/Q86080</t>
  </si>
  <si>
    <t>https://www.tw.waw.pl/</t>
  </si>
  <si>
    <t>Înființarea unui fond pentru infrastructură</t>
  </si>
  <si>
    <t>BANCA EUROPEANĂ DE INVESTIȚII</t>
  </si>
  <si>
    <t xml:space="preserve">Scopul Fondului pentru infrastructură este de a oferi condiții de finanțare favorabile sectoarelor privat și public pentru punerea în aplicare a proiectelor mici și mijlocii, cu accent pe energie, mediu și dezvoltare urbană. Programarea noului fond poate include utilizarea practicii parteneriatelor public-privat (PPP), care obține rezultate mai bune, atât în ceea ce privește costul, cât și calitatea serviciilor, care ar trebui evaluate în timp. Proiectele din domeniul energiei din surse regenerabile, al eficienței energetice și al dezvoltării urbane ar putea fi puse în aplicare prin abordarea nevoilor existente în contextul planificării integrate, contribuind la stimularea ocupării forței de muncă, la promovarea coeziunii sociale și la îmbunătățirea competitivității și a investițiilor. În domeniul energiei (SA 1.6 și ES 3.4), proiectele care urmează să fie finanțate de fond și legate de resursele care urmează să fie puse la dispoziție de EPANEK se referă la proiecte de modernizare energetică a clădirilor publice, precum și la proiecte de producție și distribuție de energie din SRE.În domeniul dezvoltării urbane (SA 3.5) și al mediului (SA 3.6), se preconizează că investițiile vor fi finanțate pentru a sprijini infrastructura urbană, exploatarea siturilor de patrimoniu istoric și cultural și/sau a terenurilor industriale/de afaceri, cu beneficii sociale, de mediu și economice, care altfel nu ar fi realizate din cauza lipsei de finanțare.
</t>
  </si>
  <si>
    <t>https://kohesio.ec.europa.eu/ro/proiecte/Q3128129</t>
  </si>
  <si>
    <t>https://european-union.europa.eu/institutions-law-budget/institutions-and-bodies/search-all-eu-institutions-and-bodies/european-investment-bank-eib_el</t>
  </si>
  <si>
    <t>Extinderea sistemului metropolitan de la Lisabona</t>
  </si>
  <si>
    <t>METROPOLITANO DE LISBOA, E.P.E.</t>
  </si>
  <si>
    <t>Proiectul are ca scop extinderea rețelei de la Rato la Cais do Sodré, 2 km în tunel, și construirea a 2 viaducte în Campo Grande, care leagă liniile galbene și verzi pentru a permite exploatarea să circule. Vor fi construite 2 stații, iar stația Cais do Sodré va fi renovată, una dintre cele mai importante interfețe din Lisabona, a cărei arie de influență va fi extinsă odată cu construirea unui nou hol și a unui nou acces la suprafață și conectarea cu trenul.</t>
  </si>
  <si>
    <t>Durabilitate și utilizarea eficientă a resurselor – PT – FC</t>
  </si>
  <si>
    <t>https://kohesio.ec.europa.eu/ro/proiecte/Q2981344</t>
  </si>
  <si>
    <t>https://www.metrolisboa.pt/en/</t>
  </si>
  <si>
    <t>Fondul de fonduri Jessica II (FF) finanțat din Fondul european de dezvoltare regională</t>
  </si>
  <si>
    <t>Banca Europeană de Investiţii</t>
  </si>
  <si>
    <t>Pe baza acordului de finanțare cu BEI, continuarea FF, un fond de participare JESSICA gestionat de BEI, pentru investiții în îmbunătățirea eficienței energetice în sectorul locuințelor. FF va acorda împrumuturi preferențiale persoanelor fizice și juridice care dețin blocuri de apartamente și/sau alte spații sau administratorilor spațiilor de utilizare comună a clădirilor cu mai multe apartamente. Împrumuturile vor acoperi modernizarea/renovarea clădirilor cu mai multe apartamente prin creșterea eficienței energetice a acestora pentru a atinge cel puțin clasa de eficiență energetică a clădirilor C. În faza inițială, Ministerul Finanțelor și Mediului va investi 150 de milioane EUR din fondurile Fondului european de dezvoltare regională, care vor fi alocate finanțării a aproximativ 800 de clădiri cu mai multe apartamente în întreaga Lituania. Aceste investiții în eficiența energetică a clădirilor cu mai multe apartamente vor reduce consumul de energie și costurile energetice ale populației și dependența țării de furnizorii externi de combustibili. Din punctul de vedere al mediului, eficiența energetică a clădirilor cu mai multe apartamente ar trebui să reducă în mod semnificativ emisiile de CO2. Randamentul va fi utilizat pentru investiții suplimentare în noi proiecte în domeniul eficienței energetice în clădirile cu mai multe apartamente.</t>
  </si>
  <si>
    <t>Investiții din fondurile structurale ale UE – LT – FEDR/FSE/FC/YEI</t>
  </si>
  <si>
    <t>https://kohesio.ec.europa.eu/ro/proiecte/Q3778543</t>
  </si>
  <si>
    <t>https://european-union.europa.eu/institutions-law-budget/institutions-and-bodies/search-all-eu-institutions-and-bodies/european-investment-bank-eib_ro</t>
  </si>
  <si>
    <t>Achiziționarea a 30 de vagoane ușoare cu podea joasă pentru Dresda</t>
  </si>
  <si>
    <t>Compania de transport public din Dresda</t>
  </si>
  <si>
    <t>Achiziționarea a 30 de vehicule feroviare ușoare cu podea joasă.</t>
  </si>
  <si>
    <t>Saxonia - FEDR</t>
  </si>
  <si>
    <t>https://kohesio.ec.europa.eu/ro/proiecte/Q3316288</t>
  </si>
  <si>
    <t>https://www.dvb.de/</t>
  </si>
  <si>
    <t>Interconectarea cicladelor cu sistemul de înaltă tensiune interconectat continental</t>
  </si>
  <si>
    <t>MANAGER INDEPENDENT DE TRANSMISIE DE ELECTRICITATE (ADMIE) S.A.</t>
  </si>
  <si>
    <t>Proiectul de interconectare a Cicladelor este un proiect complex din punct de vedere tehnic, care va asigura aprovizionarea fiabilă și adecvată cu energie electrică a insulelor Syros, Paros, Mykonos și Naxos pentru următorii 30-40 de ani. Proiectul asigură în viitor aprovizionarea sigură a insulelor Cicladelor, care este îngreunată de capacitatea limitată de a instala noi producții locale (APS) pe aceste insule din motive de mediu. Costul de producție (substituirea petrolului cu gaz) și, prin urmare, costul energiei electrice necesare pentru satisfacerea cererii sunt reduse. Efectele nocive asupra mediului pe insule sunt reduse la minimum prin evitarea construirii de OMG-uri aeriene. Proiectul creează infrastructura necesară pentru valorificarea potențialului semnificativ al energiei eoliene în Marea Egee. Acesta este un proiect de importanță națională strategică cu o mare valoare adăugată. Proiectul a fost desemnat prin Decizia ministerială (noiembrie 2006) ca fiind un proiect de „importanță generală pentru economia țării”</t>
  </si>
  <si>
    <t>https://kohesio.ec.europa.eu/ro/proiecte/Q3128458</t>
  </si>
  <si>
    <t>http://www.admie.gr/</t>
  </si>
  <si>
    <t>Crearea unei capacități de cogenerare de înaltă eficiență utilizând surse regenerabile de energie în orașul Vilnius</t>
  </si>
  <si>
    <t>Centrală de cogenerare UAB Vilniaus</t>
  </si>
  <si>
    <t>Proiectul va contribui în mod direct la realizarea obiectivului specific „Creșterea utilizării energiei din surse regenerabile” în cadrul priorității 4.1.1 din Programul Operațional. Obiectivul principal al proiectului este de a crește producția de energie în timpul procesului de cogenerare de înaltă eficiență, utilizând surse regenerabile de energie pentru producția de energie. În ceea ce privește bilanțul energetic al producției de termoficare, marea majoritate a gazelor naturale importate, care este de aproximativ 2,5 ori mai scumpă decât biocombustibilii, se menține în continuare. Vilnius utilizează aproximativ o treime din totalul încălzirii centralizate din Lituania, dar ponderea surselor regenerabile de energie (SRE) în bilanțul energetic al producției de energie termică a ajuns la 32 % în 2014, adică ponderea surselor regenerabile de energie în bilanțul combustibilului este insuficientă, iar majoritatea instalațiilor sunt concepute pentru a produce numai energie termică. Pe parcursul proiectului, se va construi o instalație de cogenerare de înaltă eficiență care utilizează biocombustibili, ceea ce va contribui la creșterea eficienței energetice, la producția de energie din surse regenerabile de energie, la promovarea cogenerării, la asigurarea dezvoltării durabile și a independenței energetice.</t>
  </si>
  <si>
    <t>https://kohesio.ec.europa.eu/ro/proiecte/Q3786381</t>
  </si>
  <si>
    <t>https://www.vkj.lt/</t>
  </si>
  <si>
    <t>Modernizarea energetică cuprinzătoare a școlilor de artă de stat selectate din Polonia</t>
  </si>
  <si>
    <t>Ministerul Culturii și al Patrimoniului Național</t>
  </si>
  <si>
    <t>Scopul planului general de investiții este de a sprijini eficiența energetică și utilizarea surselor regenerabile de energie în infrastructura publică a educației artistice din Polonia și de a reduce cererea și consumul de energie (economii de energie), reducând astfel costurile totale de exploatare incluse în proiectul de clădiri. Obiectul proiectului este termomodernizarea clădirilor instituțiilor de învățământ artistic selectate (139 de instituții). Aceste clădiri (187 buc.) sunt clădiri vechi, generând costuri ridicate de întreținere. Măsurile prevăzute în proiect vor reduce cererea de energie a clădirilor în cauză, ceea ce se va traduce printr-o reducere a consumului de combustibili convenționali și, în consecință, prin reducerea emisiilor de poluanți atmosferici. În plus, implementarea proiectului va contribui la îmbunătățirea stării tehnice și estetice a clădirilor, ceea ce se va traduce în confort în utilizarea lor. Ca urmare a proiectului, utilizarea preconizată a clădirilor în cauză va continua să fie utilizată pentru activități de bază în sectorul educației publice de arte.</t>
  </si>
  <si>
    <t>https://kohesio.ec.europa.eu/ro/proiecte/Q84713</t>
  </si>
  <si>
    <t>https://www.gov.pl/web/kultura</t>
  </si>
  <si>
    <t>COVID19 – Reabilitarea energetică a spitalului UKC</t>
  </si>
  <si>
    <t xml:space="preserve">MINISTERUL SANATATII
RS BIROUL PENTRU SUPRAVEGHERE, CALITATE </t>
  </si>
  <si>
    <t xml:space="preserve">Obiectivele generale ale operațiunii sunt: renovarea energetică a clădirilor infrastructurii sanitare de o importanță deosebită din cauza pandemiei de COVID-19, ca parte a inițiativei React_EU, asigurând o reducere a consumului de energie (reducerea consumului de energie electrică, reducerea utilizării încălzirii centralizate), permițând realizarea de economii în ceea ce privește costurile de funcționare, reducând sarcina ecologică globală și nivelul emisiilor de NOx, PM și CO2, îmbunătățind condițiile de viață și de muncă ale instalației. Clădirile existente, care fac obiectul investiției, sunt foarte risipitoare. Conform analizei fizicii construcțiilor, clădirea se încadrează în clasa G, care o plasează ca clădiri extrem de risipitoare. Prin conceptul energetic integrat, clădirile reabilitate vor avea un consum de energie semnificativ mai mic, ceea ce va reduce consumul total de energie cu aproximativ 54 % pentru încălzirea centralizată și cu 20 % din consumul de energie electrică, ceea ce va duce la reducerea costurilor de întreținere a clădirilor. </t>
  </si>
  <si>
    <t>Politica de coeziune a UE – SI – FEDR/FSE/FC/YEI</t>
  </si>
  <si>
    <t>https://kohesio.ec.europa.eu/ro/proiecte/Q3277667</t>
  </si>
  <si>
    <t>https://www.gov.si/drzavni-organi/organi-v-sestavi/urad-za-nadzor-in-kakovost-investicij-v-zdravstvo/</t>
  </si>
  <si>
    <t>Abordări inovatoare pentru sprijinirea familiilor vulnerabile cu copii în regiunea Pardubice</t>
  </si>
  <si>
    <t>Pardubice</t>
  </si>
  <si>
    <t>Proiectul își propune să stabilească practici inovatoare în lucrul cu familia pe cale de dispariție în domeniul protecției sociale și juridice a copiilor din Pk. Acesta utilizează metoda pentru a aborda abordarea orientată și modelul organizației de învățare prin adaptarea metodei Vanguard (Țările de Jos) în mediul SPOD pentru a crea un spațiu pentru o abordare individuală a cazurilor individuale în care OSPOD coordonează eficient munca în echipă (familie, rețea de servicii, OSPOD) și minimizează activitățile care nu au un impact direct asupra clientului.</t>
  </si>
  <si>
    <t>Ocuparea forței de muncă, capital uman și coeziune socială – CZ – FSE/YEI</t>
  </si>
  <si>
    <t>https://kohesio.ec.europa.eu/ro/proiecte/Q4565120</t>
  </si>
  <si>
    <t>https://kohesio.ec.europa.eu/ro/beneficiari/Q4866</t>
  </si>
  <si>
    <t>Administrație publică eficientă – Orașele din Muntenegru</t>
  </si>
  <si>
    <t>Orașul Černá Hora</t>
  </si>
  <si>
    <t>Scopul proiectului este de a raționaliza comunicarea cu publicul din Muntenegru. Scopul principal al proiectului este de a dezvolta instrumente existente sau de a introduce noi instrumente care să îmbunătățească comunicarea administrației publice cu cetățenii. Activitățile-cheie ale proiectului sunt modernizarea portalului web și a identității corporative, crearea de portaluri de hărți și furnizarea unui consiliu oficial electronic.</t>
  </si>
  <si>
    <t>https://kohesio.ec.europa.eu/ro/proiecte/Q4565219</t>
  </si>
  <si>
    <t>https://www.cernahora.eu/</t>
  </si>
  <si>
    <t>Promovarea comunicării cu cetățenii și a electronicizării proceselor oficiului</t>
  </si>
  <si>
    <t>Orașul Lysá nad Labem</t>
  </si>
  <si>
    <t>Obiectul proiectului este elaborarea Strategiei de Comunicare a Municipiului Lysá nad Labem, modernizarea portalului existent al Cetățeanului orașului datorită raționalizării comunicării cu publicul și automatizării proceselor stabilite ale Biroului Municipal în vederea îmbunătățirii calității serviciilor furnizate de Oficiu, accelerării performanței proceselor optimizate și automatizate și realizării de economii în resursele umane și financiare ale Oficiului. Proiectul va aprofunda, de asemenea, cunoștințele și abilitățile funcționarilor/angajaților Oficiului în domeniile acoperite de proiect.</t>
  </si>
  <si>
    <t>https://kohesio.ec.europa.eu/ro/proiecte/Q4566515</t>
  </si>
  <si>
    <t>https://www.mestolysa.cz/</t>
  </si>
  <si>
    <t>Eliminarea factorilor de risc pentru sănătate la locul de muncă</t>
  </si>
  <si>
    <t>Comuna de Nędza</t>
  </si>
  <si>
    <t>Obiectivul principal al proiectului este de a elimina factorii de risc pentru sănătate la locul de muncă, adaptați la nevoile anumitor angajați, inclusiv activitățile de formare. Contracararea inactivității din cauza stării de sănătate și a prelungirii activității angajaților. Îmbunătățirea cunoștințelor privind factorii de risc pentru sănătate la locul de muncă. Modernizarea locurilor de muncă menite să asigure ergonomia. Proiectul va sprijini persoanele care vor putea continua să lucreze la același loc de muncă, dar care împovărează sănătatea angajaților într-o măsură mai mică. Grupul țintă este format din persoane de vârstă activă, în special cele de peste 50 de ani. Proiectul va viza 45 de persoane, dintre care 33 de femei și 12 bărbați. Proiectul va fi implementat în termen de 7 luni în perioada 1.6.2018-31.12.2018.</t>
  </si>
  <si>
    <t>https://kohesio.ec.europa.eu/ro/proiecte/Q125209</t>
  </si>
  <si>
    <t>https://www.nedza.pl/</t>
  </si>
  <si>
    <t>Garanția pentru tineret</t>
  </si>
  <si>
    <t>În cadrul proiectului, folosim cele 36 de miliarde HUF disponibile pentru a ajuta cel puțin 36 de mii de tineri să își găsească un loc de muncă sau să studieze. Conform planurilor noastre, 61 % dintre participanți (21 970 de persoane) dobândesc experiență profesională, sunt situați datorită subvențiilor salariale, 13 084 de tineri vor avea șansa de a obține o calificare profesională sau de a urma cursuri de formare pentru a ocupa un loc de muncă, iar 30 % (10 800) din tinerii implicați vor fi angajați în a 180-a zi de la încheierea programului individual. Până la sfârșitul anului 2017, proiectul va finaliza prima fază a Garanției pentru tineret, tinerii șomeri de lungă durată beneficiind de un sprijin semnificativ pentru ocuparea forței de muncă și învățare în termen de 6 luni, reducând numărul șomerilor de lungă durată și al tinerilor NEET.</t>
  </si>
  <si>
    <t>Programul de dezvoltare economică și inovare – HU – FEDR/FSE/YEI</t>
  </si>
  <si>
    <t>https://kohesio.ec.europa.eu/ro/proiecte/Q3936789</t>
  </si>
  <si>
    <t>https://2015-2019.kormany.hu/hu/innovacios-es-technologiai-miniszterium</t>
  </si>
  <si>
    <t>Primul ajutor NP</t>
  </si>
  <si>
    <t>Sediul muncii, afacerilor sociale și familiei</t>
  </si>
  <si>
    <t>Scopul primului ajutor NP este de a atenua impactul situației de urgență (SM) sau al situației de urgență declarate în contextul pandemiei de COVID-19 asupra ocupării forței de muncă și a pieței forței de muncă din Republica Slovacă, prin acordarea de sprijin financiar angajatorilor sau persoanelor care desfășoară activități independente care își păstrează locurile de muncă, în pofida obligației de a-și întrerupe sau limita activitățile operaționale pe baza unei măsuri a Autorității de Sănătate Publică sau de a proteja sănătatea angajaților lor, scăderea veniturilor sau eșecul subcontractanților. Sprijinul acordat angajatorilor pentru menținerea locurilor de muncă și a persoanelor care desfășoară activități independente pentru a-și menține activitatea este împărțit în patru măsuri, în conformitate cu măsurile specifice adoptate de Guvernul Republicii Slovace și în conformitate cu schema de ajutor de stat, în conformitate cu condițiile aplicabile în prezent prevăzute în Comunicarea privind posibilitatea de a depune cereri de contribuție financiară.</t>
  </si>
  <si>
    <t>Resurse umane – SK – FSE/FEDR/YEI</t>
  </si>
  <si>
    <t>https://kohesio.ec.europa.eu/ro/proiecte/Q3106533</t>
  </si>
  <si>
    <t>https://www.upsvr.gov.sk/</t>
  </si>
  <si>
    <t>Ajutoare pentru lucrătorii incluși în ERTES – Zona C</t>
  </si>
  <si>
    <t>Serviciul Public de Stat pentru Ocuparea Forței de Muncă (MEYSS)</t>
  </si>
  <si>
    <t>Prestațiile acordate lucrătorilor cu vârsta peste 30 de ani incluse în evidențele Regulamentului temporar privind ocuparea forței de muncă generate de criza provocată de pandemia de COVID-19</t>
  </si>
  <si>
    <t>Ocuparea forței de muncă, formare și educație – ES – FSE</t>
  </si>
  <si>
    <t>https://kohesio.ec.europa.eu/ro/proiecte/Q3289623</t>
  </si>
  <si>
    <t>https://www.sepe.es/</t>
  </si>
  <si>
    <t>Formare ETB pentru șomeri</t>
  </si>
  <si>
    <t>Consiliile de educație și formare</t>
  </si>
  <si>
    <t>Oferă o serie de cursuri de formare profesională pentru a răspunde nevoilor șomerilor sau ale altor persoane aflate în căutarea unui loc de muncă.</t>
  </si>
  <si>
    <t>Irlanda – FSE/YEI</t>
  </si>
  <si>
    <t>https://kohesio.ec.europa.eu/ro/proiecte/Q2547990</t>
  </si>
  <si>
    <t>https://www.etbi.ie/</t>
  </si>
  <si>
    <t>Măsuri de sprijinire a societății ca urmare a închiderii întreprinderilor în vederea reducerii riscului de răspândire a COVID-19</t>
  </si>
  <si>
    <t>DIRECȚIA GENERALĂ A SERVICIILOR FINANCIARE A MINISTERULUI DE FINANȚE</t>
  </si>
  <si>
    <t xml:space="preserve">Acțiunea privește acordarea de despăgubiri, în schimbul pierderii de venituri în perioada 17 martie 2020-30 aprilie 2020, în sectoare care fie au făcut obiectul unei suspendări obligatorii a activității, fie au fost afectate ca urmare a restrângerii activității economice. Beneficiarii acțiunii/beneficiarii ajutorului sunt persoanele care desfășoară o activitate independentă și care desfășoară activități independente, proprietarii de întreprinderi individuale, societățile în nume colectiv, societățile civile sau ereditare cu caracter lucrativ, cu excepția societăților de asociați moșteniți Ltd., precum și întreprinderile sub formă de societăți în comandită simplă, societăți în comandită simplă, societăți cu răspundere limitată și societăți cu răspundere limitată (IKE), altele decât societățile pe acțiuni; care nu angajează lucrători sau nu angajează până la douăzeci (20) de lucrători, în conformitate cu articolul 2 din Decizia ministerială comună 39162/ΕX2020/15-04-2020, în forma în vigoare. </t>
  </si>
  <si>
    <t>Resurse umane, dezvoltare, educație și învățare pe tot parcursul vieții – GR – FSE/YEI</t>
  </si>
  <si>
    <t>https://kohesio.ec.europa.eu/ro/proiecte/Q3128194</t>
  </si>
  <si>
    <t>#SPER - SPRIJIN PENTRU ANGAJATORI ȘI ANGAJAȚI</t>
  </si>
  <si>
    <t>AGENTIA NATIONALA PENTRU OCUPAREA FORTEI DE MUNCA/DCPFNFEMBD</t>
  </si>
  <si>
    <t>Reducerea riscului pierderii locului de muncă pentru un număr de 177.481 persoane angajate în domenii de activitate afectate direct ca urmare a declarării situațiilor de epidemii (ex. COVID – 19), potrivit Ordonanțelor militare și altor acte emise de autorități competente pe perioada stării de urgență.</t>
  </si>
  <si>
    <t>Capital uman – RO – FSE/YEI</t>
  </si>
  <si>
    <t>https://kohesio.ec.europa.eu/ro/proiecte/Q3096663</t>
  </si>
  <si>
    <t>https://www.anofm.ro/</t>
  </si>
  <si>
    <t>Contribuția la adaptarea la schimbările structurale</t>
  </si>
  <si>
    <t xml:space="preserve">În prezent, principalele provocări ale politicii de ocupare a forței de muncă sunt penuria de forță de muncă și neconcordanțele în ceea ce privește cererea și oferta, în parte din cauza diferențelor în ceea ce privește nevoile pieței forței de muncă și structurile de competențe pentru persoanele aflate în căutarea unui loc de muncă și, în parte, a disparităților teritoriale. Guvernul intenționează să abordeze aceste provocări prin consolidarea instrumentelor active de pe piața forței de muncă pentru a facilita accesul la piața deschisă a forței de muncă, prin promovarea ieșirii de pe piața forței de muncă din sectorul public către sectorul competitiv și prin reformarea sistemului public de ocupare a forței de muncă, prin îmbunătățirea mobilității lucrătorilor și prin creșterea capacității întreprinderilor de a crea locuri de muncă. Cu toate acestea, mediul economic favorabil și cererea tot mai mare de forță de muncă nu înseamnă că nu există schimbări structurale care să conducă la pierderi de locuri de muncă și la crearea de noi locuri de muncă. Progresul tehnologic, automatizarea și digitalizarea ar putea avea un impact semnificativ asupra evoluțiilor de pe piața forței de muncă în deceniile următoare. În special, se preconizează că cererea de forță de muncă în anumite sectoare și locuri de muncă va scădea, datorită faptului că automatizarea poate înlocui munca umană pentru un număr mare de activități de rutină. </t>
  </si>
  <si>
    <t>https://kohesio.ec.europa.eu/ro/proiecte/Q3940755</t>
  </si>
  <si>
    <t xml:space="preserve">Ajutoare pentru lucrătorii incluși în ERTE – Zona A
</t>
  </si>
  <si>
    <t>Prestații acordate lucrătorilor cu vârsta de peste 30 de ani incluse în evidențele Regulamentului temporar privind ocuparea forței de muncă în urma crizei provocate de pandemia de COVID-19</t>
  </si>
  <si>
    <t>https://kohesio.ec.europa.eu/ro/proiecte/Q3288972</t>
  </si>
  <si>
    <t>„IPPC – Construirea perspectivelor viitoare”</t>
  </si>
  <si>
    <t>Serviciul de ocupare a forței de muncă din cadrul Ministerului Securității Sociale și Muncii al Republicii Lituania</t>
  </si>
  <si>
    <t xml:space="preserve">Proiectul „Construirea perspectivelor de viitor” va fi implementat în întreaga țară, adică activitățile proiectului se vor desfășura pe teritoriul tuturor municipalităților. Proiectul va fi realizat de Serviciul pentru ocuparea forței de muncă fără parteneri. Pe parcursul proiectului, vor fi puse în aplicare activități pentru șomeri, inclusiv pentru persoanele pe termen lung, necalificate, cu handicap, dobândirea de calificări, dezvoltarea competențelor și integrarea pe piața muncii, care vor urmări următorii indicatori fizici: 1. Se estimează că 18 665 de șomeri vor fi incluși în sprijinul pentru formare. 2. Se estimează că 17,547 șomeri vor fi incluși în locurile de muncă asistate. 3. Se estimează că 2 200 de șomeri vor fi incluși în sprijinul pentru mobilitate. 4. Se estimează că cel puțin 75 000 dintre cei care au fost declarați în afara timpului vor primi finanțare din proiectul „Construirea perspectivelor de viitor” ca parte a facilității de recrutare subvenționate. </t>
  </si>
  <si>
    <t>https://kohesio.ec.europa.eu/ro/proiecte/Q3788777</t>
  </si>
  <si>
    <t>https://uzt.lt/</t>
  </si>
  <si>
    <t>Prime pentru încadrarea în muncă temporară pentru a înlocui lucrătoarele în perioadele de maternitate, de adopție sau de concediu substitutiv</t>
  </si>
  <si>
    <t>SEPE - S. G. de Politici Active de Angajare</t>
  </si>
  <si>
    <t>Prime la contribuțiile de asigurări sociale ale angajatorilor pentru angajarea de lucrători temporari pentru a înlocui lucrătoarele angajate în perioadele de concediu de maternitate, adopție, îngrijire substitutivă sau îngrijire a copiilor</t>
  </si>
  <si>
    <t>Ocuparea forței de muncă în rândul tinerilor – ES – FSE/YEI</t>
  </si>
  <si>
    <t>https://kohesio.ec.europa.eu/ro/proiecte/Q3293513</t>
  </si>
  <si>
    <t>https://www.sepe.es/HomeSepe/que-es-el-sepe/que-es-el-sepe-conocenos/organigrama/SG-Politicas-Activas-Empleo.html</t>
  </si>
  <si>
    <t>FONDUL PENTRU NOI COMPETENȚE</t>
  </si>
  <si>
    <t>ANPAL</t>
  </si>
  <si>
    <t>ACTIVITĂȚILE FNC SE REFERĂ LA RECUNOAȘTEREA CONTRIBUȚIILOR FINANCIARE ÎN FAVOAREA TUTUROR ANGAJATORILOR PRIVAȚI CARE AU ÎNCHEIAT, ÎN TEMEIUL ARTICOLULUI 88 ALINEATUL 1 DIN DECRETUL-LEGE NR. 34/2020 ȘI AL ARTICOLULUI 4 DIN DECRETUL-LEGE NR. 104 DIN 14 AUGUST 2020, PENTRU MODIFICAREA NEVOILOR ORGANIZAȚIONALE ȘI PRODUCTIVE ALE ÎNTREPRINDERII SAU PENTRU ÎNCURAJAREA RELOCĂRII LUCRĂTORILOR, CONTRACTE COLECTIVE DE MUNCĂ PENTRU REORGANIZAREA PROGRAMULUI DE LUCRU (DENUMITE ÎN CONTINUARE „CONTRACTE COLECTIVE”) SEMNATE LA NIVEL DE ÎNTREPRINDERE SAU TERITORIAL DE CĂTRE ASOCIAȚIILE ANGAJATORILOR ȘI ALE LUCRĂTORILOR CARE SUNT RELATIV MAI REPREZENTATIVE LA NIVEL NAȚIONAL SAU DE REPREZENTANȚII SINDICALI AI ACESTORA CARE ÎȘI DESFĂȘOARĂ ACTIVITATEA ÎN CADRUL ÎNTREPRINDERII – PENTRU CARE PROGRAMUL DE REDUCERE A TIMPULUI DE LUCRU ESTE DESTINAT REDUCERII TIMPULUI DE LUCRU.</t>
  </si>
  <si>
    <t>Sisteme pentru politici active de ocupare a forței de muncă – IT – FSE</t>
  </si>
  <si>
    <t>https://kohesio.ec.europa.eu/ro/proiecte/Q4118122</t>
  </si>
  <si>
    <t>https://www.anpal.gov.it/</t>
  </si>
  <si>
    <t>REMUNERAREA ANGAJAȚILOR PUBLICI AI SAS DE CĂTRE FONDUL FSE</t>
  </si>
  <si>
    <t>SERVICIUL ANDALUZ DE SĂNĂTATE</t>
  </si>
  <si>
    <t>Acoperirea cheltuielilor generate de recrutarea temporară extraordinară de personal pentru a face față prăbușirii asistenței medicale și protecției cetățenilor în cadrul operațiunilor lansate ca răspuns la nevoile generate de lupta împotriva COVID-19.</t>
  </si>
  <si>
    <t>Andaluzia – FSE</t>
  </si>
  <si>
    <t>https://kohesio.ec.europa.eu/ro/proiecte/Q3294889</t>
  </si>
  <si>
    <t>https://www.sspa.juntadeandalucia.es/servicioandaluzdesalud/</t>
  </si>
  <si>
    <t>Algoritm pentru sistemul de suport pentru automatizarea proceselor pentru RUBIN S.C.</t>
  </si>
  <si>
    <t>"RUBIN" SPÓŁKA CYWILNA M. ŚNIEGOCKA, B.ŚNIEGOCKA</t>
  </si>
  <si>
    <t xml:space="preserve">Rubin Shop este o companie cu peste 50 de ani de tradiție în industria bijuteriilor și a cadourilor. Ca parte a activității sale de afaceri, a decis să întreprindă acțiuni menite să sporească competitivitatea prin introducerea unor schimbări în procesele din interior. La nivel de proiect, obiectivele principale sunt dezvoltarea de algoritmi eficienti pentru executarea optima a comenzilor si proiectelor datorita unui sistem inovator. Rezultatul lucrării va fi dezvoltarea unei soluții inovatoare, care este un algoritm care să permită crearea unei baze de produse pentru a crea și a contabiliza costurile reale de producție și planificarea acesteia. Soluția planificată va fi utilizată pentru a exploata potențialul de a crea produse și oferte. Planificarea și utilizarea materialelor pentru producție. Dezvoltarea algoritmilor care stau la baza programului de planificare și optimizare a proiectelor va permite utilizarea problemelor teoretice ale activităților și sarcinilor de planificare, care în practică este dificilă și foarte costisitoare, prin urmare necesită căutarea de noi cunoștințe în aceste domenii. </t>
  </si>
  <si>
    <t>https://kohesio.ec.europa.eu/ro/proiecte/Q107979</t>
  </si>
  <si>
    <t>https://kohesio.ec.europa.eu/ro/beneficiari/Q2523136</t>
  </si>
  <si>
    <t>Creșterea inovației TECHSZA Sp. z o.o. prin achiziționarea de lucrări de cercetare și dezvoltare care implică dezvoltarea unui produs inovator.</t>
  </si>
  <si>
    <t>SOCIETATE TECHSZ RĂSPUNDERE LIMITĂ</t>
  </si>
  <si>
    <t xml:space="preserve">Obiectivul principal al proiectului este de a spori avantajul competitiv al TECHSZA Sp. z o.o. prin dezvoltarea unui produs inovator – senzor de temperatură și umiditate în standardul BLE. Acesta va fi pus în aplicare prin intermediul unor obiective specifice: achiziționarea de servicii de cercetare și dezvoltare, inclusiv dezvoltarea unui produs inovator, – stabilirea cooperării cu o universitate, diversificarea activităților, extinderea domeniului activităților sale pentru a include noi grupuri de destinatari și piețe, – dezvoltarea potențialului de cercetare și inovare al întreprinderii – creșterea veniturilor obținute. Rezultatul activităților desfășurate va fi dezvoltarea și construirea unui prototip al unui dispozitiv utilizat pentru măsurarea și înregistrarea nivelului de umiditate și temperatură în încăperi și magazine alimentare. Implementarea unui produs inovator va permite utilizatorilor să controleze mai bine nivelul de umiditate din clădire, precum și condițiile de depozitare a produselor alimentare. </t>
  </si>
  <si>
    <t>https://kohesio.ec.europa.eu/ro/proiecte/Q107981</t>
  </si>
  <si>
    <t>https://kohesio.ec.europa.eu/ro/beneficiari/Q2523137</t>
  </si>
  <si>
    <t>Sistem modular pentru depozitarea și manipularea foilor metalice</t>
  </si>
  <si>
    <t>KEROL JUSTYNA LOREK</t>
  </si>
  <si>
    <t>Sa 42799(2015/X) Proiectul intenționează să dezvolte un sistem modular de depozitare și manipulare pentru tablă. Prima etapă a lucrărilor va consta în dezvoltarea unei structuri modulare de susținere cu o stație de transfer pliabilă prin proiectarea, selectarea profilurilor și a metodelor de realizare a conexiunilor, inclusiv dezvoltarea și executarea unei prize specializate de sudură cu un dispozitiv curent dedicat tehnologiilor de conectare dezvoltate. Pentru dimensiunea setată și capacitatea de încărcare a sistemului de stocare, va fi selectat un sistem de role și șine pentru poziționarea și transferul foilor stocate la stația de transfer. Următoarea etapă a proiectului va consta în proiectarea și selectarea sistemului de manipulare a tablei. În această etapă, se va realiza proiectarea ascensorului, inclusiv fixarea acestuia, precum și selectarea cupelor de aspirație adecvate, pompelor de vid și componentelor pentru dimensiunile și greutățile necesare ale foilor. Gama de manevrabilitate va fi proiectată, inclusiv pozițiile de rază maximă. Vor fi selectate sistemele de acționare transportoare și pilotul de control. Ca parte a lucrărilor planificate pe baza proiectului dezvoltat, se vor realiza prototipuri ale sistemului de stocare. Primul prototip va fi utilizat pentru a efectua testele de rezistență ale structurii proiectate, inclusiv testarea la stres folosind sisteme de tensometru și deformarea materialelor bazate pe linia de deformare a structurii încărcate. Ca parte a proiectului, după trecerea pozitivă a structurii de testare a sarcinii proiectate, se va realiza un prototip demonstrativ care, împreună cu un set de teste, specificații și documentație completă de punere în aplicare, va fi prezentat solicitantului. Sistemul de depozitare proiectat va fi echipat cu documentație de pornire și tehnică (DTR), proiectare spațială solidă și documentație de proiectare sub formă de desene tehnice, atât ansambluri, cât și execuții pentru componentele individuale ale depozitului.</t>
  </si>
  <si>
    <t>https://kohesio.ec.europa.eu/ro/proiecte/Q2687133</t>
  </si>
  <si>
    <t>https://kerol.pl/kontakt-2/</t>
  </si>
  <si>
    <t>Sistem de instruire digitală pentru operarea echipamentelor tehnice și a mașinilor într-un mediu de realitate virtuală</t>
  </si>
  <si>
    <t>CENTRU DE ÎNVĂŢĂMÂNT PROFESIONAL POZNAN ZBIGNIEW POSZYLER</t>
  </si>
  <si>
    <t>„Numer_reference_aid_programme: SA.42799(2015/X), aid_de_minimis: §42 din Regulamentul Ministrului Infrastructurii și Dezvoltării din 10 iulie 2015 privind acordarea de asistență financiară de către Agenția poloneză pentru dezvoltarea întreprinderilor în cadrul Programului Operațional Creștere Inteligentă 2014-2020" Obiectul proiectului este achiziționarea unui serviciu de dezvoltare tehnologică pentru sistemul de formare a operatorilor de mașini și echipamente tehnice în mediul digital, adică prin utilizarea celor mai recente soluții VR (Sisteme de realitate virtuală). Ca urmare a implementării proiectului, compania va implementa inovarea proceselor sub forma unui sistem digital, interactiv de instruire în mediul VR. Viitorii stagiari vor putea desfășura în mod independent și interactiv un curs de formare privind operatorii de camioane rutiere și exploatarea macaralelor. Sistemul pregătit ca parte a proiectului vă va permite să participați la prelegeri teoretice virtuale, exerciții practice și examene. Domeniul de aplicare al proiectului va include următoarele sarcini: —Cercetare preliminară – analiza și selectarea proceselor de formare, analiza nevoilor și a posibilităților de implementare și propuneri de soluții pentru dezvoltarea de noi tehnologii de formare – Dezvoltarea unei arhitecturi a sistemului de formare digitală -Achiziția și formarea cunoștințelor – pregătirea scenariilor de formare – Dezvoltarea unei biblioteci de obiecte digitale (3D) – Dezvoltarea unei aplicații de formare în mediul VR – Verificarea și validarea activității tehnologiei de formare dezvoltate în mediul VR Implementarea formării în domeniul manipulării mașinilor în utilizarea instrumentelor moderne VR se încadrează în tendințele globale actuale în domeniul educației aplicate în medicină, aviație sau inginerie. PCKZ presupune că construirea unui sistem de formare digitală va permite: — obține rezultate mai bune de formare prin metode interactive de învățare, capacitate nelimitată de a repeta subiecte selectate – asigurați-vă</t>
  </si>
  <si>
    <t>https://kohesio.ec.europa.eu/ro/proiecte/Q81611</t>
  </si>
  <si>
    <t>https://www.pckz.poznan.pl/</t>
  </si>
  <si>
    <t>O platformă care vă permite să proiectați și să achiziționați îmbrăcăminte și gadgeturi complet de către utilizator</t>
  </si>
  <si>
    <t>RASCAL SP. Z O.O.</t>
  </si>
  <si>
    <t>Cracovia, Polonia</t>
  </si>
  <si>
    <t xml:space="preserve">Sa 42799(2015/X) Proiectul presupune crearea unei platforme web interactive cu un modul încorporat, prin care utilizatorul va putea să proiecteze îmbrăcăminte și gadgeturi pentru organizația și compania lor pe cont propriu și apoi să plaseze o comandă. Proiectul va consta în desfășurarea unui proces consultativ constând în definirea strategiei de acțiuni suplimentare necesare pentru dezvoltarea unui nou proiect de proiectare, inclusiv elaborarea de ipoteze pentru scurtarea proiectului și definirea direcțiilor de proiectare, precum și dezvoltarea de proiecte și prototipuri ale unui produs nou sau îmbunătățit în mod semnificativ și efectuarea testelor necesare. Testele și analizele efectuate vă vor permite să proiectați produsul proiectului pentru a maximiza beneficiile companiei în urma implementării proiectului. Cheltuielile de investiții vor consta în achiziționarea de drepturi de autor asupra materialelor către o platformă online complet funcțională, care să permită autoproiectarea articolelor de îmbrăcăminte și achiziționarea ulterioară de către utilizator, fără a implica resursele umane ale solicitantului, așa cum se vede în prezent.
</t>
  </si>
  <si>
    <t>Creștere inteligentă – PL – FEDR</t>
  </si>
  <si>
    <t>https://kohesio.ec.europa.eu/ro/proiecte/Q81845</t>
  </si>
  <si>
    <t>https://www.emis.com/php/company-profile/PL/Rascal_Sp_z_oo_en_4438759.html</t>
  </si>
  <si>
    <t>Dezvoltarea Cabinetului de Medicina Estetica Nessamed prin sustinerea investitiilor</t>
  </si>
  <si>
    <t>JOANNA HARATYM MEDICINA INDIVIDUALĂ DE SPECIALITATE, BIROUL DE MEDICINĂ ESTETICĂ NESSA MED</t>
  </si>
  <si>
    <t>Proiectul implică dezvoltarea Joannei Haratym Individual Specialized Medical Practice, Biroul Nessa Med de Medicină Estetică prin sprijin investițional, care va contribui la modernizarea echipamentelor și introducerea pe piață și la activitatea companiei a unui nou serviciu inovator la scară supraregională (toate Polonia de Est și de Sud). Ca urmare a proiectului, inovarea produselor și proceselor va fi implementată. Sprijinul pentru investiții se referă la achiziționarea unui activ fix care este un dispozitiv Ion Magnum, adică tehnologie anti-îmbătrânire care permite modelarea figurii într-un mod neinvaziv și eliminarea excesului de grăsime corporală fără intervenția chirurgului. Cheltuielile eligibile ale proiectului vor fi cofinanțate de Uniunea Europeană în cadrul FEDR. Proiectul este în concordanță cu specializările inteligente regionale și presupune creșterea ocupării forței de muncă (1 post nou). Termenul-limită prevăzut pentru proiect: 01.10.2020-31.12.2020 (Trei luni).</t>
  </si>
  <si>
    <t>https://kohesio.ec.europa.eu/ro/proiecte/Q2714886</t>
  </si>
  <si>
    <t>https://www.gowork.pl/joanna-haratym-indywidualna-specjalistyczna-praktyka-lekarska-nessa-med-gabinet-medycyny-estetycznej,22329061/dane-kontaktowe-firmy</t>
  </si>
  <si>
    <t>Furnizarea de servicii de dezvoltare pentru Hexa Telecom</t>
  </si>
  <si>
    <t>HEXA TELECOM SP. Z O. O.</t>
  </si>
  <si>
    <t>Compania lucrează la lansarea unei a treia linii de afaceri în noua sa zonă: punerea în aplicare a cogenerării de înaltă eficiență. Faza Proof of Concept (PoC) a fost finalizată – au fost obținute concesiunile necesare, primul dispozitiv a fost proiectat și implementat la un client extern (Co-generator Cento T200 200 kW, Varșovia). Obiectivul principal al proiectului este dezvoltarea Companiei prin implementarea unui set de servicii care vor contribui la dezvoltarea unei linii de afaceri bazate pe un produs nou și inovator în pachetul de servicii: cogenerare de înaltă eficiență. Introducerea serviciului va contribui la creșterea competitivității companiei. Compania are nevoie de acces la cunostinte si competente pe care nu le are in cadrul Companiei (pana in prezent, specializarea este telecomunicatii si instalatii cu curent redus). În special, aceasta trebuie să selecteze modelul optim de afaceri legat de piața energiei, să analizeze și să dezvolte situația pieței, și anume mediul său concurențial, să propună o strategie de punere în aplicare pe scară largă după faza PoC și să dezvolte un set de procese de afaceri (cu un accent deosebit pe reglementarea pieței energiei) în ceea ce privește punerea în aplicare a noului produs. Obiectivul principal va fi atins prin obiective specifice, în domenii în care Compania nu are competență, obejmujące:opracowanie modelului de afaceri optim în care vor fi vândute servicii/produse de cogenerare, alegerea pieței țintă pentru implementările de cogenerare, implementarea unui plan operațional și financiar detaliat cu definirea obiectivelor de etapă, sarcini și efecte detaliate pentru etapele individuale, precum și determinarea finanțării necesare pentru implementarea planului, elaborarea unui set de procese de afaceri și documentație specializată pentru proiecte ample de implementare.</t>
  </si>
  <si>
    <t>https://kohesio.ec.europa.eu/ro/proiecte/Q108540</t>
  </si>
  <si>
    <t>https://grupahexa.pl/</t>
  </si>
  <si>
    <t>Subvenția pentru capitalul circulant pentru AUTOBAST</t>
  </si>
  <si>
    <t>AUTOBAST SOCIETATE ÎN RĂSPUNDERE LIMITĂ SPÓŁKA KOMANDYTOWA</t>
  </si>
  <si>
    <t>Proiectul se referă la sprijinul întreprinzătorului în ceea ce privește furnizarea de lichidități financiare și sprijin pentru activitățile curente din cauza dificultăților financiare cu care se confruntă antreprenorul ca urmare a epidemiei de COVID-19. Asistență financiară acordată în cadrul programului SA.57015 (2020/N)</t>
  </si>
  <si>
    <t>https://kohesio.ec.europa.eu/ro/proiecte/Q2690397</t>
  </si>
  <si>
    <t>https://krs-pobierz.pl/autobast-spolka-z-ograniczona-odpowiedzialnoscia-spolka-komandytowa-i5573790</t>
  </si>
  <si>
    <t>Strategia de dezvoltare a Disco WTMH S.A.</t>
  </si>
  <si>
    <t>DISCO WTMH S. A.</t>
  </si>
  <si>
    <t xml:space="preserve">Disco WTMH S.A. a fost înființată în mai 2017 pe baza experienței și a activității economice anterioare a fondatorului și acționarului său principal Bogumiła Jankiewicz. Compania operează în industria realității virtuale (VR) și operează o rețea de saloane și cel mai mare centru de jocuri de realitate virtuală din Polonia (www.discovr.pl). În spațiul de living, sunt disponibile dispozitive de ultimă generație utilizate în jocurile VR, inclusiv HTC Vive, Oculus Rift și Samsung Gear, precum și simulatoare auto. Înființarea unei entități separate sub forma unei societăți pe acțiuni a fost importantă datorită dinamizării activităților legate de VR. În afară de numerar, capitala Disco WTMH S.A. este o parte organizată a întreprinderii, și anume un centru de jocuri VR și un showroom. În același timp, compania dezvoltă periferice inovatoare pentru jocurile VR, inclusiv o bandă de alergare VR inovatoare. Compania se confruntă cu sarcina de a proiecta modelul de afaceri al companiei bazat pe implementarea unei inovații, care este o bandă de alergare multidirecțională Track VR cu tehnologie brevetată dezvoltată, precum și construirea unui sistem de gamification pentru clienții Disco WTMH S.A. Scopul proiectului este de a pregăti strategia de dezvoltare a Disco WTMH S.A. prin achiziționarea de servicii de consultanță specializate de natură pro-dezvoltare – dezvoltarea strategiei de dezvoltare a companiei prin implementarea unei soluții inovatoare în lumea VR, care este banda de alergare multidirecțională Track VR împreună cu tehnologia proprietară, care va fi implementată de un IOB acreditat. Beneficiarul proiectului este solicitantul. Proiectul va îndeplini două sarcini: Sarcina 1 – dezvoltarea strategiei de dezvoltare a Disco WTMH S.A. prin implementarea inovației, care este banda de alergare multidirecțională Track VR cu tehnologie brevetată dezvoltată. Sarcina va fi îndeplinită de un organism specializat selectat (IOB acreditat). Sarcina 2 – Promovarea proiectului – Sarcina va fi îndeplinită pe cont propriu de către solicitant.
</t>
  </si>
  <si>
    <t>https://kohesio.ec.europa.eu/ro/proiecte/Q108554</t>
  </si>
  <si>
    <t>https://www.northdata.de/Disco+Wtmh+SA,+Warszawa/KRS0000677711</t>
  </si>
  <si>
    <t>Dezvoltarea unui controler de grad utilitar pentru microrețele de la distanță cu generație de energie regenerabilă de mare penetrare</t>
  </si>
  <si>
    <t xml:space="preserve"> Hatch Ltd</t>
  </si>
  <si>
    <t>Mississauga, ON, Canada</t>
  </si>
  <si>
    <t>Canada are peste 300 de comunități îndepărtate, precum și un număr semnificativ de companii din metal și minerit în afara rețelei. Costul variabil al motorinei, provocările și costul transportului de combustibil, scăderea costului energiei regenerabile și dorința de a evita costurile de mediu și sociale ale producerii de energie diesel sunt toate acestea conducând aceste comunități și companii către generarea din surse regenerabile, pentru a compensa costurile cu energie. Cu toate acestea, natura intermitentă și fluctuațiile de putere ale surselor de energie regenerabilă, cum ar fi energia eoliană și solară, combinate cu inerția scăzută a sistemelor electrice izolate mici, dau naștere la probleme de calitate și stabilitate a energiei care necesită un control avansat al echilibrului generare sarcină dinamică. În plus, cu mai multe generații de active pe un sistem, expedierea economică a activelor devine complicată. În microrețelele izolate și de la distanță, controlul dinamic robust și dispecerarea economică optimă folosind previziunile privind sarcina și energia regenerabilă necesită implementarea unui sistem de control rezistent în timp real. Recunoscând nevoia, Hatch a propus proiectul „Dezvoltarea unui controler de grad utilitar pentru microrețele de la distanță” pentru finanțare ecoEII. Proiectul a primit 2,224 milioane USD pentru a dezvolta un controler viabil din punct de vedere comercial care facilitează integrarea energiei regenerabile și a stocării energiei în microrețele de la distanță, maximizând în același timp performanța și menținând stabilitatea sistemului.</t>
  </si>
  <si>
    <t>https://natural-resources.canada.ca/science-and-data/funding-partnerships/funding-opportunities/current-investments/development-utility-grade-controller-for-remote-microgrids-high-penetration-renewable/16095</t>
  </si>
  <si>
    <t>https://www.hatch.com/</t>
  </si>
  <si>
    <t>Întrerupător de curent continuu (DC) fără arc pentru sistemul de stocare a bateriilor din rețeaua de utilități</t>
  </si>
  <si>
    <t>Toronto, ON, Canada</t>
  </si>
  <si>
    <t>Integrarea surselor de energie regenerabilă în rețea are multe beneficii economice și de mediu importante pentru canadieni și, prin urmare, generarea de energie electrică din aceste surse a crescut dramatic. Cu toate acestea, sursele de energie regenerabilă sunt de obicei distribuite și variabile, punând o presiune semnificativă asupra rețelei electrice care a fost proiectată cu zeci de ani în urmă pentru a gestiona generatoare mari, dispecerizabile. În plus, numărul tot mai mare de vehicule electrice pe rețelele de distribuție va pune un stres suplimentar asupra rețelei. Stocarea electrică folosind baterii la scară de utilitate este o oportunitate emergentă importantă pentru gestionarea provocărilor impuse rețelelor moderne de distribuție din ofertă și cereri variabile.
Una dintre barierele tehnice cheie în calea acceptării pe piață și a implementării pe scară largă a sistemelor de stocare a bateriilor conectate la rețea la scară largă este lipsa unei soluții dovedite și fezabile pentru protecția și izolarea rapidă a bateriei în condiții de urgență. Recunoscând decalajul tehnologic, Universitatea din Toronto a propus proiectul „DC Arc-Free Circuit Breaker for Utility-Grid Battery Storage System” pentru finanțare ecoEII. Universitatea a primit 560.000 de dolari pentru a dezvolta două concepte noi DC-CB (bazate pe circuite nou dezvoltate) care promit că vor oferi o opțiune viabilă din punct de vedere comercial.</t>
  </si>
  <si>
    <t>https://natural-resources.canada.ca/energy/funding/current-funding-programs/eii/16097</t>
  </si>
  <si>
    <t>Proiect Integrat Urban Comunitar Energetic</t>
  </si>
  <si>
    <t>Opus One Solutions Energy Corporation</t>
  </si>
  <si>
    <t xml:space="preserve"> Toronto, ON, Canada</t>
  </si>
  <si>
    <t>Integrarea surselor de energie regenerabilă în rețea are multe beneficii economice și de mediu importante pentru canadieni și, prin urmare, generarea de energie electrică din aceste surse a crescut dramatic. Cu toate acestea, sursele de energie regenerabilă sunt de obicei distribuite și variabile, punând o presiune semnificativă asupra rețelei electrice care a fost proiectată cu zeci de ani în urmă pentru a gestiona generatoare mari, dispecerizabile. În plus, numărul tot mai mare de vehicule electrice pe rețelele de distribuție va pune un stres suplimentar asupra rețelei. Tehnologiile de rețea inteligentă permit o gestionare mai eficientă a rețelelor electrice moderne și facilitează integrarea surselor de energie regenerabilă și a sarcinilor intermitente.
Opus One Solutions este o companie de inginerie software și soluții cu sediul în Toronto, cu experiență în promovarea inovației pentru rețeaua modernă. Recunoscând provocările pe rețea pe care le prezintă sursele și încărcăturile distribuite și variabile, compania a propus proiectul „Proiect Integrat de Energie Urbană Urbană” pentru finanțare ecoEII. Proiectul a primit 5,3 milioane USD pentru a dezvolta și demonstra „inteligenta” rețelei prin patru inovații cheie: managementul energiei sistemului de distribuție, infrastructură avansată de detectare și control, arhitectură de interoperabilitate și inteligență distribuită și în rețea.</t>
  </si>
  <si>
    <t>https://natural-resources.canada.ca/science-and-data/funding-partnerships/funding-opportunities/current-investments/integrated-urban-community-energy-project/16159</t>
  </si>
  <si>
    <t>Rețea inteligentă Iqaluit</t>
  </si>
  <si>
    <t>Qulliq Energy Corporation</t>
  </si>
  <si>
    <t>Iqaluit, NU, Canada</t>
  </si>
  <si>
    <t>Qulliq Energy Corporation (QEC) este o corporație teritorială care este deținută în proporție de 100% de guvernul Nunavut și operează în mod independent de guvern. QEC este singurul generator și distribuitor de energie electrică din Nunavut, furnizând energie electrică pentru aproximativ 14.400 de clienți din Nunavut. Corporația operează 25 de centrale diesel de sine stătătoare în 25 de comunități, cu o capacitate totală instalată de 76.848 kW. Iqaluit, capitala Nunavut, este cea mai mare comunitate și în creștere rapidă din Nunavut. Reprezintă mai mult de 25% din baza de clienți a QEC, totalizând peste 3.500 de clienți.
Combustibilul este de departe cea mai importantă componentă a costului energiei electrice alimentate cu motorină. Recunoscând nevoia de a explora tehnologii care au potențialul de a îmbunătăți eficiența combustibilului, QEC a propus proiectul „Iqaluit Smart Grid”. Proiectul a primit 1,351 milioane USD de la ecoEII pentru a demonstra tehnologiile de rețea inteligentă în Arctica Canadei. Dezvoltarea infrastructurii de rețea inteligentă oferă oportunitatea de a îmbunătăți eficiența și fiabilitatea sistemului și facilitează integrarea resurselor de energie regenerabilă distribuite. QEC a finalizat o modernizare a sistemului de distribuție al lui Iqaluit la 25 kV în 2012. În următorii ani, noi resurse de energie regenerabilă sunt planificate să fie adăugate mixului QEC de generare de energie, necesitând tehnologii inovatoare de rețea inteligentă pentru a asigura interoperabilitatea cu generatoarele diesel existente.</t>
  </si>
  <si>
    <t>https://natural-resources.canada.ca/science-and-data/funding-partnerships/funding-opportunities/current-investments/iqaluit-smart-grid/16161</t>
  </si>
  <si>
    <t>https://www.qec.nu.ca/</t>
  </si>
  <si>
    <t>Gestionarea capacităților de stocare a energiei dispersate într-o rețea electrică pentru a reduce efectele variabilității surselor de energie regenerabilă</t>
  </si>
  <si>
    <t>Corporația École Polytechnique de Montréal</t>
  </si>
  <si>
    <t>Montreal, QC, Canada</t>
  </si>
  <si>
    <t>Conceptul de „rețea inteligentă” implică utilizarea tehnologiilor informaționale pentru a sprijini funcționarea rețelei electrice. Operatorii de rețele electrice responsabili de transportul sau distribuția energiei electrice trebuie să își adapteze practicile și instrumentele pentru a gestiona o rețea cu energie regenerabilă variabilă mai mare și pentru a sprijini viitoarea integrare a vehiculelor electrice în Canada. Utilizarea stocării de energie este luată în considerare pentru a atenua variabilitatea surselor de energie regenerabilă pe rețeaua de energie. Într-un sistem de stocare a energiei distribuite la scară largă, prezența unui număr enorm de puncte de control reprezintă o provocare semnificativă pentru operatorii de rețea. Recunoscând decalajul tehnologic, École Polytechnique de Montréal a propus proiectul „Managing Energy Storage Capacities Dispersed in an Electrical Grid to Reduce the Effects of Renewable Energy Source Variability” pentru finanțare eceoEII. Proiectul a primit 1.109.000 USD pentru a aplica o tehnică de optimizare la problema complexă de control pentru gestionarea la scară largă a unităților de stocare a energiei distribuite în rețelele electrice.</t>
  </si>
  <si>
    <t>https://natural-resources.canada.ca/energy/funding/current-funding-programs/eii/16102</t>
  </si>
  <si>
    <t>https://www.polymtl.ca/</t>
  </si>
  <si>
    <t>Tehnologii Prolucid pentru monitorizarea și controlul generației distribuite</t>
  </si>
  <si>
    <t>Prolucid Technologies Inc.</t>
  </si>
  <si>
    <t>Toronto, Ontario, Canada</t>
  </si>
  <si>
    <t>În zonele din Canada în care cantități semnificative de generare din surse regenerabile sunt introduse în rețea, operatorii de sisteme de distribuție se confruntă deja cu restricții tehnice care împiedică conectarea la rețea a capacităților suplimentare. Pentru a crește capacitatea disponibilă pentru generarea distribuită dincolo de limitele actuale, substațiile trebuie modernizate. Cu toate acestea, în unele cazuri, capacitatea de scurtcircuit și/sau cerințele de sarcină minimă nu permit conectarea la sistemul de distribuție. Mai mult, călătoriile costisitoare de transfer sunt folosite pentru a gestiona producția și pentru a oferi protecție stației și liniilor electrice.
În mai 2011, Navigant a publicat un raport care a identificat necesitatea introducerii pe piață a unei platforme încorporate, pentru a permite conectarea capacității de generare distribuită dincolo de limitele actuale. Ca răspuns, Prolucid a colaborat cu o companie de utilități și a conceput proiectul „Tehnologii Prolucid pentru monitorizarea și controlul generației distribuite” pentru a demonstra tehnologiile care oferă generatorilor și operatorilor de rețea capacitatea de a controla și reduce producția și de a monitoriza starea rețelei electrice în în timp real. Proiectul a primit 2,85 milioane de dolari din ecoEII și încă 880 de milioane de dolari din Fondul pentru rețea inteligentă a Ministerului Energiei din Ontario.</t>
  </si>
  <si>
    <t>https://natural-resources.canada.ca/science-and-data/funding-partnerships/funding-opportunities/current-investments/local-grid-technologies-for-distributed-generation-monitoring-and-control/16163</t>
  </si>
  <si>
    <t>https://www.prolucid.ca/</t>
  </si>
  <si>
    <t>Demonstrație de control al sarcinii electrice</t>
  </si>
  <si>
    <t>Provinciile maritime: New Brunswick, Nova Scotia și Insula Prințului Eduard</t>
  </si>
  <si>
    <t>Canada Atlantică are unul dintre cele mai bune regimuri de vânt din lume. Acest regim eolian oferă oportunități semnificative pentru generarea eoliană continuă și extinsă din surse regenerabile. Cu toate acestea, există provocări pentru utilizarea eficientă a acestei resurse, în special pe măsură ce portofoliul de producție eoliană crește în raport cu activele de generare convențională flexibile și controlabile. Variabilitatea profilului de generație eoliană cuplată cu profilurile de cerere variabilă existente sunt în prezent echilibrate cu servicii auxiliare care sunt furnizate de generatoare on-line și off-line. Gestionarea încărcăturii prin intermediul unei centrale electrice virtuale (VPP) are potențialul de a reduce cerințele pentru servicii auxiliare din activele existente. 
Proiectul „PowerShift Atlantic” (PSA) și-a propus să demonstreze unul dintre primele VPP-uri complet integrate în rețea din lume, pentru a permite o integrare mai eficientă a energiei eoliene. Spre deosebire de serviciile obișnuite de răspuns la cerere, VPP-ul ar folosi capabilitățile de prognozare și agregare a sarcinii și vântului pentru a efectua deplasarea sarcinii în timp real aproape a sarcinilor comerciale și rezidențiale, precum și pentru a oferi noi servicii auxiliare rețelei. New Brunswick Power Corporation (NBPC) a condus un consorțiu de colaborare de utilități (Maritime Electric Company Limited, Saint John Energy și Nova Scotia Power Incorporated) împreună cu Universitatea din New Brunswick (UNB) pentru a solicita finanțare de la Fondul pentru energie curată pentru proiect. PSA a primit 15,6 milioane USD pentru a ajuta utilitățile partenere să construiască o relație cu clienții și să schimbe în mod inteligent sarcinile clienților pentru a permite o integrare mai eficientă a generației eoliene - un precursor către o schimbare de paradigmă a „generației care urmează sarcina” în loc de „generația care urmează generația” tradițională. sarcină".</t>
  </si>
  <si>
    <t>https://natural-resources.canada.ca/science-and-data/funding-partnerships/funding-opportunities/current-investments/electricity-load-control-demonstration/4975</t>
  </si>
  <si>
    <t xml:space="preserve">https://www.britannica.com/place/New-Brunswick-province
https://www.princeedwardisland.ca/en
</t>
  </si>
  <si>
    <t>Dezvoltarea și demonstrația platformei de Business Intelligence pentru managementul energiei</t>
  </si>
  <si>
    <t xml:space="preserve">
Power Measurement Ltd.</t>
  </si>
  <si>
    <t>Clădiri comerciale în Calgary, Alberta; Toronto, Ontario; și campusul BCIT din Burnaby, Columbia Britanică</t>
  </si>
  <si>
    <t>Cererea de energie crește într-un ritm rapid. Pentru ca clădirile comerciale și instituționale existente să funcționeze nominal, reducând în același timp impactul asupra rețelei și asupra mediului, aceste clădiri și sistemele lor interne trebuie să funcționeze mai eficient. În acest scop, Power Measurement Limited (PML) a propus proiectul „Energy Management Business Intelligence Platform Development and Demonstration”. Proiectul a primit 3,6 milioane de dolari din Fondul pentru energie curată pentru a construi pe un software existent de management al energiei și a se extinde în domeniile de răspuns la cerere pentru clădiri comerciale și instituționale. Fiabilitatea și scalabilitatea platformei software ar fi, de asemenea, îmbunătățite.
PML este o subsidiară deținută în totalitate de Schneider Electric și este situată în Saanichton, B.C. Proiectul va avea ca rezultat dezvoltarea unei ediții pentru clădiri a platformei software de management al energiei PML numită „Power Measure Expert” sau PME pentru clădiri. Sistemele de management al energiei pentru clădiri disponibile pe piață la momentul Proiectului nu au fost în măsură să ofere operatorilor de clădiri datele și informațiile necesare pentru a oferi o perspectivă reală asupra operațiunilor clădirii.</t>
  </si>
  <si>
    <t>https://natural-resources.canada.ca/science-and-data/funding-partnerships/funding-opportunities/current-investments/energy-management-business-intelligence-platform-development-and-demonstration/4977</t>
  </si>
  <si>
    <t>https://www.bcit.ca/about/visit/campuses-directions/burnaby/</t>
  </si>
  <si>
    <t>Demonstrație interactivă a zonei rețelelor inteligente în Québec</t>
  </si>
  <si>
    <t>Boucherville, Québec</t>
  </si>
  <si>
    <t>Proiectul de rețea interactivă a fost lansat pentru a îmbunătăți eficiența și performanța energetică a rețelei de distribuție. Zona testată este furnizată de stația Pierre-Bouchon care deservește în principal orașul Boucherville. Proiectul își propune să verifice că sistemele de optimizare Volt și VAR ajută la reducerea consumului de energie și a pierderilor din rețeaua de distribuție, fără a afecta calitatea energiei livrate clienților. De asemenea, își propune să testeze performanța, compatibilitatea și integrarea în operațiunile tuturor tehnologiilor testate (consultați graficul).
Proiectul are trei componente:
Sistemul de management al distribuției (DMS) și componenta de optimizare Volt &amp; Var (VVO).
Componentă de reîncărcare a vehiculului electric (EV).
Componenta de control al sarcinii Advance Metering Infrastructure (AMI).</t>
  </si>
  <si>
    <t>https://natural-resources.canada.ca/energy/funding/current-funding-programs/cef/4957</t>
  </si>
  <si>
    <t>https://www.hydroquebec.com/</t>
  </si>
  <si>
    <t>Stocarea energiei și răspunsul la cerere pentru o fiabilitate îmbunătățită într-o comunitate predispusă la întreruperi</t>
  </si>
  <si>
    <t>BC Hydro</t>
  </si>
  <si>
    <t>Golden and Field, British Columbia</t>
  </si>
  <si>
    <t>BC Hydro furnizează energie electrică pentru aproximativ 95% din provincia Columbia Britanică. Compania operează 31 de instalații hidroelectrice și 3 centrale termice. Substația Golden (GDN) a BC Hydro furnizează energie orașului Golden și zonelor învecinate (inclusiv comunitatea Field) prin intermediul a patru alimentatoare radiale. Field este situat la 57 de kilometri est de Golden, în limitele Parcului Național Yoho din Canada și are conturi rezidențiale și comerciale 155 BC Hydro. Alimentarea cu energie electrică pentru Field este asigurată de un singur alimentator de distribuție de 25 kV, lung de 55 km, care este predispus la întreruperi frecvente de curent de durată semnificativă. Linia de distribuție trece printr-un teren dificil, supus unor condiții de mediu severe, cu vegetație naturală care are ca rezultat căderea copacilor. În plus, linia călătorește de-a lungul liniei de cale ferată Canadian Pacific, necesitând coordonarea cu orarul trenurilor pentru toate reparațiile liniei.
Pentru a atenua problemele de fiabilitate la Field, BC Hydro a evaluat alternative precum stocarea bateriei și generarea diesel. Deoarece a fost preferată opțiunea bateriei mai curate, BC Hydro a prezentat proiectul „Depozitarea energiei și răspunsul la cerere pentru o fiabilitate îmbunătățită într-o comunitate predispusă la întreruperi” pentru a fi luate în considerare finanțarea prin Fondul pentru energie curată (CEF). Proiectul a primit 5,98 milioane USD pentru a instala un sistem de stocare a energiei bateriei de 1 MW (BESS) cu scopul de a oferi energie de rezervă curată și de a spori fiabilitatea aprovizionării clienților pentru comunitatea Field.</t>
  </si>
  <si>
    <t>https://natural-resources.canada.ca/science-and-data/funding-partnerships/funding-opportunities/current-investments/energy-storage-and-demand-response-for-improved-reliability-outage-prone-community/4981</t>
  </si>
  <si>
    <t>Demonstrație de stocare a energiei electrice la scară de utilitate folosind baterii auto noi și reutilizate cu ioni de litiu</t>
  </si>
  <si>
    <t>Electrovaya</t>
  </si>
  <si>
    <t>Stocarea energiei electrice devine din ce în ce mai recunoscută ca o componentă esențială a viitoarei rețele electrice. Stocarea eficientă a energiei electrice ar juca un rol-cheie în a ajuta la gestionarea surselor de energie regenerabilă variabilă și intermitentă și pentru a permite integrarea mai multor energie regenerabilă în rețea. În plus, stocarea ar permite surplusul de energie regenerabilă generată în perioadele de cerere scăzută să fie menținută și transferată efectiv în perioadele de cerere ridicată. Utilizarea stocării de energie electrică la scară de utilități pentru a îndeplini cerințele de putere de vârf în centre urbane, cum ar fi Toronto și Ottawa, ar putea întârzia nevoia de modernizare a stațiilor, extinderi ale liniilor de transport și/sau noi capacități de generare.
La nivel global, implementarea diferitelor tehnologii de stocare a energiei la scară de utilitate este abia la început. Evoluția tehnologiei de stocare a energiei bateriei către una care este mai eficientă din punct de vedere al costurilor și are o densitate de energie mai mare, fiabilitate sporită, durată de funcționare mai lungă și siguranță îmbunătățită este principalul obiectiv al industriei. În acest scop, Electrovaya a propus pentru finanțare proiectul „Demonstrație de stocare a energiei electrice la scară de utilitate folosind baterii auto cu ioni de litiu noi și reutilizate”. Proiectul a primit 3,7 milioane USD de la CEF pentru a demonstra capacitățile, versatilitatea și economia de stocare a energiei electrice la scară de utilitate bazată pe tehnologia modulară a bateriilor cu polimer litiu-ion (Li-ion).</t>
  </si>
  <si>
    <t>https://natural-resources.canada.ca/science-and-data/funding-partnerships/funding-opportunities/current-investments/utility-scale-electricity-storage-demonstration-using-new-and-re-purposed-lithium-ion/4973</t>
  </si>
  <si>
    <t>https://electrovaya.com/</t>
  </si>
  <si>
    <t>Producția de țiței regenerabil din surse durabile de biomasă</t>
  </si>
  <si>
    <t>Canfor Pulp Ltd.</t>
  </si>
  <si>
    <t>Proiectul va executa un studiu FEED pentru a sprijini o instalație demonstrativă la scară comercială pentru a produce biocombustibili avansați care pot fi utilizați ca combustibil lichid de transport.
Folosind tehnologia patentată a reactorului hidrotermal catalitic (Cat-HTRTM), proiectul va transforma materiale precum combustibilul de porc și alte produse secundare din lemn într-un biobrut cu emisii scăzute de carbon, care poate fi amestecat cu alți combustibili.</t>
  </si>
  <si>
    <t>https://natural-resources.canada.ca/science-and-data/funding-partnerships/funding-opportunities/current-investments/renewable-crude-oil-production-from-sustainable-biomass-sources/24137</t>
  </si>
  <si>
    <t>https://www.canfor.com/</t>
  </si>
  <si>
    <t>Injecție de biocarbon la ArcelorMittal Dofasco</t>
  </si>
  <si>
    <t>ArcelorMittal Dofasco</t>
  </si>
  <si>
    <t>Hamilton, ON, Canada</t>
  </si>
  <si>
    <t>Acest proiect va demonstra capacitatea de a utiliza biocarbonul într-un furnal industrial în sprijinul viitoarei demonstrații de tehnologie comercială la uzina ArcelorMittal Dofasco (AMD).
Biocarbonul neutru al gazelor cu efect de seră (GES) va înlocui atât cocsul metalurgic, cât și cărbunele pulverizat pentru a reduce emisiile de GES ale AMD. Proiectul va genera încredere în operațiunile furnalelor cu injecție de biocarbon, va determina parametrii de funcționare la scară industrială, va sprijini selecția tehnologiei biocarbonului, va avansa producția de biocarbon în Canada și va identifica orice factori limitatori pentru niveluri ulterioare de înlocuire.</t>
  </si>
  <si>
    <t>https://natural-resources.canada.ca/science-and-data/funding-partnerships/funding-opportunities/current-investments/biocarbon-injection-arcelormittal-dofasco/24139</t>
  </si>
  <si>
    <t>https://dofasco.arcelormittal.com/</t>
  </si>
  <si>
    <t>Tehnologii de ultimă oră pentru creșterea producției de GRN din Canada din reziduurile forestiere</t>
  </si>
  <si>
    <t>Scopul acestui proiect este de a crea progrese inovatoare în procesele termochimice pentru a produce în mod economic gaze naturale regenerabile (RNG) din reziduurile forestiere. Proiectul va oferi informații de proiectare tehnică pentru construcția unei fabrici demonstrative de aproximativ 500 GJ/zi la o fabrică de celuloză din BC.
Optimizarea lanțului de aprovizionare și preprocesarea avansată a biomasei vor fi utilizate pentru a reduce costurile materiilor prime. Căile de conversie termochimică vor fi îmbunătățite folosind catalizatori noi. Integrarea furnizării și pregătirii materiei prime, gazeificarea, curățarea gazelor și metanarea va fi optimizată prin testare la scară pilot și simulare a procesului.</t>
  </si>
  <si>
    <t>https://natural-resources.canada.ca/science-and-data/funding-partnerships/funding-opportunities/current-investments/breakthrough-technologies-increase-canadian-rng-production-from-forest-residues/24135</t>
  </si>
  <si>
    <t>Camioane de recoltat forestiere hibride diesel-electrice</t>
  </si>
  <si>
    <t>FPInnovations</t>
  </si>
  <si>
    <t>FPInnovations colaborează cu guvernele federale și provinciale, precum și cu industria transporturilor pentru a proiecta, dezvolta și testa un „kit de amenajare” care va transforma un camion semiremorcă forestier standard într-un tractor-remorcă hibrid paralel. Combinația dintre cerințele mari de energie și terenul provocator favorizează o configurație hibridă în care un motor electric este integrat pe remorcă. Asistența motorului electric va reduce consumul de combustibil și va crește, de asemenea, tracțiunea pe pante abrupte și pe suprafețele de drum dificile. În plus, configurația hibridă tractor-remorcă va avea ca rezultat reducerea emisiilor de gaze cu efect de seră, reducerea costurilor (timpurilor de nefuncționare) asistenței la transport, în același timp îmbunătățind capacitatea de frânare prin frânarea regenerativă.
Scopul proiectului este de a proiecta, dezvolta și testa două prototipuri. Mediul de aplicare și de service al fiecărei configurații tractor-remorcă este diferit. Primul prototip va folosi o remorcă de exploatare forestieră și va fi proiectat pentru mediul forestier din Quebec, în timp ce al doilea prototip va fi bazat pe o remorcă de biomasă și va fi destinat sectorului forestier din Columbia Britanică. Testarea va fi efectuată atât într-un cadru controlat, cât și în funcționare reală.
Deși scopul este în prezent limitat la dezvoltarea, testarea și evaluarea performanței prototipurilor, se fac eforturi pentru comercializarea sistemului. Unele dintre provocările abordate includ maximizarea captării și eficienței energiei, minimizând în același timp greutatea adăugată și costul sistemului.</t>
  </si>
  <si>
    <t>https://natural-resources.canada.ca/science-and-data/funding-partnerships/funding-opportunities/current-investments/hybrid-diesel-electric-forestry-harvesting-trucks/23687</t>
  </si>
  <si>
    <t>https://web.fpinnovations.ca/</t>
  </si>
  <si>
    <t>Creșterea primului hub și a spițelor pilot comercial pentru biocombustibili lignocelulozici</t>
  </si>
  <si>
    <t>CRB Innovations</t>
  </si>
  <si>
    <t>Acest proiect este primul de acest gen în Canada pentru bio-rafinării. Proiectul va folosi reziduuri forestiere și alte surse de biomasă, convertite în produse intermediare în locații satelit regionale și va transfera aceste produse intermediare într-o „bio-rafinărie” centrală pentru a fi transformate în biocombustibili și co-bioproduse.
Este de așteptat ca acest proiect să producă 70 - 80% în greutate biocombustibili de înaltă performanță, precum și 20 - 30% în greutate co-bioproduse valoroase și comercializabile.
Co-bioprodusele cu utilizare finală multiple pentru o varietate de aplicații vor crește economia producției de biocombustibili (de exemplu, etanol, benzină, carburanți bogat în kerosen, motorină) și biochimice (de exemplu, materiale plastice).
Cererea pentru această tehnologie este de așteptat să crească pe măsură ce Canada se îndreaptă către Standardul pentru combustibil curat.</t>
  </si>
  <si>
    <t>https://natural-resources.canada.ca/science-and-data/funding-partnerships/funding-opportunities/current-investments/scaling-first-hub-spoke-lignocellulosic-biofuels-commercial-pilot/22956</t>
  </si>
  <si>
    <t>Demonstrarea unui proces de fabricare a brichetelor de biocarbon pentru industria metalurgică</t>
  </si>
  <si>
    <t>Elkem Metal Canada</t>
  </si>
  <si>
    <t>Obiectivul acestui proiect este de a demonstra fezabilitatea tehnico-economică a unui proces de producere a brichetelor de biocarbon pentru utilizare la fabricarea ferosiliciului, care este utilizat ca element de aliere la fabricarea oțelului.
Dacă va avea succes, Elkem intenționează să înlocuiască 43.000 de tone de cărbune pe an, folosit la fabrica sa din Chicoutimi din Quebec, cu 37.000 de tone de biocarbon.</t>
  </si>
  <si>
    <t>https://natural-resources.canada.ca/science-data/funding-partnerships/funding-opportunities/current-investments/demonstration-manufacturing-process-biocarbon-briquettes-metallurgical-industry/22962</t>
  </si>
  <si>
    <t>https://www.elkem.com/products/foundry-alloys</t>
  </si>
  <si>
    <t>Bioplastice avansate PHA armate cu CNC</t>
  </si>
  <si>
    <t>TerraVerdae Bioworks Inc.</t>
  </si>
  <si>
    <t>Obiectivul acestui proiect este de a dezvolta o nouă generație de filme biodegradabile și produse din plastic care vizează aplicațiile forestiere și agricole. Aceste noi formulări bioplastice și biocompozite de PHA (polihidroxialcanoat) și CNC (nanocristale de celuloză) vor fi utilizate pentru a dezvolta prototipuri funcționale care sunt viabile comercial.
Există o oportunitate semnificativă pentru alternativele durabile de a înlocui foliile de plastic tradiționale derivate din petrol, utilizate în plantările forestiere, răsaduri de pepinieră, agricultura ecologică și piețele de cultivare a fructelor și legumelor de mare valoare.
Ne propunem să dezvoltăm formulări cu proprietăți mecanice, chimice, biologice și de biodegradabilitate specifice pentru a satisface cererea emergentă din sectoarele agriculturii și silviculturii.</t>
  </si>
  <si>
    <t>https://natural-resources.canada.ca/science-data/funding-partnerships/funding-opportunities/current-investments/advanced-cnc-reinforced-pha-bioplastics/23008</t>
  </si>
  <si>
    <t>https://terraverdae.com/</t>
  </si>
  <si>
    <t>Utilizarea biomasei celulozice pentru compozite lemn-plastic și armături din cauciuc</t>
  </si>
  <si>
    <t>Proiectul va dezvolta compozite subțiri din lemn, plastic structurat (WPC) și materiale de umplutură sustenabile de armare cu cauciuc pentru aplicații de construcții, auto și ambalare, folosind produse derivate din silvicultură și materiale plastice reciclate.
Utilizarea unor niveluri ridicate de produse forestiere și mai puține fibre sintetice (fibră de sticlă/carbon) în compozitele din lemn va îmbunătăți durabilitatea și va reduce impactul depozitelor de deșeuri.
Materialele celulozice din cauciuc pot reduce utilizarea negrului de fum și a altor componente din cauciuc în producție, ceea ce va îmbunătăți performanța produsului final și, în cele din urmă, va oferi atât economii de energie, cât și de costuri.</t>
  </si>
  <si>
    <t>https://natural-resources.canada.ca/science-data/funding-partnerships/funding-opportunities/current-investments/using-cellulosic-biomass-wood-plastic-composites-and-rubber-reinforcement/22335</t>
  </si>
  <si>
    <t>https://uwaterloo.ca/chemical-engineering/research</t>
  </si>
  <si>
    <t>Ethanol Production from Construction &amp; Demolition Waste FEED Study</t>
  </si>
  <si>
    <t>Woodland Biofuels Inc.</t>
  </si>
  <si>
    <t>Woodland Biofuels produce etanol curat și regenerabil din biomasă. Acest proiect va permite fabricii de etanol celulozic de la Woodland să finalizeze ultimul nivel al unui studiu de proiectare tehnică frontală (FEED) pentru instalație și etapa finală a testelor la scară demonstrativă a fabricii necesare pentru a încheia finanțarea și planificarea construcției primei fabrici de etanol comercial din Woodland.
Procesul va utiliza un amestec de deșeuri forestiere de la furnizorii de materii prime și deșeuri din lemn de construcții și demolări.</t>
  </si>
  <si>
    <t>https://natural-resources.canada.ca/science-data/funding-partnerships/funding-opportunities/current-investments/ethanol-production-construction-demolition-waste-feed-study/22331</t>
  </si>
  <si>
    <t>https://www.woodlandbiofuels.com/</t>
  </si>
  <si>
    <t>Crearea de biomateriale din hidroliza ligninei</t>
  </si>
  <si>
    <t>Obiectivul acestui proiect este de a dezvolta noi aplicații pentru hidroliza ligninei, un coprodus al procesului proprietar FPInnovations pentru producerea de zaharuri din lemn.
Proiectul va dezvolta aplicații pentru hidroliza ligninei, cum ar fi adezivi pe bază de bio pentru plăci din fibre de densitate medie (MDF) și plăci de fibre orientate (OSB), cu lianți pentru hrana animalelor care au, de asemenea, beneficii nutriționale și promovează sănătatea animală, și biocompozite.
Fracționarea biomasei nealimentare în zaharuri și lignină este o industrie în creștere, iar căile de transformare a zaharurilor în produse chimice de platformă abundă. Aplicațiile cu valoare adăugată pentru coprodusul lignină sunt mai puțin dezvoltate, dar sunt esențiale pentru o biomasă viabilă din punct de vedere economic pentru industria chimică.</t>
  </si>
  <si>
    <t>https://natural-resources.canada.ca/science-data/funding-partnerships/funding-opportunities/current-investments/creation-biomaterials-hydrolysis-lignin/21941</t>
  </si>
  <si>
    <t>https://web.fpinnovations.ca/Pages/index.aspx</t>
  </si>
  <si>
    <t>Proces de extracție pe bază de solvenți</t>
  </si>
  <si>
    <t>Cenovus FCCL Ltd.</t>
  </si>
  <si>
    <t>Foster Creek, Alberta, Canada</t>
  </si>
  <si>
    <t>Proiectul de tehnologie a solvenților va demonstra un proces îmbunătățit de recuperare a bitumului care implică co-injecția de abur și solvent într-o producție in situ de drenaj gravitațional asistat de abur (SAGD) la proiectul Foster Creek. Acesta va testa eficiența co-injecției de abur și solvent în ceea ce privește cantitatea de ulei recuperată, cerințele de apă și abur și impactul acesteia asupra raportului cumulat abur-ulei în timpul producției de bitum și asupra costurilor de tratare a apei asociate. cu generarea de abur.</t>
  </si>
  <si>
    <t>https://natural-resources.canada.ca/science-and-data/funding-partnerships/funding-opportunities/current-investments/novel-hot-solvent-extraction-process/19645</t>
  </si>
  <si>
    <t xml:space="preserve">Tehnologii cu plasmă atmosferică spre eliminarea cianurilor din procesele de extracție a aurului
</t>
  </si>
  <si>
    <t>Universitatea Laval</t>
  </si>
  <si>
    <t>Acest proiect va dezvolta un reactor cu plasmă atmosferică la scară pilot pentru a recupera aur (Au) din soluții de leșiere pe bază de tiosulfat (TS) derivate din minereurile de aur extrase, precum și o etapă de pre-concentrare pentru soluțiile de leșiere pe bază de TS produse din minereu de aur. . Procesul va folosi rășini, eluanți și osmoză inversă și va îmbunătăți concentrația care va fi supusă tratamentului cu plasmă.
Proiectul va evalua performanța economică a acestei noi abordări tehnologice (leșiere bazată pe TS cuplată cu recuperarea plasmei atmosferice), comparându-l cu procesul actual de leșiere cu cianuri (CN).</t>
  </si>
  <si>
    <t>https://natural-resources.canada.ca/science-and-data/funding-partnerships/funding-opportunities/current-investments/atmospheric-plasma-technologies-towards-elimination-cyanides-from-gold-extraction-processes/23389</t>
  </si>
  <si>
    <t>https://www.ulaval.ca/en/research</t>
  </si>
  <si>
    <t>Propulsion Québec</t>
  </si>
  <si>
    <t>Proiectul va proiecta și dezvolta un sistem de propulsie electrică special adaptat vehiculelor miniere grele, împreună cu tehnologia bateriilor și o infrastructură de încărcare rapidă adaptată operațiunilor miniere.
O autobasculanta cu o capacitate de 40 de tone metrice va fi transformata intr-un vehicul electric pentru proiect, iar solutiile de electrificare vor fi dezvoltate pentru a fi testate in conditii reale in facilitatile minei de grafit Nouveau Monde (NMG) din Saint-Michel. -des-Saints și o carieră exploatată de Fournier et Fils în Val-d'Or.
Proiectul va fi implementat de un consorțiu, condus de Propulsion Québec și Innovative Vehicle Institute (IVI), reunind actori din sectorul minier din sectoarele industrial, instituțional și de cercetare. Soluția va fi dezvoltată folosind liniile directoare bazate pe noile standarde ale Global Mining Guidelines Group (GMG), un organism recunoscut la nivel internațional în industrie.</t>
  </si>
  <si>
    <t>Obiectivul acestui proiect este de a dezvolta un analizor de argilă activă aproape în timp real, capabil să furnizeze măsurători regulate ale conținutului de argilă activă pentru a ajuta operatorii de pe teren să optimizeze tratarea sterilului de steril.
Acest proiect presupune dezvoltarea unui analizor automat de argilă activă bazat pe o metodă standard de laborator cu indicele albastru de metilen (MBI) pentru măsurarea conținutului de argilă.
Un analizor prototip va fi dezvoltat și testat pe materiale industriale în condiții de proces controlate.</t>
  </si>
  <si>
    <t>MAGYAR ÁLLAMKINCSTÁR</t>
  </si>
  <si>
    <t xml:space="preserve">Guvernul Ungariei și-a propus ca obiectiv reducerea șomajului pentru persoanele aflate în căutarea unui loc de muncă, creșterea oportunităților de angajare a acestora prin măsuri menite să devină antreprenori și să dezvolte start-up-uri. Cei mai importanți creatori neți de locuri de muncă din Ungaria sunt microîntreprinderile și întreprinderile mici, dintre care aproape două treimi sunt întreprinderi cu o singură persoană, în principal lucrători pe cont propriu. În acest sens, încurajarea antreprenoriatului, sprijinirea creării de noi întreprinderi, îmbunătățirea competențelor acestora, creșterea gradului de conștientizare a antreprenoriatului și încurajarea atitudinii antreprenoriale ale acestora față de înființarea și conducerea unor astfel de întreprinderi pot contribui la creșterea nivelului de ocupare a forței de muncă a persoanelor aflate în căutarea unui loc de muncă. Pentru atingerea obiectivului, Guvernul Ungariei (denumit în continuare: Trezoreria) își propune să o implementeze prin sprijinirea înființării afacerilor înființate de către persoanele aflate în căutarea unui loc de muncă cu vârsta cuprinsă între 18-30 de ani cu un plan de afaceri aprobat, pregătit pentru înființarea și dezvoltarea afacerilor. </t>
  </si>
  <si>
    <t>Justificarea proiectului emblematic în contextul epidemiei de coronavirus din 2020, care a afectat grav economia și piața muncii, a necesitat o intervenție urgentă în toate țările vizate. Măsurile puse în aplicare ca răspuns la urgența dispusă la 11 martie 2020, restricțiile privind cateringul și turismul și efectele de propagare pe piețele externe au dus la o scădere susținută a activităților economice și de afaceri. Efectele negative ale urgenței coronavirusului au afectat semnificativ și economia maghiară și piața muncii. Pentru a preveni concedierea întreprinderilor aflate în dificultate din cauza situației de pandemie și pentru a proteja locurile de muncă, Guvernul a decis să susțină schemele de muncă cu normă redusă în cadrul măsurilor politicii de ocupare a forței de muncă și să sprijine salariile lucrătorilor cu înaltă calificare în cercetare, sectorul dezvoltării și inovației (CDI). Această din urmă măsură are ca scop evitarea concedierilor în timpul focarului de COVID-19 în sectorul CDI și prevenirea migrației forței de muncă prin sprijinirea menținerii salariilor în sectorul CDI.</t>
  </si>
  <si>
    <t xml:space="preserve">Guvernul Ungariei și-a propus ca obiectiv reducerea șomajului pentru persoanele aflate în căutarea unui loc de muncă, creșterea oportunităților de angajare a acestora prin măsuri menite să devină antreprenori și să dezvolte start-up-uri. Cei mai importanți creatori neți de locuri de muncă din Ungaria sunt microîntreprinderile și întreprinderile mici, dintre care aproape două treimi sunt întreprinderi cu o singură persoană, în principal lucrători pe cont propriu. În acest sens, încurajarea antreprenoriatului, sprijinirea creării de noi întreprinderi, îmbunătățirea competențelor acestora, creșterea gradului de conștientizare a antreprenoriatului și încurajarea atitudinii antreprenoriale ale acestora față de înființarea și conducerea unor astfel de întreprinderi pot contribui la creșterea nivelului de ocupare a forței de muncă a persoanelor aflate în căutarea unui loc de muncă. Guvernul intenționează să realizeze acest obiectiv prin sprijinirea înființării întreprinderilor înființate de Trezoreria Statului Ungariei, pregătit pentru înființarea și dezvoltarea afacerilor și cu un plan de afaceri aprobat. </t>
  </si>
  <si>
    <t>MUNICIPIUL BUDAPEST</t>
  </si>
  <si>
    <t>Construcția sa va permite un management mai eficient al zborului în transportul deșeurilor în zonele învecinate. Mașinile vizate vor colecta doar deșeuri, transportul se va efectua cu vehicule de transport specializate utilizate în acest scop până la depozitele. Facilitatea planificată include elemente precum o stație de transbordare cu o capacitate de 110.000 t/an, un depozit de deșeuri rezidențiale, o spălătorie de mașini și containere, un atelier de reparații mașini, un spațiu de depozitare, precum și un birou, un bloc social, un clădire în schimbare și odihnă. Scopul proiectului este de a simplifica sistemul de colectare a deșeurilor din regiunea South Pest cu ajutorul stației de transfer, reducând astfel numărul și traficul mașinilor țintă care colectează deșeurile în raioanele interioare.</t>
  </si>
  <si>
    <t>https://budapest.hu/</t>
  </si>
  <si>
    <t>MNV Zrt. intenţionează să rezolve sarcinile de remediere a cartuşelor de noroi din Zona Industrială Berhida în cadrul construcţiei KEHOP 3.3.0. În cadrul activităților pregătitoare, solicitantul a obținut autorizațiile și acordurile necesare. Scopul proiectului este realizarea unor lucrări de remediere, eliminarea surselor poluante și curățarea solului contaminat din zona fostei Companii Chimice Peremarton. Ca urmare a proiectului, riscul pentru mediu și sănătatea umană cauzat de poluare este redus.</t>
  </si>
  <si>
    <t>pack it! Verpackungen GmbH</t>
  </si>
  <si>
    <t xml:space="preserve">Investiții în creștere și inovare sub forma unei mașini de turnat prin injecție și a unui atelier de vopsire de ultimă generație pentru a aprofunda parteneriatul strategic cu Porsche și AMG.
</t>
  </si>
  <si>
    <t xml:space="preserve">Există o extensie la site-ul Stall|Mölltal. Scopul este de a stabili o producție complet integrată de elemente compozite din placaj din beton și placă. Drept urmare, compania devine un lider tehnologic în întreaga industrie.
</t>
  </si>
  <si>
    <t>NFP Nemzeti Fejlesztési Programiroda Nonprofit Korlátolt Felelősségű Társaság</t>
  </si>
  <si>
    <t xml:space="preserve">Sistemul de dezvoltat sa bazat pe colectarea containerelor duble in conformitate cu cerintele legale. În cea mai mare parte a zonei, materialele recuperabile care urmează să fie colectate separat sunt încă colectate într-un sistem de pungi, iar în cadrul dezvoltării vor fi achiziționate containere noi de 120 de litri EN 840-1. În localitățile Székesfehérvár, Adony, sunt înființate lucrări complexe de sortare pentru tratarea deșeurilor colectate. În cadrul instalațiilor de sortare, deșeurile colectate în containerul selectiv sunt sortate manual, iar deșeurile reziduale sunt mărunțite (producție RDF). </t>
  </si>
  <si>
    <t>Bazinul hidrografic total al lacului Balaton este de 5.775 km². Canalul Sió este ramificat din Lacul Balaton la artefactul de drenaj Siófok și se desfășoară nord-vest-sud-est de-a lungul graniței dintre județele Fejér și Tolna spre Dunăre. Pentru a atinge o stare de suport pentru utilizări stabile, prin urmare, este necesară creșterea simultană a siguranței la inundații, adică renovarea și extinderea sistemului de drenaj al întregului canal Sió, precum și reconstrucția structurilor — ecluză regulator de nivel al apei, ecluză, baraj Balatonkiliti — în conformitate cu noile circumstanțe schimbate și are nevoie. În paralel cu capacitatea de drenaj mai mare, ar trebui să se prevadă colectarea și scurgerea apelor scurse de-a lungul canalului, refacerea cursurilor de apă estuate și a structurilor de admisie a apei pluviale de suprafață și adaptarea acestora la noul mediu emergent.</t>
  </si>
  <si>
    <t>Estetizarea și modernizarea mediului urban din Varna</t>
  </si>
  <si>
    <t>MUNICIPIUL VARNA</t>
  </si>
  <si>
    <t>Proiectul este o investiție în mediul fizic și de viață din Varna. Implementarea acestuia va contribui la implementarea Planului Integrat de Reconstrucție și Dezvoltare Urbană Varna prin implementarea proiectelor din Programul de Investiții. În IHLG au fost identificate trei zone de impact, dintre care două au o concentrare de cartiere rezidențiale, instituții publice, educaționale și culturale și alte funcții de importanță publică. Locurile de intervenție din cadrul proiectului sunt situate în „Zona Predominantă Socială” și „Zona cu Funcții Publice”. Teritoriile ambelor zone sunt caracterizate de infrastructură care este în mare parte puternic amortizată, cu funcționalitate insuficientă, estetică nesatisfăcătoare și performanțe de mediu afectate. În acest sens, activitățile proiectului vizează reconstrucția, estetizarea și modernizarea spațiilor urbane și asigurarea unui mediu accesibil. Implementarea acestora va contribui la îmbunătățirea calității vieții, la asigurarea accesului populației la serviciile de bază, la îmbunătățirea mediului și la dezvoltarea întregii regiuni. Proiectul este orientat spre satisfacerea nevoilor și nevoilor grupurilor țintă — populația municipiului Varna și a regiunii, precum și vizitatorii, oaspeții și turiștii din regiune. Rezultatele implementării sale vor contribui, de asemenea, la creșterea atractivității investițiilor și vor sprijini dezvoltarea economică echilibrată a orașului și a regiunii și vor avea un impact social benefic. Intervențiile avute în vedere pentru atingerea obiectivelor includ: Reconstrucția și reabilitarea: spațiilor interblocare, rețelei stradale, zone publice de recreere, inclusiv amenajări urbane și amenajări peisagistice; introducerea iluminatului stradal cu economie de energie; construirea de piste pentru biciclete; mediu construit accesibil raportat la direcţiile de mai sus. Toate activitățile planificate urmează un concept unificat de mediu urban sigur, durabil și de înaltă calitate ecologică și estetică.</t>
  </si>
  <si>
    <t>Regions in Growth - BG - FEDR</t>
  </si>
  <si>
    <t>https://www.varna.bg/</t>
  </si>
  <si>
    <t>Ajutor la adaptarea la schimbările structurale</t>
  </si>
  <si>
    <t>Obiectivul proiectului emblematic este de a ajuta lucrătorii care urmează să fie redistribuiți înainte de încetarea raportului de muncă, pentru a-i ajuta să-și găsească un loc de muncă și pentru a preveni să rămână șomeri. Schema oferă o oportunitate de a face față posibilelor concedieri în sectorul public și de a ajuta lucrătorii din sectorul public să se găsească în sectorul concurențial. Grupul țintă al proiectului prioritar este reprezentat de lucrătorii care pot fi afectați de concedieri colective în întreprinderi/angajatorii din sectorul public, sau al căror raport de muncă este de așteptat să se încheie în termen de un an, iar acest lucru a fost comunicat în scris de către angajator salariatului și organismul public de ocupare a forței de muncă în prealabil. În cadrul proiectului emblematic, agențiile guvernamentale pot finanța servicii de outplacement și formare pentru lucrătorii afectați de concediere.</t>
  </si>
  <si>
    <t>Sistemul de rețea de apă potabilă de la Fővárosi Vízművek Zrt. se caracterizează printr-o rețea mare, debite scăzute, concepții suboptime ale zonelor și timpii mari de rezidență rezultați. Capacitățile puțurilor Budapest Waterworks nu mai sunt suficiente pentru a asigura nevoile de consum în cazul nivelurilor extrem de scăzute ale apei. Tendința de creștere a frecvenței și duratei perioadelor mici de apă implică și riscuri de calitate pentru apa potabilă. Un risc suplimentar pentru calitatea apei este asociat cu mai mult de 4600 de linii de alimentare cu plumb în rețeaua de distribuție. Pentru menținerea calității apei la un nivel adecvat, proiectul cuprinde următoarele elemente: — transformarea și modificarea îmbunătățită a rețelei din punct de vedere hidraulic și al calității apei (raționalizarea liniilor cu diametru mare, raționalizarea rețelei de distribuție) — înlocuirea a liniilor de acces pe bază de plumb — creșterea suprafeței de filtrare a puțurilor și dezvoltarea puțurilor.</t>
  </si>
  <si>
    <t>Principalele obiective și activități ale proiectului: 1. Reînnoirea metodologiei pedagogice de învățare-predare: dezvoltarea țintită a cunoștințelor metodologice ale profesorilor în vederea promovării pedagogiei digitale. Pentru a maximiza eficacitatea evoluțiilor TIC trecute și viitoare care promovează accesul egal, dezvoltarea competențelor digitale ale elevilor necesită reînnoirea practicii metodologice a profesorilor în ceea ce privește utilizarea TIC la lecții și TIC extracurriculare, promovarea utilizarea instrumentelor TIC și disponibilitatea instrumentelor, cunoștințelor metodologice și conținutului digital disponibile în instituțiile de învățământ public. 2. Furnizarea unei infrastructuri informatice de ultimă generație pentru instituțiile de învățământ public: Pentru ca sistemul de învățământ public să poată consolida competențele de bază TIC, atât pentru învățarea pe tot parcursul vieții, cât și pentru piața muncii, este de asemenea necesar să se consolideze instituțiile și educatorii din acest domeniu, adică să se asigure furnizarea de instrumente informatice adecvate în cadrul proiectului.</t>
  </si>
  <si>
    <t xml:space="preserve"> Dezvoltarea Resurselor Umane - HU - FSE/FEDER</t>
  </si>
  <si>
    <t>Instruire pentru persoanele slab calificate și pentru sectorul public</t>
  </si>
  <si>
    <t>Obiective generale • Îmbunătățirea standardelor educaționale ale populației adulte, în special a celor aflate în angajare publică. • Crearea de oportunități pentru ca persoanele aflate în angajare publică să avanseze și să intre pe piața primară a muncii. • Creșterea numărului și ponderea cursanților adulți și îmbunătățirea învățării adulților. • O mai bună furnizare de muncitori calificați pentru angajatori. • Îmbunătățirea competitivității economiei maghiare pentru a satisface cerințele pieței la un nivel superior. • Sprijinirea dobândirii de competențe pentru a participa la formare continuă și pentru a avansa pe piața muncii. Proiectul prioritar urmărește să permită populației adulte cu nivel scăzut de educație și lipsă de competențe sau calificări pe piața muncii, în special sectorul public, să participe la formare și astfel să își îmbunătățească situația pe piața muncii.</t>
  </si>
  <si>
    <t>Obiectivul direct al investiției este reducerea consumului de energie al clădirii operate de Centrul de Sănătate de Stat prin creșterea eficienței energetice și utilizarea surselor regenerabile de energie, reducând astfel emisiile de gaze cu efect de seră și dependența de combustibilii fosili. Obiectivele proiectului sunt respectarea directivelor de eficiență energetică stabilite de Uniunea Europeană și reducerea costurilor de renovare și întreținere energetică a clădirilor aflate în dezvoltare. Clădirea care urmează a fi modernizată în cadrul proiectului nu este conformă cu 7/2006 existentă. Cerințele Decretului nr. 24/2000 al ministrului dezvoltării naționale. Investiția energetică realizată are ca rezultat o reducere a presiunii globale a mediului și a emisiilor de gaze cu efect de seră, consolidând utilizarea energiei conștientă de mediu a clădirilor în funcționarea Centrului de Sănătate de Stat.</t>
  </si>
  <si>
    <t>https://www.ceginformacio.hu/cr9310419233</t>
  </si>
  <si>
    <t>Programele de formare de nivel 1 și twin de nivel 2 vor fi dezvoltate în timpul pregătirii proiectului, iar pe baza programelor de instruire se va realiza elaborarea și implementarea materialului de instruire, a materialului de examinare și a materialelor auxiliare. Cele două programe de formare vor fi certificate de un expert în educația adulților, iar programele calificate vor fi predate instituțiilor de formare care doresc să se înscrie în proiect. 2. Se va implementa dezvoltarea ulterioară a Sistemului Informațional de Fundal (HIR) care servește stocarea datelor legate de procesele proiectului și implementarea trainingurilor: evaluarea nevoilor, specificare, proiectare, dezvoltare, testare. 3. Pregătirea și managementul pilotului: Dezvoltarea conceptului PILOT. Selectarea formatorilor, pregătirea și furnizarea resurselor necesare. Selectarea cursurilor de formare conform procedurii. Operarea unei rețele de mentorat pentru PILOT la un nivel la scară. Inregistrarea si inregistrarea persoanelor calificate, instruire, administrare si contabilitate in sistemul HIR. Funcționarea serviciului pentru clienți. Examinarea gradului de satisfacție a celor formați și a formatorilor, analiza experiențelor interne și ale partenerilor și modificarea procedurilor pe baza experienței și integrarea schimbărilor în procese și HIR. 4. Instituții de formare, programe de formare și implicarea persoanelor calificate în proiect, precum și implementarea formării: După aplicarea pentru formatori vor fi selectate instituții care îndeplinesc criteriile prestabilite, cu care încheiem acorduri de cooperare.</t>
  </si>
  <si>
    <t>Bács-Kiskun, Ungaria</t>
  </si>
  <si>
    <t>Obiectivul direct al investiției este reducerea consumului de energie în clădirile Direcției Generale Afaceri Sociale și Protecția Copilului (denumită în continuare SZGYF) prin creșterea eficienței energetice și utilizarea surselor regenerabile de energie, reducând astfel emisiile de gaze cu efect de seră și dependența de combustibili fosili. Obiectivele proiectului sunt respectarea Directivelor de Eficiență Energetică stabilite de Uniunea Europeană și reducerea costurilor de modernizare energetică și întreținere și exploatare a clădirilor în managementul activelor SZGYF. Clădirile care urmează a fi modernizate în cadrul proiectului nu sunt conforme cu 7/2006 existent. Cerințele Decretului nr. 24/2000 al ministrului dezvoltării naționale. Investiția energetică realizată va reduce presiunea globală asupra mediului și emisiile de gaze cu efect de seră, consolidând utilizarea energiei conștientă de mediu în clădirile SZGYF.</t>
  </si>
  <si>
    <t>https://www.csongrad.hu/bmsk-sport-kozhasznu-nonprofit-kft-sajtokozlemenye/</t>
  </si>
  <si>
    <t>Investiții în Creștere și Ocuparea Forței de Muncă - AT - ERDF</t>
  </si>
  <si>
    <t>Direcția Generală Națională a Spitalelor</t>
  </si>
  <si>
    <t xml:space="preserve">Obiectivul general al proiectului este de a îmbunătăți calitatea educației pentru sănătate prin dezvoltarea Universității și a laboratoarelor de competențe ale Spitalului de Formare. Obiectivul specific este de a permite celor care primesc pregătire medicală și formare continuă, precum și profesioniștilor din domeniul sănătății implicați în formarea și perfecționarea profesională, prin înființarea și echiparea de intervenții și activități de îngrijire invazive și neinvazive prin dezvoltarea și dotarea unităților demonstrative. Vom crește eficiența învățământului superior în domeniul sănătății și a formării profesionale prin extinderea căilor de formare tradiționale. Formarea în dezvoltarea competențelor are ca scop consolidarea bazei practice a educației medicale postuniversitare și postuniversitare, a formării profesionale și a educației ulterioare la nivel instituțional. Scopul proiectului este de a dezvolta o structură educațională de formare practică-pregătire de simulare modernă, remarcabilă la nivel internațional, pentru a spori calitatea învățământului absolvent și postuniversitar de medicină și a formării profesionale, precum și controlabilitatea procesului de învățământ prin dezvoltarea facilităților de formare. </t>
  </si>
  <si>
    <t xml:space="preserve">Activitățile proiectului contribuie la reducerea riscului de părăsire a școlii fără educație la nivel teritorial, instituțional și sistemic, în conformitate cu strategia pe termen mediu împotriva părăsirii fără educație. Proiectul va dezvolta instituții permanent subperformante prin coordonare centrală prin programe specifice de dezvoltare instituțională. Măsura include sprijin direct direcționat pentru elevii care riscă să părăsească școala fără calificări, dezvoltarea în continuare a organizării învățământului în scopul egalității de șanse și în scopuri de desgregare a sistemului instituțional regional și local. Proiectul va contribui la reducerea decalajelor operaționale în serviciile pedagogice și la crearea accesului egal la anumite servicii profesionale de calitate egală în regiunile mai puțin dezvoltate. </t>
  </si>
  <si>
    <t>https://rmdsz.ro/szervezet/Oktatasi-Miniszterium</t>
  </si>
  <si>
    <t xml:space="preserve">
KELAG Energie &amp; Wärme GmbH</t>
  </si>
  <si>
    <t>Krumpendorf am Wörthersee, Austria</t>
  </si>
  <si>
    <t xml:space="preserve">În Acordul de Parteneriat, Guvernul a stabilit ca obiectiv îmbunătățirea disponibilității serviciilor, a calității resurselor umane care prestează servicii publice, reducerea deficitului de personal și îmbunătățirea organizării beneficiilor în vederea îmbunătățirii accesului la servicii publice de calitate. Pentru ca sistemul de tranziție să funcționeze eficient și eficient, este necesar să existe resurse umane care să răspundă eficient provocărilor secolului 21, precum și un fundal IT coerent care să ajute atât managementul industriei, cât și profesioniștii din domeniu. Acestea sunt îngreunate de următoarele probleme. Lipsa unui număr suficient de profesioniști calificați din mai multe motive. </t>
  </si>
  <si>
    <t>Scopul IKK este de a sprijini participarea tuturor oamenilor pe piața muncii a viitorului digital, de la carierele tinere până la angajatori, celor care își schimbă meseria. IRC va lucra cu propriile mijloace pentru a atinge obiectivele de mai sus în următoarele domenii: 1. Sprijinirea alegerilor de carieră ale tinerilor pentru a găsi profesia în care aceștia să își poată valorifica punctele forte, să le intereseze și să le ofere un mijloace de trai sigure. 2. Sprijinirea dezvoltării unei pregătiri profesionale mai practice și atractive, cu criterii pentru: • dobândirea de competențe utilizabile care sunt evaluate pe piață și pentru care un lucrător poate primi un salariu competitiv; • dezvoltarea competențelor digitale pentru că viitorul digital a început deja; • implicarea din ce în ce mai multe companii în educația studenților, astfel încât pregătirea să fie mai orientată spre practică și să ofere posibilitatea de a dobândi un loc de muncă adecvat, dobândind în același timp tehnologii moderne.</t>
  </si>
  <si>
    <t>Dezvoltarea și reînnoirea măsurătorilor și dezvoltărilor digitale și a procedurilor de organizare educațională inovatoare legate de cadrul educației publice</t>
  </si>
  <si>
    <t>Sistemul de învățământ public maghiar a fost capabil să se adapteze doar parțial provocărilor economiei internaționale bazate pe cunoaștere. Mai multe măsurători internaționale și interne au arătat că, din punct de vedere al eficienței, eficacității și corectitudinii, țara noastră nu își folosește bine potențialul. În comparație cu țările OCDE, numărul de ateliere bazate pe experiența practică în sala de clasă națională și în afara sălii de clasă este scăzut, contribuind la un nivel scăzut de aplicare a competențelor de bază în comparațiile internaționale.</t>
  </si>
  <si>
    <t>Püspökladány — Înlocuirea blocajului și electrificarea Bihor Cross</t>
  </si>
  <si>
    <t>Püspökladány — Înlocuirea blocajului și electrificarea Bihor Cross
Prezentul proiect urmărește pregătirea conținutului tehnic tehnic detaliat mai jos, precum: Întocmirea MT, CBA, planuri de licențiere, obținerea licențelor oficiale, întocmirea documentației de licitație de construcție. Püspökladány — Biharkeresztes oh. rețeaua feroviară centrală națională face parte din rețeaua feroviară transeuropeană de transport de marfă. Linia de cale ferată este cu o singură cale, sarcina pe osie aplicabilă în prezent este de 210 kN. Viteza pe calea autorizată este de 100 km/h, dar pe linie sunt prezente un număr semnificativ de semnale lente constante și temporare. Scopul este de a îndeplini parametrii așteptați de UE în evoluțiile planificate</t>
  </si>
  <si>
    <t>http://www.nif.hu/</t>
  </si>
  <si>
    <t>Extinderea capacității tronsoanelor județelor Heves și Nógrád pe drumul principal nr. 21</t>
  </si>
  <si>
    <t xml:space="preserve">Pentru cele 5 faze, în condițiile în care pragul major al proiectului este depășit, este necesară o cerere de grant pentru proiect major, inclusiv revizuirea și eventuala implementare a sistemelor necesare de protecție a faunei sălbatice în conformitate cu cerințele autorizațiilor de mediu, precum și analizarea riscul climatic și actualizarea MT existent pe întreg tronsonul patru-tipărit al Drumului Principal 21. </t>
  </si>
  <si>
    <t>Implementarea drumului expres M2 între Budapesta și Vác</t>
  </si>
  <si>
    <t xml:space="preserve">Drumul expres M2 face parte din rețeaua TEN-T. Secțiunea în cauză este: Drum expres M2 între tronsoanele 17+ 535-37+ 150 km, lungime totală de intervenție: 19.615 m Scopul proiectului: Construirea unei căi din stânga pe lângă calea dreaptă existentă, amenajarea unei căi expres cu o secțiune transversală uniformă pe toată lungimea acțiunii. </t>
  </si>
  <si>
    <t>Realizarea drumului principal nr. 47 Ocolire Hódmezővásárhely</t>
  </si>
  <si>
    <t>Pregătirea secțiunii de ocolire a drumului principal 47 Hódmezővásárhely și a planurilor de construcție a instalațiilor aferente, autorizarea ulterioară și lucrările de construcție. Rezumat tehnic Traseul pistei principale: Secțiunea inițială a secțiunii de ocolire planificată leagă la nord de oraș de pavajul drumului principal 47 armat la sarcina pe osie de 115 kN, de la care se ramifică cu o intersecție „T”.</t>
  </si>
  <si>
    <t>Achiziția de trenuri GYSEV</t>
  </si>
  <si>
    <t>Companie cu răspundere limitată a căilor ferate Győr-Sopron-Ebenfurt</t>
  </si>
  <si>
    <t xml:space="preserve">Creșterea nivelului de serviciu pe partea infrastructurii, care a fost deja implementată, ca urmare a dezvoltărilor în curs și viitoare ale liniilor feroviare, justifică dezvoltarea laturii de vehicule, care este și mai justificată de creșterea preconizată a viteze autorizate pentru calea ferată (160 km/h). În pregătirea dezvoltărilor necesare pe partea vehiculului, a fost realizat un studiu de fezabilitate pe baza căruia, pe lângă vehiculele existente care asigură un nivel de serviciu adecvat pe termen lung, încă 10 min. Trenurile electrice cu podea joasă cu capacitate de 200 de locuri fixe sau pliabile trebuie achiziționate pentru a satisface nevoile actuale și viitoare de călătorie. </t>
  </si>
  <si>
    <t>https://www2.gysev.hu/</t>
  </si>
  <si>
    <t>Evaluări complexe de sănătate publică</t>
  </si>
  <si>
    <t>Centrul Național de Sănătate Publică</t>
  </si>
  <si>
    <t>Oficiul Național al Medicului Sef (OTH) se angajează în implementarea proiectului în calitate de proprietar al proiectului. Perioada de implementare planificată a proiectului este de 52 de luni. Valoarea ajutorului care poate fi utilizat pentru atingerea obiectivelor proiectului este de 6,57 miliarde HUF. Perioada de implementare: 1 martie 2016-30 iunie 2020 (52 luni) Obiectivul general al proiectului este: • reducerea riscului de deces care poate fi prevenit prin screening, • creșterea eficacității programelor de sănătate publică, • îmbunătățirea gradului de conștientizare a sănătății publice ( inclusiv disponibilitatea de a participa la testele de screening), • revizuirea și actualizarea sistemului de screening.</t>
  </si>
  <si>
    <t>https://www.nnk.gov.hu/</t>
  </si>
  <si>
    <t>Dezvoltarea gării intermodale și a transportului public asociat în județul Kaposvár</t>
  </si>
  <si>
    <t xml:space="preserve">Scopul proiectului este de a dezvolta în continuare cooperarea între modurile de transport public din centrul orașului Kaposvár. Crearea unui nou nod intermodal care valorifică în mod optim spațiile disponibile pentru terminalele și stațiile existente, aduce o schimbare calitativă în viața centrului orașului organizat esențial pentru mers pe jos și cu bicicleta, permite construirea stației de autobuz supraîncărcate în prezent cu capacitate mai favorabilă, oferă conexiuni moderne de informare pentru utilizatorii feroviar, autobuzelor locale și interurbane, oferind în același timp condiții de transfer cultural, așteptare și oprire. </t>
  </si>
  <si>
    <t>https://archivum.nif.hu/</t>
  </si>
  <si>
    <t>https://bkk.hu/magunkrol/elerhetosegek/</t>
  </si>
  <si>
    <t>Bază de date exemple de proiecte</t>
  </si>
  <si>
    <t>Nr. proiecte
exemplu</t>
  </si>
  <si>
    <t>Procent proiecte introduse</t>
  </si>
  <si>
    <t>Sursa de informatii</t>
  </si>
  <si>
    <t>Website</t>
  </si>
  <si>
    <t>ROREG</t>
  </si>
  <si>
    <t>https://www.roreg.eu/proiecte-de-succes</t>
  </si>
  <si>
    <t>REGIOSTARS AWARD 2021</t>
  </si>
  <si>
    <t>https://regiostarsawards.eu/</t>
  </si>
  <si>
    <t>REGIOSTARS AWARD 2020</t>
  </si>
  <si>
    <t>https://ec.europa.eu/commission/presscorner/detail/en/IP_20_1890</t>
  </si>
  <si>
    <t>INTERREG EUROPE</t>
  </si>
  <si>
    <t>https://www.interregeurope.eu/nightlight/good-practices/</t>
  </si>
  <si>
    <t>MIPE</t>
  </si>
  <si>
    <t>https://oportunitati-ue.gov.ro/category/povesti-de-succes/</t>
  </si>
  <si>
    <t>ADRSV</t>
  </si>
  <si>
    <t>https://por2014-2020.adroltenia.ro/proiecte-de-succes-por-2007-2013/</t>
  </si>
  <si>
    <t>ADR CENTRU</t>
  </si>
  <si>
    <t>http://www.adrcentru.ro/programe-finantate-adrc/proiecte-de-succes/</t>
  </si>
  <si>
    <t>ADR VEST</t>
  </si>
  <si>
    <t>https://adrvest.ro/poscce/proiecte-de-succes/</t>
  </si>
  <si>
    <t>https://poscce.adroltenia.ro/proiecte_succes.php</t>
  </si>
  <si>
    <t>LIBRABANK – POR POSCCE</t>
  </si>
  <si>
    <t>https://www.librabank.ro/proiecte_de_succes_fonduri_europene</t>
  </si>
  <si>
    <t>Primaria Cluj Napoca</t>
  </si>
  <si>
    <t>https://primariaclujnapoca.ro/proiecte-europene/</t>
  </si>
  <si>
    <t>https://www.bursa.ro/finantarea-europeana-2007-2013-proiecte-de-succes-in-infrastructura-turism-si-pentru-dezvoltarea-afacerilor-62322728</t>
  </si>
  <si>
    <t>Primaria Timisoara</t>
  </si>
  <si>
    <t>https://www.primariatm.ro/proiecte-cu-finantare-europeana/</t>
  </si>
  <si>
    <t>Primaria Sibiu</t>
  </si>
  <si>
    <t>http://www.oradea.ro/subpagina/directia-management-proiecte-cu-finantare-internationala</t>
  </si>
  <si>
    <t>Primaria Piatra Neamt</t>
  </si>
  <si>
    <t>https://www.primariapn.ro/proiecte-europene-cu-finantare-nerambursabila-in-implementare</t>
  </si>
  <si>
    <t>Primaria Alba Iulia</t>
  </si>
  <si>
    <t>https://www.apulum.ro/index.php/primaria/finantari</t>
  </si>
  <si>
    <t>Primaria Municipiului Bucuresti</t>
  </si>
  <si>
    <t>https://www.pmb.ro/buget/arhive/get-projects-with-external-financing/2020</t>
  </si>
  <si>
    <t>Primaria Tirgu Mures</t>
  </si>
  <si>
    <t>https://www.tirgumures.ro/index.php?option=com_content&amp;view=category&amp;layout=blog&amp;id=57&amp;Itemid=277&amp;lang=ro</t>
  </si>
  <si>
    <t>Primaria Sighisoara</t>
  </si>
  <si>
    <t>https://primariasighisoara.ro/portal/mures/sighisoara/portal.nsf/pagini/proiecte+in+derulare-000022EA</t>
  </si>
  <si>
    <t>Primaria Hunedoara</t>
  </si>
  <si>
    <t>https://www.primariahunedoara.ro/ziar/tag/proiecte/</t>
  </si>
  <si>
    <t>https://kohesio.eu/</t>
  </si>
  <si>
    <t>https://mapadotacji.gov.pl/projects/?lang=en</t>
  </si>
  <si>
    <t>Bordeaux Métropole - site officiel - Bordeaux Métropole (bordeaux-metropole.fr)</t>
  </si>
  <si>
    <t>Projects - Grant Map EU (mapadotacji.gov.pl)</t>
  </si>
  <si>
    <t>https://www.interregeurope.eu/discover-projects/</t>
  </si>
  <si>
    <t>https://www.nrcan.gc.ca/science-and-data/funding-partnerships/funding-opportunities/current-investments/21146</t>
  </si>
  <si>
    <t>introdus toate proiectele</t>
  </si>
  <si>
    <t>Polish Agency for Enterprise Development</t>
  </si>
  <si>
    <t>https://en.parp.gov.pl/component/grants/practices</t>
  </si>
  <si>
    <t>https://www.parp.gov.pl/component/grants/grantss</t>
  </si>
  <si>
    <t>Ministerstwo Funduszy i Polityki Regionalnej</t>
  </si>
  <si>
    <t>https://www.funduszeeuropejskie.gov.pl/strony/o-funduszach/projekty/</t>
  </si>
  <si>
    <t>Institute of Urban and Regional Development PL</t>
  </si>
  <si>
    <t>http://irmir.pl/visegrad/</t>
  </si>
  <si>
    <t>Urban Lab Poland</t>
  </si>
  <si>
    <t>https://urbanlab.net/en/good-practices/</t>
  </si>
  <si>
    <t>2.  O regiune cu orașe prietenoase cu mediul</t>
  </si>
  <si>
    <t>Municipiul Sant'Anatolia di Narco</t>
  </si>
  <si>
    <r>
      <rPr>
        <b/>
        <sz val="11"/>
        <rFont val="Calibri"/>
      </rPr>
      <t>Decongestionare trafic</t>
    </r>
    <r>
      <rPr>
        <sz val="11"/>
        <rFont val="Calibri"/>
      </rPr>
      <t xml:space="preserve">
 Pentru a reduce congestionarea traficului, promovând în același timp moduri de transport durabile, Puck, din Pomerania, Polonia, a decis să-și modernizeze sistemul de transport public. Cu sprijinul finanțării UE, orașul a construit o nouă infrastructură, inclusiv drumuri, piste de biciclete, stații de autobuz și o parcare.
 Rezultatul este un sistem de transport integrat în care cetățenii pot conduce până la gară, își pot parca mașina, pot lua trenul în centrul orașului și apoi pot închiria o bicicletă pentru ultima parte a călătoriei. Acest nou sistem, care se extinde până în suburbii, nu numai că a redus volumul de trafic în oraș, dar a contribuit și la reducerea emisiilor nocive de gaze cu efect de seră.</t>
    </r>
  </si>
  <si>
    <r>
      <rPr>
        <sz val="11"/>
        <rFont val="Calibri"/>
      </rPr>
      <t>Região Autónoma Dos AçoresRegião Autónoma Da Madeira, Canaris</t>
    </r>
  </si>
  <si>
    <r>
      <t xml:space="preserve">Bibliotecile publice din </t>
    </r>
    <r>
      <rPr>
        <b/>
        <sz val="11"/>
        <rFont val="Calibri"/>
      </rPr>
      <t>Olsztyn</t>
    </r>
    <r>
      <rPr>
        <sz val="11"/>
        <rFont val="Calibri"/>
      </rPr>
      <t>, Polonia și Marijampole, Lituania</t>
    </r>
  </si>
  <si>
    <r>
      <rPr>
        <i/>
        <sz val="11"/>
        <rFont val="Calibri"/>
      </rPr>
      <t>Circular Co-Creation</t>
    </r>
    <r>
      <rPr>
        <sz val="11"/>
        <rFont val="Calibri"/>
      </rPr>
      <t xml:space="preserve"> - Colaborări daneze pentru crearea de soluții inovatoare pentru sănătate</t>
    </r>
  </si>
  <si>
    <r>
      <t xml:space="preserve">Întreprinderile, institutele de cercetare și autoritățile publice din regiunea Jutlanda Centrală din Danemarca colaborează pentru a dezvolta inovații pentru sectorul sănătății și bunăstării. Proiectul </t>
    </r>
    <r>
      <rPr>
        <i/>
        <sz val="11"/>
        <rFont val="Calibri"/>
      </rPr>
      <t>Circular Co-Creation</t>
    </r>
    <r>
      <rPr>
        <sz val="11"/>
        <rFont val="Calibri"/>
      </rPr>
      <t>, condus de Consorțiul de inovare MedTech, a dezvoltat până acum 18 produse și servicii potențiale.
Fiecare inovație începe cu o nevoie identificată de un spital sau municipalitate. La fiecare parteneriat participă trei companii mici sau mijlocii (IMM-uri) și cel puțin un institut de cercetare, dar adesea mai multe. Acest lucru oferă întreprinderilor participante o cerere clară pe piață.
Noul concept, serviciu sau prototip poate fi testat într-un context de asistență medicală din lumea reală. Multe dintre noile prototipuri și modele de afaceri se îndreaptă spre piață.
26 de companii au primit sprijin pentru a introduce produse noi. Ca urmare a implementării proiectului, s-au lansat 4 noi companii.</t>
    </r>
  </si>
  <si>
    <r>
      <t xml:space="preserve">Obiectivul proiectului a fost înființarea unui </t>
    </r>
    <r>
      <rPr>
        <i/>
        <sz val="11"/>
        <rFont val="Calibri"/>
      </rPr>
      <t>centru de cercetare dedicat tehnologiei inteligente și energiei curate</t>
    </r>
    <r>
      <rPr>
        <sz val="11"/>
        <rFont val="Calibri"/>
      </rPr>
      <t xml:space="preserve"> din Gabrovo - Bulgaria care să dezvolte noi produse și servicii privind stimularea economiei țării într-unul dintre sectoarele sale prioritare: mecatronică și tehnologii curate. Universitatea Tehnică din Gabrovo a condus proiectul care a dezvoltat /facilitat legături între mediul academic, studenți și întreprinderi.
Centrul de competență pentru sisteme și tehnologii mecatronice inteligente precum și eco- și sisteme de economisire a energiei, pune la dispoziția cercetătorilor facilități de clasă mondială. Proiectul a început în martie 2018 și au fost implicați 59 de cercetători, 12 studenți și au fost dezvoltate 14 proiecte de cercetare colaborativă. Până la finalizarea proiectului se vor obține 24 titluri de drepturi de proprietate intelectuală.
Echipele de cercetare se concentrează pe dezvoltarea noilor tehnologii curate și mecatronică, un domeniu multidisciplinar care combină mecanica, electronica și informatica.
Munca în centru este împărțită în două domenii: sisteme și tehnologii mecatronice inteligente și sisteme de economisire a energiei și tehnologii curate. Acestea sunt repartizate pe opt complexe (laboratoare) dedicate domeniilor tematice, inclusiv sisteme și tehnologii de economisire a energiei pentru produse de înaltă tehnologie, robotică și sisteme de automatizare inteligente precum și sisteme/tehnologii inteligente de economisire a energiei.
Întreprinderile, organizațiile guvernamentale și neguvernamentale și instituțiile pot să se alăture ca parteneri în programul științific.
</t>
    </r>
  </si>
  <si>
    <r>
      <rPr>
        <i/>
        <sz val="11"/>
        <rFont val="Calibri"/>
      </rPr>
      <t>Com.Unity.Lab</t>
    </r>
    <r>
      <rPr>
        <sz val="11"/>
        <rFont val="Calibri"/>
      </rPr>
      <t xml:space="preserve"> - Locuitorii din zonele mai sărace din orașele europene au un cuvânt de spus în dezvoltarea locală</t>
    </r>
  </si>
  <si>
    <r>
      <t xml:space="preserve">Proiectul </t>
    </r>
    <r>
      <rPr>
        <i/>
        <sz val="11"/>
        <rFont val="Calibri"/>
      </rPr>
      <t>Com.Unity.Lab</t>
    </r>
    <r>
      <rPr>
        <sz val="11"/>
        <rFont val="Calibri"/>
      </rPr>
      <t xml:space="preserve"> își propune să îmbunătățească implementarea planurilor de dezvoltare urbană durabilă în cartierele cu probleme socio-economice. Acest lucru se realizează printr-o abordare de jos în sus, de co-guvernare în orașele participante, pentru a ajuta autoritățile municipale să înțeleagă nevoile și oportunitățile locale atunci când alocă resursele publice.
Proiectul Urbact Transfer Network </t>
    </r>
    <r>
      <rPr>
        <i/>
        <sz val="11"/>
        <rFont val="Calibri"/>
      </rPr>
      <t>Com.Unity.Lab</t>
    </r>
    <r>
      <rPr>
        <sz val="11"/>
        <rFont val="Calibri"/>
      </rPr>
      <t xml:space="preserve"> are scopul de a reproduce strategia de intervenție prioritară a zonelor și vecinătăților din Lisabona. Scopul general este de a aborda dezvoltarea zonelor marginalizate urbane prin implicarea comunităților locale prin instrumentul de dezvoltare locală condusă de comunitate (CLLD).
Lisabona este partenerul principal al proiectului, iar partenerii sunt: Lille în Franța, Haga în Țările de Jos, Lublin în Polonia, Ostrava în Republica Cehă, Bari în Italia, Aalborg în Danemarca și Sofia în Bulgaria.
Strategia CLLD încurajează participarea publicului din cartierele marginalizate, sărace pentru a reduce excluziunea socială, economică, de mediu și urbană. Acest lucru se realizează prin finanțarea  inițiativelor organizațiilor comunitare locale, printr-un sistem de co-guvernare și un instrument de finanțare dedicat.
Strategia, așa cum a fost implementată la Lisabona, a demonstrat puterea și eficacitatea angajamentului cetățenilor de a aborda inegalitățile urbane și de a ajuta acei cetățeni excluși, ale căror probleme nu sunt întotdeauna cuprinse în politicile de sus în jos.</t>
    </r>
  </si>
  <si>
    <r>
      <rPr>
        <i/>
        <sz val="11"/>
        <rFont val="Calibri"/>
      </rPr>
      <t>TOGETHER</t>
    </r>
    <r>
      <rPr>
        <sz val="11"/>
        <rFont val="Calibri"/>
      </rPr>
      <t xml:space="preserve"> - Bulgaria și Turcia fac echipă pentru a restaura siturile istorice</t>
    </r>
  </si>
  <si>
    <r>
      <t xml:space="preserve">Proiectul </t>
    </r>
    <r>
      <rPr>
        <i/>
        <sz val="11"/>
        <rFont val="Calibri"/>
      </rPr>
      <t xml:space="preserve"> TOGETHER </t>
    </r>
    <r>
      <rPr>
        <sz val="11"/>
        <rFont val="Calibri"/>
      </rPr>
      <t xml:space="preserve">a constat în colaborarea transfrontalieră dintre două instituții bulgare și turce privind restaurarea a două situri istorice importante. Proiectul </t>
    </r>
    <r>
      <rPr>
        <i/>
        <sz val="11"/>
        <rFont val="Calibri"/>
      </rPr>
      <t>TOGETHER</t>
    </r>
    <r>
      <rPr>
        <sz val="11"/>
        <rFont val="Calibri"/>
      </rPr>
      <t xml:space="preserve"> a folosit finanțarea UE pentru a păstra infrastructura din jurul mănăstirii medievale Sf. Nicolae din Kirklareli, din stâncă dinTurcia și pentru a îmbunătăți atractivitatea cetății medievale Aquae Calidae din Burgas, Bulgaria.
Prin proiect s-a refăcut drumul de 1,2 km dintre cetatea satului Kiyikoy și mânăstirea Sf. Nicolae din Kirklareli, s-a instalat iluminat stradal și s-a realizat o parcare pentru turiști.
Muzeul de Istorie Regională din Burgas, Bulgaria – partenerul principal al proiectului – a folosit finanțarea UE pentru a achiziționa echipamente de scanare 3D și un server puternic pentru a realiza o bază de date digitalizată cu aceste obiecte de valoare într-o colecție virtuală. O cameră dedicată din muzeu a fost transformată într-un studio foto profesional pentru a facilita acest proces. Astăzi, biblioteca digitală conține 127 de obiecte care reprezintă durata de viață a Aquae Calidae, de la coloniștii traci până la Imperiul Otoman – aprox. 2 000 de ani de istorie. Muzeul a instalat puncte de informare moderne pentru vizitatori. </t>
    </r>
  </si>
  <si>
    <r>
      <t>Scopul proiectului „</t>
    </r>
    <r>
      <rPr>
        <i/>
        <sz val="11"/>
        <rFont val="Calibri"/>
      </rPr>
      <t>Nodurile de limitare a presei în ramurile conductelor de gaz</t>
    </r>
    <r>
      <rPr>
        <sz val="11"/>
        <rFont val="Calibri"/>
      </rPr>
      <t>” este de a moderniza sistemul de transport al gazelor naturale folosind tehnologii inteligente pentru a crește securitatea și fiabilitatea sistemului de transport al gazelor naturale pentru locuitorii districtului Vilkaviškis și municipiilor Marijampolė. În timpul proiectului, un nod de limitare a presiunii gazului și elemente avansate de infrastructură — sistem de control de la distanță — vor fi instalate la începutul proiectului de către ramificația conductei de gaz către Marijampolė OSH, care va monitoriza și controla sistemul nodului de reducere a presiunii gazului.</t>
    </r>
  </si>
  <si>
    <r>
      <rPr>
        <i/>
        <sz val="11"/>
        <rFont val="Calibri"/>
      </rPr>
      <t>SafEarth</t>
    </r>
    <r>
      <rPr>
        <sz val="11"/>
        <rFont val="Calibri"/>
      </rPr>
      <t>: Îmbunătățirea prevenirii riscurilor la alunecări de teren și inundații rapide</t>
    </r>
  </si>
  <si>
    <r>
      <t xml:space="preserve">Proiectul </t>
    </r>
    <r>
      <rPr>
        <i/>
        <sz val="11"/>
        <rFont val="Calibri"/>
      </rPr>
      <t>SafEarth</t>
    </r>
    <r>
      <rPr>
        <sz val="11"/>
        <rFont val="Calibri"/>
      </rPr>
      <t xml:space="preserve"> abordează provocarea comună a alunecărilor de teren și inundațiilor fulgerătoare în Croația, Bosnia și Herțegovina și Muntenegru prin cartografierea acelor zone în care este posibil să apară, astfel încât autoritățile regionale și locale să poată îmbunătăți sistemele de prevenire și pregătirea pentru situații de urgență.
Aspectele geologice și climatologice diferite din statele partenere, duc fiecare, la diferite tipuri de alunecări de teren. Așadar, împărtășirea cunoștințelor între partenerii croați, bosniaci și herțegovineni și muntenegreni este singura modalitate de a obține o imagine de ansamblu cuprinzătoare asupra alunecărilor de teren din această parte a Europei și de a limita efectiv daunele acestora.
Proiectul a cartografiat 11.145 de kilometri pătrați în regiunea transfrontalieră și a marcat toate zonele existente și cu risc. Din aceste date, proiectul a elaborat un ghid transnațional care a contribuit la îmbunătățirea sistemelor de prevenire a riscurilor. Proiectul a organizat cinci ateliere de lucru pentru a informa atât autoritățile regionale și locale, cât și reprezentanții guvernului despre eforturile și cercetările sale. Cu finanțarea oferită în cadrul proiectului, a fost reconstruită o zonă din Žepče, în Bosnia și Herțegovina, care a fost grav afectată de alunecări de teren. Proiectul a facilitat reconstrucția drumului care duce la sat și construirea unui zid de sprijin pentru a preveni deteriorarea ulterioară și pentru a asigura protecția celor 5.000 de locuitori.</t>
    </r>
  </si>
  <si>
    <r>
      <rPr>
        <i/>
        <sz val="11"/>
        <rFont val="Calibri"/>
      </rPr>
      <t>R-SOL-E</t>
    </r>
    <r>
      <rPr>
        <sz val="11"/>
        <rFont val="Calibri"/>
      </rPr>
      <t>: Autoritățile locale din Croația și Serbia preiau conducerea în producția de energie curată</t>
    </r>
  </si>
  <si>
    <r>
      <t xml:space="preserve">În cadrul proiectului </t>
    </r>
    <r>
      <rPr>
        <i/>
        <sz val="11"/>
        <rFont val="Calibri"/>
      </rPr>
      <t>R-SOL-E</t>
    </r>
    <r>
      <rPr>
        <sz val="11"/>
        <rFont val="Calibri"/>
      </rPr>
      <t xml:space="preserve">, autoritățile locale din Belišće și Gorjani din Croația și Novi Sad din Serbia au colaborat pentru a crește eficiența energetică și a reduce costurile consumului de energie în clădirile publice și în infrastructură, prin promovarea surselor regenerabile. Au instalat șase centrale solare în Belišće și Gorjani, o stație de încărcare a vehiculelor electrice în Belišće și 100 de lămpi stradale alimentate cu energie solară în Novi Sad. Gorjani și Novi Sad au elaborat planuri de acțiune pentru energie durabilă (SEAP), Belišće și-a actualizat planul, iar Gorjani a efectuat un studiu energetic al iluminatului public.
</t>
    </r>
    <r>
      <rPr>
        <i/>
        <sz val="11"/>
        <rFont val="Calibri"/>
      </rPr>
      <t>R-SOL-E</t>
    </r>
    <r>
      <rPr>
        <sz val="11"/>
        <rFont val="Calibri"/>
      </rPr>
      <t xml:space="preserve"> a arătat cum pot fi integrate centralele solare în rețeaua de distribuție și a deschis calea pentru o cooperare mai bună cu furnizorii publici de energie. Acesta a oferit companiilor private șansa de a dezvolta noi moduri de a eficientiza energia solară și iluminatul public.</t>
    </r>
  </si>
  <si>
    <r>
      <rPr>
        <i/>
        <sz val="11"/>
        <rFont val="Calibri"/>
      </rPr>
      <t>Stelious Ioannou</t>
    </r>
    <r>
      <rPr>
        <sz val="11"/>
        <rFont val="Calibri"/>
      </rPr>
      <t xml:space="preserve"> - Noua bibliotecă a Universității din Cipru aduce beneficii tuturor</t>
    </r>
  </si>
  <si>
    <r>
      <t xml:space="preserve">Noul </t>
    </r>
    <r>
      <rPr>
        <i/>
        <sz val="11"/>
        <rFont val="Calibri"/>
      </rPr>
      <t>Centru de resurse de învățare al Universității din Cipru</t>
    </r>
    <r>
      <rPr>
        <sz val="11"/>
        <rFont val="Calibri"/>
      </rPr>
      <t xml:space="preserve"> – Biblioteca „</t>
    </r>
    <r>
      <rPr>
        <i/>
        <sz val="11"/>
        <rFont val="Calibri"/>
      </rPr>
      <t>Stelios Ioannou</t>
    </r>
    <r>
      <rPr>
        <sz val="11"/>
        <rFont val="Calibri"/>
      </rPr>
      <t>”, oferă o gamă largă de servicii de cercetare și învățare, toate găzduite într-o clădire modernă și de ultimă generație. Spațiul bibliotecii este atractiv, primitor, impresionant și acționează ca un simbol al campusului încurajând învățarea, cunoașterea, interacțiunea și socializarea, precum și rafinamentul estetic al tinerilor.
Centrul servește drept un centru de cercetare și inovare – nu numai pentru cei 10 000 de studenți, ci și pentru cercetătorii universitari și pentru comunitatea științifică din Cipru. Adăpostește întreaga colecție a universității sub un singur acoperiș. Aceasta include peste 700.000 de volume tipărite, 538.000 de cărți electronice, 12.000 de reviste electronice și tipărite și 188 de baze de date.
Centrul este proiectat astfel încât să redefinească conceptul de bibliotecă. Pentru a face acest lucru, își propune să se poziționeze ca un loc care oferă nu numai resursele necesare pentru dobândirea cunoștințelor, ci și instrumentele de utilizare a acestor cunoștințe pentru a produce idei și soluții noi.</t>
    </r>
  </si>
  <si>
    <r>
      <rPr>
        <i/>
        <sz val="11"/>
        <rFont val="Calibri"/>
      </rPr>
      <t>Sinergiile durabile</t>
    </r>
    <r>
      <rPr>
        <sz val="11"/>
        <rFont val="Calibri"/>
      </rPr>
      <t xml:space="preserve"> ajută companiile daneze să devină mai ecologice</t>
    </r>
  </si>
  <si>
    <r>
      <t xml:space="preserve">Prin proiectul </t>
    </r>
    <r>
      <rPr>
        <i/>
        <sz val="11"/>
        <rFont val="Calibri"/>
      </rPr>
      <t>Sinergii durabile</t>
    </r>
    <r>
      <rPr>
        <sz val="11"/>
        <rFont val="Calibri"/>
      </rPr>
      <t xml:space="preserve">, IMM-urile din zona industrială și comercială Aalborg, din regiunea Iutlanda de Nord a Danemarcei, au dezvoltat modele de afaceri ecologice, printr-o abordare nouă. Proiectul a ajutat 25 de companii din zona Aalborg să reducă consumul de energie și să utilizeze resursele mai eficient. 40 de modele de afaceri arată sinergii între companii și între beneficiile economice și de mediu. Proiectul a contribuit la o reducere anuală a emisiilor de gaze cu efect de seră estimată la 10 000 de tone de CO2. Concentrarea geografică pe o zonă relativ restrânsă, în care au colaborat mai mulți actori înainte de proiect, a oferit deschiderea necesară în rândul companiilor pentru împărțirea resurselor și îndrăzneala de a fi dependenți unul de celălalt în dezvoltarea afacerii lor.
Proiectul a obținut rezultate impresionante, inclusiv o reducere a consumului de energie cu 11.000 gigajouli și o scădere a consumului de materiale de aproximativ 2.600 tone echivalent FE. În plus, reducerea emisiilor de gaze cu efect de seră a fost de 8 ori mai mare decât era estimată la inițierea proiectului, iar reducerea materialului de 10 ori mai mult. </t>
    </r>
  </si>
  <si>
    <r>
      <rPr>
        <i/>
        <sz val="11"/>
        <rFont val="Calibri"/>
      </rPr>
      <t>Kosmos</t>
    </r>
    <r>
      <rPr>
        <sz val="11"/>
        <rFont val="Calibri"/>
      </rPr>
      <t>: Sprijin pentru mișcările către mobilitatea inteligentă în Saarland, Germania</t>
    </r>
  </si>
  <si>
    <r>
      <t xml:space="preserve">Implementat în statul german Saarland, proiectul </t>
    </r>
    <r>
      <rPr>
        <i/>
        <sz val="11"/>
        <rFont val="Calibri"/>
      </rPr>
      <t xml:space="preserve">Kosmos </t>
    </r>
    <r>
      <rPr>
        <sz val="11"/>
        <rFont val="Calibri"/>
      </rPr>
      <t xml:space="preserve">explorează implicațiile socio-economice ale digitalizării transporturilor, pentru a sprijini tranziția la mobilitatea inteligentă la nivel regional. Conceptele complexe, precum mobilitatea inteligentă, trebuie abordate sistematic și într-o manieră interdisciplinară. 
Cercetarea în cadrul </t>
    </r>
    <r>
      <rPr>
        <i/>
        <sz val="11"/>
        <rFont val="Calibri"/>
      </rPr>
      <t>Kosmos</t>
    </r>
    <r>
      <rPr>
        <sz val="11"/>
        <rFont val="Calibri"/>
      </rPr>
      <t xml:space="preserve"> vizează obținerea de date privind mobilitatea inteligentă în Saarland,  informații privind nevoile oamenilor, actorii principali, rolurile acestora, modul în care aceștia interacționează și cum ar putea fi sporită cooperarea dintre ei. De asemenea, se vor strânge informații despre resursele disponibile și bunele practici.
Se va constitui o bază pentru formularea de recomandări de acțiune și pentru conturarea scenariilor viitoare. Pentru a stimula inovarea și pentru a sprijini transferul în alte regiuni, rezultatele vor fi publicate într-un atlas de competențe online www.kosmos-project.eu și într-un studiu disponibil gratuit și vor fi publicate în cadrul conferințelor. </t>
    </r>
    <r>
      <rPr>
        <i/>
        <sz val="11"/>
        <rFont val="Calibri"/>
      </rPr>
      <t>Kosmos</t>
    </r>
    <r>
      <rPr>
        <sz val="11"/>
        <rFont val="Calibri"/>
      </rPr>
      <t xml:space="preserve"> va ajuta Saarland să profite la maximum de oportunitățile prezentate de schimbările structurale și să devină o regiune de pionierat în domeniul mobilității inteligente, rămânând în același timp o locație atractivă pentru companiile TIC și auto. 
Progresele în mobilitatea inteligentă care decurg din proiect vor crește disponibilitatea opțiunilor de transport sigure, confortabile, ieftine, flexibile și durabile din punct de vedere ecologic.</t>
    </r>
  </si>
  <si>
    <r>
      <rPr>
        <i/>
        <sz val="11"/>
        <rFont val="Calibri"/>
      </rPr>
      <t>InduCult2.0</t>
    </r>
    <r>
      <rPr>
        <sz val="11"/>
        <rFont val="Calibri"/>
      </rPr>
      <t xml:space="preserve"> - Descoperirea culturii industriale in Europa Centrală</t>
    </r>
  </si>
  <si>
    <r>
      <t xml:space="preserve">Opt regiuni din Europa Centrală s-au reunit pentru a explora și exploata bogata lor cultură industrială. Scopul proiectului </t>
    </r>
    <r>
      <rPr>
        <i/>
        <sz val="11"/>
        <rFont val="Calibri"/>
      </rPr>
      <t>InduCult2.0</t>
    </r>
    <r>
      <rPr>
        <sz val="11"/>
        <rFont val="Calibri"/>
      </rPr>
      <t xml:space="preserve"> este de a face din aceste regiuni locuri mai bune de locuit și de muncă și de a le crește atractivitatea pentru investitori și turiști, prin îmbunătățirea identității și imaginii acestora.
O cultură industrială progresivă întărește legăturile dintre societate și industrie. Pe lângă multe alte efecte pozitive, cultura industrială modelează societatea pentru specializarea inteligentă.
Proiectul îmbunătățește legăturile dintre muzee, întreprinderi, școli și industriile creative pentru a genera sinergii culturale. Prin </t>
    </r>
    <r>
      <rPr>
        <i/>
        <sz val="11"/>
        <rFont val="Calibri"/>
      </rPr>
      <t>InduCult2.0</t>
    </r>
    <r>
      <rPr>
        <sz val="11"/>
        <rFont val="Calibri"/>
      </rPr>
      <t>, regiunile partenere și părțile interesate își pot exploata potențialul cultural legat de industrie în mai multe moduri. Regiunile și-au unit forțele într-o rețea de învățare transnațională pentru a împărtăși cunoștințele și a promova concepte și acțiuni pilot. Inițiativele dezvoltate în cadrul proiectului sunt adaptate la contexte regionale specifice.
Au fost înființate centre creative pentru a ajuta orașele să revitalizeze vechile situri industriale ca locuri interesante pentru a trăi și a lucra. Organizațiile locale, cum ar fi blocurile de locuințe și consiliile, lucrează împreună pentru a oferi vizitatorilor șansa de a face vacanțe de „campare industrială”. În plus, sunt ajutați adolescenții care merg la școală să-și înțeleagă cultura regională – festivaluri precum „zilele culturii industriale” s-au dovedit a fi un format de succes în acest scop în Austria, Italia și Germania.</t>
    </r>
  </si>
  <si>
    <r>
      <rPr>
        <i/>
        <sz val="11"/>
        <rFont val="Calibri"/>
      </rPr>
      <t>DigiMe</t>
    </r>
    <r>
      <rPr>
        <sz val="11"/>
        <rFont val="Calibri"/>
      </rPr>
      <t>: îmbunătățirea competențelor digitale pentru elevii și profesorii austrieci și cehi</t>
    </r>
  </si>
  <si>
    <r>
      <t xml:space="preserve">Proiectul </t>
    </r>
    <r>
      <rPr>
        <i/>
        <sz val="11"/>
        <rFont val="Calibri"/>
      </rPr>
      <t>DigiMe</t>
    </r>
    <r>
      <rPr>
        <sz val="11"/>
        <rFont val="Calibri"/>
      </rPr>
      <t xml:space="preserve"> a organizat ateliere interactive în capitala Austriei, Viena, și în regiunile Moravia de Sud și Vysočina din sud-estul Cehiei, pentru a consolida competențele de alfabetizare digitală a aproximativ 5.000 de elevi și 300 de profesori. Atelierele organizate de profesori au fost susținute de o platformă de e-learning care le-a permis educatorilor austrieci și cehi să facă schimb de idei și practici. Ca răspuns la pandemia COVID-19, echipa de proiect a oferit ateliere și seminarii online pentru elevi și profesori.
Organizate de facilitatori instruiți, atelierele DigiMe au ajutat elevii din zonele urbane și rurale să facă primii pași în codificare și robotică, să-și dezvolte propriile idei digitale, să învețe despre digitalizare și oportunități de angajare la companiile IT locale.
În plus, școlile primare și secundare din ambele țări sunt conectate printr-o rețea digitală. Din cauza pandemiei de COVID-19, schimburile între școli au loc exclusiv online. După încheierea pandemiei, vor fi posibile vizite transfrontaliere. Parteneriatele școlare au avut ca scop construirea unei rețele durabile prin care să se împărtășească experiențele din proiect.</t>
    </r>
  </si>
  <si>
    <r>
      <rPr>
        <i/>
        <sz val="11"/>
        <rFont val="Calibri"/>
      </rPr>
      <t>Lichtbild</t>
    </r>
    <r>
      <rPr>
        <sz val="11"/>
        <rFont val="Calibri"/>
      </rPr>
      <t>: Conservarea patrimoniului cultural din Italia și Austria prin fotografii istorice</t>
    </r>
  </si>
  <si>
    <r>
      <t xml:space="preserve">Pentru a contribui la conservarea moștenirii culturale a regiunii Tirol/Tirol de Sud din Austria și Italia, proiectul </t>
    </r>
    <r>
      <rPr>
        <i/>
        <sz val="11"/>
        <rFont val="Calibri"/>
      </rPr>
      <t>Lichtbild</t>
    </r>
    <r>
      <rPr>
        <sz val="11"/>
        <rFont val="Calibri"/>
      </rPr>
      <t xml:space="preserve"> Kulturschatz Historische Photographie, finanțat de UE, a sporit gradul de conștientizare cu privire la importanța conservării fotografiilor istorice.
Prin gestionarea, digitalizarea și prezentarea de noi colecții de fotografii către public, s-a îmbogățit „istoria vizuală” interregională și s-a trezit interesul pentru a afla și a păstra o moștenire culturală unică.
Proiectul a dezvoltat un portal online pentru a ajuta istoricii și alte părți interesate să aranjeze, să păstreze, să arhiveze și să partajeze mai bine fotografiile istorice. Rezultatul este un instantaneu unic al istoriei acestei regiuni transfrontaliere dinamice.
În centrul proiectului, se află elaborarea de linii directoare privind manipularea profesională a fotografiilor istorice. Aceste linii directoare sunt disponibile în germană, italiană și engleză și pot fi descărcate gratuit în format PDF prin intermediul site-ului web al proiectului www.lichtbild-argentovivo.eu.
</t>
    </r>
  </si>
  <si>
    <r>
      <rPr>
        <i/>
        <sz val="11"/>
        <rFont val="Calibri"/>
      </rPr>
      <t>AppleCare</t>
    </r>
    <r>
      <rPr>
        <sz val="11"/>
        <rFont val="Calibri"/>
      </rPr>
      <t xml:space="preserve"> - Un măr pe zi ține la distanță alergia la polenul de mesteacăn</t>
    </r>
  </si>
  <si>
    <r>
      <t xml:space="preserve">Proiectul </t>
    </r>
    <r>
      <rPr>
        <i/>
        <sz val="11"/>
        <rFont val="Calibri"/>
      </rPr>
      <t xml:space="preserve">AppleCare </t>
    </r>
    <r>
      <rPr>
        <sz val="11"/>
        <rFont val="Calibri"/>
      </rPr>
      <t xml:space="preserve">a dezvoltat o alternativă sănătoasă prin care se economisește timpul imunoterapiei sintetice pe termen lung, pentru a vindeca alergia la polenul de mesteacăn. Medicii și cercetătorii din zona transfrontalieră a Italiei și Austriei au colaborat pentru a dezvolta o dietă strategică pentru ca persoanele alergice să se vindece acasă, pur și simplu mâncând mere.
Proiectul a fost condus de Centrul de Cercetare Laimburg din Italia și a identificat anumite soiuri de mere care conțin doze specifice de alergen ca fundament al unei diete care, în timp, ar putea trata și vindeca cu succes alergia la polen.
Prin proiect s-a creat o bază de date interregională a pacienților alergici, care nu numai că a ajutat proiectul să recruteze voluntari pentru teste clinice, dar va servi și ca bază pentru proiecte și activități noi, comune. </t>
    </r>
    <r>
      <rPr>
        <i/>
        <sz val="11"/>
        <rFont val="Calibri"/>
      </rPr>
      <t>AppleCare</t>
    </r>
    <r>
      <rPr>
        <sz val="11"/>
        <rFont val="Calibri"/>
      </rPr>
      <t xml:space="preserve"> promovează direct colaborarea și inovația transfrontalieră.</t>
    </r>
  </si>
  <si>
    <r>
      <rPr>
        <i/>
        <sz val="11"/>
        <rFont val="Calibri"/>
      </rPr>
      <t>Plitvice Holiday Resort</t>
    </r>
    <r>
      <rPr>
        <sz val="11"/>
        <rFont val="Calibri"/>
      </rPr>
      <t xml:space="preserve"> a construit 14 unități de cazare de lux  (5 căsuțe în copac și 9 case pe malul lacului) și o nouă recepție, prin proiectul cu finanțare UE. Și-a îmbunătățit facilitățile de agrement, dezvoltând două lacuri artificiale, o zonă de promenadă, un teren de minigolf și o zonă de dresaj de câini. 
Astfel, Plitvice a devenit o stațiune de 4 stele, iar noile facilități încurajează oaspeții să rezerve sejururi mai lungi. Stațiunea se întinde pe 5 hectare în Rakovica, lângă Parcul Național Lacurile Plitvice din Croația.
Prin proiect s-a creat și o platformă TIC pentru a sprijini funcționarea stațiunii. S-a instruit personalul de recepție, catering, marketing și vânzări pentru a asigura servicii de calitate. 
Stațiunea a fost prezentată la târguri din Austria, Germania și Olanda, generând interes pe piețele interne și internaționale.</t>
    </r>
  </si>
  <si>
    <r>
      <t>„</t>
    </r>
    <r>
      <rPr>
        <i/>
        <sz val="11"/>
        <rFont val="Calibri"/>
      </rPr>
      <t>Să fim activi!</t>
    </r>
    <r>
      <rPr>
        <sz val="11"/>
        <rFont val="Calibri"/>
      </rPr>
      <t>” - Voluntariatul seniorilor - persoanele în vârstă au multe de oferit în proiectul din regiunea baltică</t>
    </r>
  </si>
  <si>
    <r>
      <t>Proiectul „</t>
    </r>
    <r>
      <rPr>
        <i/>
        <sz val="11"/>
        <rFont val="Calibri"/>
      </rPr>
      <t>Să fim activi</t>
    </r>
    <r>
      <rPr>
        <sz val="11"/>
        <rFont val="Calibri"/>
      </rPr>
      <t>!” a oferit persoanelor în vârstă posibilitatea de a se implica în societate prin activități de voluntariat în orașele Pärnu, Riga și Turku. Proiectul a vizat evitarea excluziunii sociale și a singurătății prin crearea de servicii pentru persoanele în vârstă, creșterea gradului de conștientizare cu privire la oportunitățile de voluntariat și informarea profesioniștilor cu privire la nevoile persoanelor în vârstă. S-au format relații de cooperare între administratorii orașului și alte organisme.
Peste 800 de seniori au fost implicați în proiect prin participarea la sondaje, ateliere și evenimente. De asemenea, au fost implicați și 340 de profesioniști și seniori din orașele partenere. Participanții sunt acum mai activi din punct de vedere social după pensionare și experimentează noi activități, cum ar fi lucrul într-un call center din Riga.
Proiectul s-a bucurat de promovare în mass-media din orașele participante. Programul Central Baltic, Organizația Mondială a Sănătății și alții au contribuit la promovarea mesajului cheie al proiectului</t>
    </r>
    <r>
      <rPr>
        <i/>
        <sz val="11"/>
        <rFont val="Calibri"/>
      </rPr>
      <t xml:space="preserve"> „persoanele în vârstă sunt un atu pentru societate”</t>
    </r>
    <r>
      <rPr>
        <sz val="11"/>
        <rFont val="Calibri"/>
      </rPr>
      <t>. „</t>
    </r>
    <r>
      <rPr>
        <i/>
        <sz val="11"/>
        <rFont val="Calibri"/>
      </rPr>
      <t>Să fim activi!</t>
    </r>
    <r>
      <rPr>
        <sz val="11"/>
        <rFont val="Calibri"/>
      </rPr>
      <t xml:space="preserve">” a creat activități zilnice pentru participanți. Multe dintre acestea au continuat după încheierea proiectului. S-au format și consolidat parteneriate între administratorii orașului, ONG-uri, bibliotecile locale și alte instituții.
</t>
    </r>
  </si>
  <si>
    <r>
      <rPr>
        <i/>
        <sz val="11"/>
        <rFont val="Calibri"/>
      </rPr>
      <t>ORHI</t>
    </r>
    <r>
      <rPr>
        <sz val="11"/>
        <rFont val="Calibri"/>
      </rPr>
      <t>: Spre o economie circulară în sectorul agroalimentar</t>
    </r>
  </si>
  <si>
    <r>
      <t xml:space="preserve">Proiectul </t>
    </r>
    <r>
      <rPr>
        <i/>
        <sz val="11"/>
        <rFont val="Calibri"/>
      </rPr>
      <t>ORHI</t>
    </r>
    <r>
      <rPr>
        <sz val="11"/>
        <rFont val="Calibri"/>
      </rPr>
      <t xml:space="preserve"> a contribuit la dezvoltarea unei economii circulare în sectorul agroalimentar, implicand parteneri francezi și spanioli din zona Pirineilor. </t>
    </r>
    <r>
      <rPr>
        <i/>
        <sz val="11"/>
        <rFont val="Calibri"/>
      </rPr>
      <t>ORHI</t>
    </r>
    <r>
      <rPr>
        <sz val="11"/>
        <rFont val="Calibri"/>
      </rPr>
      <t xml:space="preserve"> a identificat metode disponibile comercial pentru utilizarea deșeurilor organice și plastice generate în toate etapele producției alimentare. S-au elaborat două cataloage: unul care conține soluții pentru utilizarea subproduselor iar celălalt detaliază modele circulare de afaceri.
Neiker – Institutul Basc pentru Cercetare și Dezvoltare Agricolă a efectuat cercetări privind utilizarea unui generator de „nanobule” pentru a accelera creșterea culturilor și a preveni bolile acestora. Această tehnologie ar putea fi transferată în agricultura urbană hidroponică, în care plantele sunt cultivate folosind soluții nutritive minerale într-un solvent apos, mai degrabă decât în ​​sol.
Ferma piscicolă Truite de Banka a integrat acvaponia în procesele sale, permițând apei uzate din fermă să irige plantele cultivate la fața locului. Tehnologia cu nanobule va fi utilizată în curând în fermele de pește din regiune.
</t>
    </r>
  </si>
  <si>
    <r>
      <rPr>
        <i/>
        <sz val="11"/>
        <rFont val="Calibri"/>
      </rPr>
      <t>Smart Biocontrol</t>
    </r>
    <r>
      <rPr>
        <sz val="11"/>
        <rFont val="Calibri"/>
      </rPr>
      <t xml:space="preserve"> - Cooperare științifică în beneficiul mediului franco-belgian</t>
    </r>
  </si>
  <si>
    <r>
      <t xml:space="preserve">Scopul proiectului </t>
    </r>
    <r>
      <rPr>
        <i/>
        <sz val="11"/>
        <rFont val="Calibri"/>
      </rPr>
      <t>Smart Biocontrol</t>
    </r>
    <r>
      <rPr>
        <sz val="11"/>
        <rFont val="Calibri"/>
      </rPr>
      <t xml:space="preserve"> a fost dezvoltarea de noi produse biologice, pentru combaterea bolilor culturilor și implicit, obținerea de beneficii asupra mediului. Astfel, la granița dintre Franța și Belgia, aproximativ o sută de oameni de știință și-au pus în comun cercetările pentru reducerea utilizării pesticidelor, revitalizând în același timp regiunile care se întind între Valonia și Flandra din Belgia și Hauts-de-France și Grand Est din Franța.
Prin reducerea utilizării pesticidelor sintetice, proiectul </t>
    </r>
    <r>
      <rPr>
        <i/>
        <sz val="11"/>
        <rFont val="Calibri"/>
      </rPr>
      <t>Smart Biocontrol</t>
    </r>
    <r>
      <rPr>
        <sz val="11"/>
        <rFont val="Calibri"/>
      </rPr>
      <t xml:space="preserve"> are un efect benefic asupra mediului și asupra sănătății cetățenilor din regiunea transfrontalieră. Realizarea noilor agenți de biocontrol vor duce la apariția unor noi locuri de muncă legate de producția și distribuția lor, creând astfel un efect extraordinar pentru regiune.
Pentru realizarea acestei lucrări a fost necesară coordonarea unei echipe multidisciplinare de microbiologi, fitopatologi, biochimiști, chimiști, fizicieni, optici, ingineri agricoli, ingineri civili și sociologi. Împreună cu cercetătorii, proiectul a câștigat vizibilitate, în special datorită publicațiilor științifice și organizării a două conferințe internaționale. Abordarea integrată a proiectului a fost benefică pentru regiune din punct de vedere socio-economic.</t>
    </r>
  </si>
  <si>
    <r>
      <t>Scopul proiectului a vizat conversia unei biserici într-un spațiu care să ofere facilități pentru comunitate. O biserică dintr-una dintre zonele sărace din regiunea Flandra/ Belgia a fost transformată într-o unitate multifuncțională, ”</t>
    </r>
    <r>
      <rPr>
        <i/>
        <sz val="11"/>
        <rFont val="Calibri"/>
      </rPr>
      <t>O bijuterie într-un cartier sărac</t>
    </r>
    <r>
      <rPr>
        <sz val="11"/>
        <rFont val="Calibri"/>
      </rPr>
      <t xml:space="preserve">”. Noua clădire, din cartierul Rabot-Blaisantvest din Gent, care a fost deschisă în octombrie 2019, este folosită de organizații comunitare care oferă sprijin tinerilor, refugiaților, cetățenilor în vârstă și persoanelor cu dizabilități. Procesul de consultare și participare al proiectului a asigurat implicarea comunității locale în dezvoltare. Acest proiect a fost derulat exclusiv de voluntari. Proiectul a contribuit la satisfacerea unei nevoi uriașe de locuri de întâlnire în comunitate. De asemenea, completează și alte lucrări din zonă, inclusiv construirea unei terase exterioare și dezvoltarea unui parc de cartier în spatele bisericii. Spațiul multifuncțional creat are o zonă de recepție/bar, o bucătărie, două săli de ședințe, o sală tehnică și infrastructură adaptată.
</t>
    </r>
  </si>
  <si>
    <r>
      <t xml:space="preserve">Scopul proiectului </t>
    </r>
    <r>
      <rPr>
        <i/>
        <sz val="11"/>
        <rFont val="Calibri"/>
      </rPr>
      <t>Fabrica digitală Vorarlberg</t>
    </r>
    <r>
      <rPr>
        <sz val="11"/>
        <rFont val="Calibri"/>
      </rPr>
      <t xml:space="preserve"> a fost de a oferi IMM-urilor locale sprijinul tehnologic și de cercetare de care au nevoie pentru a-și digitaliza procesele de producție.
Cu finanțare europeană s-a înființat un Centru de cercetare pentru digitalizare și un laborator de producție inteligentă. Companiile mici și mijlocii sunt sprijinite pentru rezolvarea problemelor de digitalizare și o infrastructură mai bună pentru educarea studenților și a personalului.
Centrul de cercetare al </t>
    </r>
    <r>
      <rPr>
        <i/>
        <sz val="11"/>
        <rFont val="Calibri"/>
      </rPr>
      <t>Fabricii Digitale</t>
    </r>
    <r>
      <rPr>
        <sz val="11"/>
        <rFont val="Calibri"/>
      </rPr>
      <t xml:space="preserve"> este un spațiu în care cele mai bune practici în producția digitală pot fi simulate în scenarii din lumea reală. Aici, companiile efectuează cercetări aprofundate pe subiecte precum analiza datelor, fabricarea în cloud, securitatea IT, automatizarea proceselor, robotica colaborativă și comunicațiile de la mașină la mașină.</t>
    </r>
  </si>
  <si>
    <r>
      <rPr>
        <i/>
        <sz val="11"/>
        <rFont val="Calibri"/>
      </rPr>
      <t>Crop on Top Agrotopia</t>
    </r>
    <r>
      <rPr>
        <sz val="11"/>
        <rFont val="Calibri"/>
      </rPr>
      <t xml:space="preserve"> - Proiect belgian care duce agricultura urbană pe noi culmi</t>
    </r>
  </si>
  <si>
    <r>
      <t xml:space="preserve">Scopul proiectului a fost construirea unei sere uriașe pe acoperișul unui depozit vechi din orașul Roeselare, provincia belgiană Flandra de Vest, care să livreze legume de înaltă calitate, în zonele urbane. Structura de 9.000 mp a fost proiectată și construită prin proiectul </t>
    </r>
    <r>
      <rPr>
        <i/>
        <sz val="11"/>
        <rFont val="Calibri"/>
      </rPr>
      <t>Crop on Top Agrotopia</t>
    </r>
    <r>
      <rPr>
        <sz val="11"/>
        <rFont val="Calibri"/>
      </rPr>
      <t xml:space="preserve"> susținut de FEDER. Sera maximizează utilizarea energiei și a apei în timp ce dezvoltă cele mai bune practici pentru sistemele hidroponice.
Serele de pe acoperiș reprezintă un exemplu de agricultură urbană de înaltă tehnologie, care poate sprijini inovarea în sectorul serelor din Belgia și la nivelul UE. Prin proiect s-a vizat integrarea, în mod durabil a producției de alimente în mediul urban. Sera este situată pe piața de licitații agricole a orașului și a devenit operațională în vara anului 2021. S-a acordat o mare atenție asigurării unei producții durabile. Căldura reziduală este furnizată serei de către incineratorul de deșeuri al orașului și o instalație de cogenerare care deservește în principal depozitul de dedesubt.</t>
    </r>
  </si>
  <si>
    <r>
      <rPr>
        <i/>
        <sz val="11"/>
        <rFont val="Calibri"/>
      </rPr>
      <t>Youthreach</t>
    </r>
    <r>
      <rPr>
        <sz val="11"/>
        <rFont val="Calibri"/>
      </rPr>
      <t xml:space="preserve"> - Consilii de educație și formare  </t>
    </r>
  </si>
  <si>
    <r>
      <t xml:space="preserve">Proiectul </t>
    </r>
    <r>
      <rPr>
        <i/>
        <sz val="11"/>
        <rFont val="Calibri"/>
      </rPr>
      <t>Youthreach</t>
    </r>
    <r>
      <rPr>
        <sz val="11"/>
        <rFont val="Calibri"/>
      </rPr>
      <t xml:space="preserve"> vizează nevoile de dezvoltare personală și socială ale tinerilor șomeri care părăsesc școala, cu vârsta cuprinsă între 15 și 20 de ani. Programul urmărește să insufle un model de învățare pe tot parcursul vieții și să integreze participanții în oportunitățile de educație și formare continuă pe piața muncii. 
Prin proiect s-a promovat incluziunea activă, inclusiv egalitatea de șanse și participarea activă, precum și îmbunătățirea capacității de angajare.</t>
    </r>
  </si>
  <si>
    <r>
      <t xml:space="preserve">Indemnizații pentru întreprinderi (Schema </t>
    </r>
    <r>
      <rPr>
        <i/>
        <sz val="11"/>
        <rFont val="Calibri"/>
      </rPr>
      <t>BTWEA</t>
    </r>
    <r>
      <rPr>
        <sz val="11"/>
        <rFont val="Calibri"/>
      </rPr>
      <t xml:space="preserve">) </t>
    </r>
  </si>
  <si>
    <r>
      <t xml:space="preserve">Proiectul își propune să îmbunătățească perspectivele de angajare ale tinerilor sub 25 de ani, care au beneficiat de ajutor social. </t>
    </r>
    <r>
      <rPr>
        <i/>
        <sz val="11"/>
        <rFont val="Calibri"/>
      </rPr>
      <t>BTWEA</t>
    </r>
    <r>
      <rPr>
        <sz val="11"/>
        <rFont val="Calibri"/>
      </rPr>
      <t xml:space="preserve"> este conceput pentru a oferi asistență tinerilor șomeri pe termen lung, care depind de plățile de ajutor social, în scopul de a se angaja în activități atractive și viabile pe cont propriu, care să le ofere independență din punct de vedere financiar, permițându-le în același timp să păstreze o proporție redusă din plata lor de ajutor social, eligibil timp de doi ani.
Prin proiect s-a urmărit integrarea durabilă pe piața muncii a tinerilor, în special a celor care nu au un loc de muncă, educație sau formare, inclusiv tinerii expuși riscului de excluziune socială și tinerii din comunitățile marginalizate, inclusiv prin punerea în aplicare a Garanției pentru Tineret.</t>
    </r>
  </si>
  <si>
    <r>
      <t>Smart City Control Room (</t>
    </r>
    <r>
      <rPr>
        <i/>
        <sz val="11"/>
        <rFont val="Calibri"/>
      </rPr>
      <t>SCCR</t>
    </r>
    <r>
      <rPr>
        <sz val="11"/>
        <rFont val="Calibri"/>
      </rPr>
      <t xml:space="preserve">) </t>
    </r>
  </si>
  <si>
    <r>
      <t xml:space="preserve">Proiectul a vizat construirea unei baze de date necesară funcționării </t>
    </r>
    <r>
      <rPr>
        <i/>
        <sz val="11"/>
        <rFont val="Calibri"/>
      </rPr>
      <t>SCCR</t>
    </r>
    <r>
      <rPr>
        <sz val="11"/>
        <rFont val="Calibri"/>
      </rPr>
      <t xml:space="preserve"> (Smart City Control Room) și de asemenea pentru cadastrul străzilor municipiului Florența, o bază de date comună, de largă utilizare atât pentru managementul orașului cât și pentru toate serviciile care au legătură cu drumurile acestuia.
Au fost dezvoltate sisteme inteligente de transport, inclusiv introducerea de management al cererii, sisteme de taxare, sisteme informatice de monitorizare, control și informații.</t>
    </r>
  </si>
  <si>
    <r>
      <rPr>
        <i/>
        <sz val="11"/>
        <rFont val="Calibri"/>
      </rPr>
      <t>WearIT4health -</t>
    </r>
    <r>
      <rPr>
        <sz val="11"/>
        <rFont val="Calibri"/>
      </rPr>
      <t xml:space="preserve"> Dispozitiv de monitorizare medicală „în timp real” - îmbunătățește îngrijirea pacienților din Belgia, Olanda</t>
    </r>
  </si>
  <si>
    <r>
      <t>Scopul proiectului a fost dezvoltarea unui dispozitiv purtabil care poate monitoriza constant și în timp real semnele vitale ale pacienților din spitale prin colaborare între experți din sănătate și IT din Belgia și Olanda. 
Inovația a fost testată și demonstrată prin proiectul „</t>
    </r>
    <r>
      <rPr>
        <i/>
        <sz val="11"/>
        <rFont val="Calibri"/>
      </rPr>
      <t>WearIT4health”</t>
    </r>
    <r>
      <rPr>
        <sz val="11"/>
        <rFont val="Calibri"/>
      </rPr>
      <t>. Dispozitivul oferă date fiabile pentru a ajuta la diagnosticarea mai eficientă a pacienților, eliberând în același timp personalul medical de sarcina înregistrării semnelor vitale, cum ar fi ritmul cardiac și temperatura. Proiectul este implementat în spitalele din regiunea transfrontalieră Euregio Meuse-Rhine.</t>
    </r>
  </si>
  <si>
    <r>
      <t>Scopul proiectului a fost transformarea unui fost circ de iarnă</t>
    </r>
    <r>
      <rPr>
        <i/>
        <sz val="11"/>
        <rFont val="Calibri"/>
      </rPr>
      <t xml:space="preserve"> ”Wintercircus” </t>
    </r>
    <r>
      <rPr>
        <sz val="11"/>
        <rFont val="Calibri"/>
      </rPr>
      <t xml:space="preserve">din Gent, din regiunea flamandă a Belgiei, abandonat anterior, într-un centru pentru cultură, antreprenoriat și inovare. Cu o suprafață totală de peste 6.000 m², centrul va găzdui o sală de concert subterană cu 500 de locuri și 4.350 m² de facilități de coworking și birouri pentru start-up-uri creative și tehnologice. Fosta arenă de circ de 1.200 m² formează piesa centrală a structurii, care conține și o cafenea, un restaurant, un bar cu terasă și un magazin.
</t>
    </r>
    <r>
      <rPr>
        <i/>
        <sz val="11"/>
        <rFont val="Calibri"/>
      </rPr>
      <t>Wintercircus</t>
    </r>
    <r>
      <rPr>
        <sz val="11"/>
        <rFont val="Calibri"/>
      </rPr>
      <t xml:space="preserve"> a fost construit în 1885 și a găzduit spectacole de circ și de teatru pe tot parcursul anului, până când a fost devastat de un incendiu în 1920. Ulterior, acesta a fost transformat într-un garaj iar apoi într-un depozit auto timp de 2 decenii. 
În prima fază a renovării, s-au consolidat fundațiile, s-a montat infrastructura de canalizare și energie și s-au efectuat lucrări structurale la nivelurile subterane. A doua fază a cuprins renovarea fațadelor, instalarea echipamentelor tehnice și pregătirea zonelor publice și a sălii de concerte.</t>
    </r>
  </si>
  <si>
    <r>
      <rPr>
        <i/>
        <sz val="11"/>
        <rFont val="Calibri"/>
      </rPr>
      <t>Capture</t>
    </r>
    <r>
      <rPr>
        <sz val="11"/>
        <rFont val="Calibri"/>
      </rPr>
      <t>: Proiect belgian care demonstrează importanța de a avea resurse</t>
    </r>
  </si>
  <si>
    <r>
      <t xml:space="preserve">Proiectul a vizat înființarea unui centru </t>
    </r>
    <r>
      <rPr>
        <i/>
        <sz val="11"/>
        <rFont val="Calibri"/>
      </rPr>
      <t>Capture</t>
    </r>
    <r>
      <rPr>
        <sz val="11"/>
        <rFont val="Calibri"/>
      </rPr>
      <t xml:space="preserve"> pentru inițiativele de recuperare a resurselor din Flandra. Acesta este situat în Parcul „Tech Lane Ghent Science” din Belgia. Proiectul permite mediului academic, industriei și guvernului să colaboreze pentru a găsi modalități de utilizare mai eficientă a resurselor.
</t>
    </r>
    <r>
      <rPr>
        <i/>
        <sz val="11"/>
        <rFont val="Calibri"/>
      </rPr>
      <t>Capture</t>
    </r>
    <r>
      <rPr>
        <sz val="11"/>
        <rFont val="Calibri"/>
      </rPr>
      <t xml:space="preserve"> deschide calea către o economie circulară mai durabilă, prin gruparea unor echipe multidisciplinare de experți, cercetători și părți interesate din industrie. Proiectul dezvoltă soluții pentru reutilizarea și recuperarea apei, dioxidului de carbon și materialelor plastice.
Ca parte a proiectului, se construiește un centru de accelerare a afacerilor finanțat de UE pentru cercetare, valorificare, formare și implementare.</t>
    </r>
  </si>
  <si>
    <r>
      <rPr>
        <i/>
        <sz val="11"/>
        <rFont val="Calibri"/>
      </rPr>
      <t>Baltazar</t>
    </r>
    <r>
      <rPr>
        <sz val="11"/>
        <rFont val="Calibri"/>
      </rPr>
      <t xml:space="preserve"> - Asistenții didactici stimulează incluziunea elevilor cu dizabilități în Croația </t>
    </r>
  </si>
  <si>
    <r>
      <t xml:space="preserve">Scopul proiectului a fost sprijinirea unei inițiative locale prin care 197 de elevi cu dizabilități au urmat școli primare și secundare din regiunea rurală Sjeverna Hrvatska din Croația. Prin proiectul </t>
    </r>
    <r>
      <rPr>
        <i/>
        <sz val="11"/>
        <rFont val="Calibri"/>
      </rPr>
      <t>Baltazar</t>
    </r>
    <r>
      <rPr>
        <sz val="11"/>
        <rFont val="Calibri"/>
      </rPr>
      <t xml:space="preserve"> au fost angajați 229 de asistenți didactici care au ajutat la promovarea dreptului copiilor la educație incluzivă și egalitate de șanse, sporind astfel bunăstarea lor emoțională și integrarea socială. Prezența acestora în școlile locale a crescut gradul de conștientizare în rândul publicului cu privire la nevoile lor, construind o societate mai tolerantă și mai susținătoare.
Ajutorul dat copiilor cu dizabilități prin lecțiile și viața practică la școală promovează educația incluzivă. Părinții și îngrijitorii nu mai trebuie să își ducă copiii la școli de specialitate. Posturile de asistent au creat locuri de muncă pentru șomeri, în special pentru femei.</t>
    </r>
  </si>
  <si>
    <r>
      <rPr>
        <i/>
        <sz val="11"/>
        <rFont val="Calibri"/>
      </rPr>
      <t>RealForAll</t>
    </r>
    <r>
      <rPr>
        <sz val="11"/>
        <rFont val="Calibri"/>
      </rPr>
      <t>: Combaterea alergiilor la polen cu instrumente moderne, în zona transfrontalieră Serbia-Croația</t>
    </r>
  </si>
  <si>
    <r>
      <t xml:space="preserve">Proiectul </t>
    </r>
    <r>
      <rPr>
        <i/>
        <sz val="11"/>
        <rFont val="Calibri"/>
      </rPr>
      <t>RealForAll</t>
    </r>
    <r>
      <rPr>
        <sz val="11"/>
        <rFont val="Calibri"/>
      </rPr>
      <t xml:space="preserve"> a dezvoltat și introdus un sistem de monitorizare în timp real, prognoze ale expunerii la polen în aer și o aplicație mobilă pentru a le disemina, pentru a ajuta la gestionarea alergiilor sezoniere și la îmbunătățirea sănătății publice, în zona transfrontalieră a Croației și Serbiei.
</t>
    </r>
    <r>
      <rPr>
        <i/>
        <sz val="11"/>
        <rFont val="Calibri"/>
      </rPr>
      <t>RealForAll</t>
    </r>
    <r>
      <rPr>
        <sz val="11"/>
        <rFont val="Calibri"/>
      </rPr>
      <t xml:space="preserve"> a achiziționat, testat și pus în funcțiune primele sisteme bazate pe citometrie în flux, pentru măsurători automate în timp real ale polenului alergen din aer. Sistemul include două monitoare de bio-aerosoli RAPID-e, know-how pentru identificarea celui mai important polen alergen din Europa Centrală, cum ar fi mesteacănul, iarba și ambrozia comună, și modele de prognoză pentru predicția pe termen lung și scurt a expunerii la polen. Proiectul a construit o platformă online pentru diseminarea informațiilor prin utilizarea aplicațiilor pentru smartphone Android și iOS. Alergiile sezoniere reprezintă o problemă importantă de îngrijire a sănătății în zona transfrontalieră din cauza concentrațiilor mari de polen alergen în atmosferă. Pe baza prevalenței alergiilor la polen în zonă, se așteaptă ca 5 000 de persoane să folosească platforma e-Sănătate în perioada de implementare a proiectului.</t>
    </r>
  </si>
  <si>
    <r>
      <rPr>
        <i/>
        <sz val="11"/>
        <rFont val="Calibri"/>
      </rPr>
      <t>PHYGITAL</t>
    </r>
    <r>
      <rPr>
        <sz val="11"/>
        <rFont val="Calibri"/>
      </rPr>
      <t>: Atelierele comunitare din țările Balcani-Med oferă soluții inteligente, cu acces deschis, datorită Interreg</t>
    </r>
  </si>
  <si>
    <r>
      <t xml:space="preserve">Prin înființarea a trei „makerspaces” – ateliere de fabricare a uneltelor care oferă, de asemenea, instruire – </t>
    </r>
    <r>
      <rPr>
        <i/>
        <sz val="11"/>
        <rFont val="Calibri"/>
      </rPr>
      <t xml:space="preserve">PHYGITAL </t>
    </r>
    <r>
      <rPr>
        <sz val="11"/>
        <rFont val="Calibri"/>
      </rPr>
      <t>a ajutat întreprinderile mici și pasionații din Grecia, Albania și Cipru să dezvolte soluții inovatoare la problemele locale. Proiectul a promovat o cultură de colaborare în regiunile mai puțin dezvoltate din zona balcanică-mediteraneană.
Obiectivul proiectului a fost de a testa modelul de „proiectare globală, fabricare locală”, abordând astfel nevoile comunităților locale prin valorificarea cunostințelor digitale globale. Aceste rețele ar putea revigora comunitățile locale și revitaliza economiile locale din Europa.
Spațiul Tzoumakers din Grecia Centrală le permite oamenilor să proiecteze și să producă în mod cooperativ unelte pentru agricultura la scară mică. Atelierul este dotat cu scule pentru tăierea și prelucrarea fierului și a lemnului, microprocesoare, imprimante 3D și scanere. Locuitorii au folosit spațiul pentru a realiza o stație meteo, o mașină de recoltat legume, o seră și o presă de fructe.</t>
    </r>
  </si>
  <si>
    <r>
      <rPr>
        <i/>
        <sz val="11"/>
        <rFont val="Calibri"/>
      </rPr>
      <t>EpiLouve</t>
    </r>
    <r>
      <rPr>
        <sz val="11"/>
        <rFont val="Calibri"/>
      </rPr>
      <t xml:space="preserve"> - Magazin alimentar social pentru combaterea excluziunii</t>
    </r>
  </si>
  <si>
    <r>
      <t xml:space="preserve">Scopul proiectului a fost atât evitarea excluziunii sociale a familiilor vulnerabile cât și combaterea risipei alimentare. Magazinul social </t>
    </r>
    <r>
      <rPr>
        <i/>
        <sz val="11"/>
        <rFont val="Calibri"/>
      </rPr>
      <t>EpiLouve</t>
    </r>
    <r>
      <rPr>
        <sz val="11"/>
        <rFont val="Calibri"/>
      </rPr>
      <t xml:space="preserve">, situat în centrul orașului La Louvière, oferă o gamă largă de produse de primă necesitate la prețuri reduse, ca o modalitate de a răspunde familiilor aflate în situații precare, care se confruntă probleme financiare. Este, de asemenea, un centru de distribuție pentru FEAD și pentru alimente nevândute colectate de la un mare supermarket din regiune. Este un loc de integrare socio-profesională. 
Pe lângă combaterea sărăciei și excluziunii sociale, respectând în același timp demnitatea celor vulnerabili, acest magazin alimentar se înscrie și într-o politică de combatere a risipei alimentare prin încurajarea colectării și distribuirii alimentelor nevândute din magazinele din regiune.
</t>
    </r>
    <r>
      <rPr>
        <i/>
        <sz val="11"/>
        <rFont val="Calibri"/>
      </rPr>
      <t>EpiLouve</t>
    </r>
    <r>
      <rPr>
        <sz val="11"/>
        <rFont val="Calibri"/>
      </rPr>
      <t xml:space="preserve"> oferă acum familiilor vulnerabile acces la produse alimentare de calitate și produse de igienă de bază la prețuri sub nivelul pieței. S-au stabilit parteneriate cu afaceri locale pentru a permite magazinului alimentar să colecteze produsele nevândute, care sunt încă apte pentru consum.</t>
    </r>
  </si>
  <si>
    <r>
      <t>”</t>
    </r>
    <r>
      <rPr>
        <i/>
        <sz val="11"/>
        <rFont val="Calibri"/>
      </rPr>
      <t>Calea artistului</t>
    </r>
    <r>
      <rPr>
        <sz val="11"/>
        <rFont val="Calibri"/>
      </rPr>
      <t>” - Colaborare artistică turco-bulgară - pune pe hartă moștenirea regională</t>
    </r>
  </si>
  <si>
    <r>
      <t xml:space="preserve">Proiectul a vizat folosirea resurselor și atracțiilor bine conservate pentru stimularea turismului în regiunea de graniță turco-bulgară. Prin proiect s-a organizat  expoziția ”Gallery on Wheels”, care s-a desfășurat în orașe din ambele țări pentru a promova istoria, natura și cultura regiunii.
Șase expoziții cu tablouri și picturi au fost organizate la Camlica și Edirne în Turcia; la Sofia și Haskovo în Bulgaria, încheindu-se cu un festival organizat la Ivaylovgrad. Festivalul a prezentat grupuri de cântece și dansuri din Ivaylovgrad și reconstituiri ale aspectelor tipice ale vieții și culturii diferitelor populații istorice, cum ar fi romanii și tracii.
Proiectul a condus la o promovare și popularizare sporită a celor două localități Ivaylovgrad și Camlica. Numărul turiștilor bulgari în ambele orașe a crescut semnificativ, ceea ce a stimulat serviciile turistice. Datorită succesului proiectului </t>
    </r>
    <r>
      <rPr>
        <i/>
        <sz val="11"/>
        <rFont val="Calibri"/>
      </rPr>
      <t>Calea Artistului</t>
    </r>
    <r>
      <rPr>
        <sz val="11"/>
        <rFont val="Calibri"/>
      </rPr>
      <t>, a fost înființată o linie de transport turistic sezonier de la Ivaylovgrad la Camlica.</t>
    </r>
  </si>
  <si>
    <r>
      <rPr>
        <i/>
        <sz val="11"/>
        <rFont val="Calibri"/>
      </rPr>
      <t>Pasta FIDLI</t>
    </r>
    <r>
      <rPr>
        <sz val="11"/>
        <rFont val="Calibri"/>
      </rPr>
      <t xml:space="preserve"> - Pastele promovează incluziunea socială în Boemia Centrală, Cehia</t>
    </r>
  </si>
  <si>
    <r>
      <t xml:space="preserve">Scopul proiectului a fost crearea de noi locuri de muncă pentru persoanele cu dizabilități sau cele expuse riscului de excluziune socială. </t>
    </r>
    <r>
      <rPr>
        <i/>
        <sz val="11"/>
        <rFont val="Calibri"/>
      </rPr>
      <t xml:space="preserve"> Pasta FIDLI </t>
    </r>
    <r>
      <rPr>
        <sz val="11"/>
        <rFont val="Calibri"/>
      </rPr>
      <t>este o întreprindere socială din Boemia Centrală care cu ajutorul fondurilor UE,  și-a extins capacitatea de producție și distribuție de paste și implicit numărul de angajați. 
S-au achiziționat noi mașini și echipamente pentru a produce noi tipuri de paste. Compania a cumpărat o dubă frigorifică pentru a-și spori serviciile de distribuție în toată Cehia. Fondurile au ajutat companiei să rămână operațională în timpul pandemiei de Covid-19. 
Compania a folosit finanțarea și pentru a-și forma personalul, ajutându-i să dobândească abilități profesionale în domeniul gastronomiei și să-și îmbunătățească abilitățile de calculator pentru a sprijini latura administrativă a afacerii. Făcând acest lucru, compania își ajută angajații să-și îmbunătățească calificările și să-și crească capacitatea de angajare.</t>
    </r>
  </si>
  <si>
    <r>
      <rPr>
        <i/>
        <sz val="11"/>
        <rFont val="Calibri"/>
      </rPr>
      <t>CIUK</t>
    </r>
    <r>
      <rPr>
        <sz val="11"/>
        <rFont val="Calibri"/>
      </rPr>
      <t>: Centrul croat de excelență - modernizarea facilităților de cercetare în chimie la Universitatea din Zagreb</t>
    </r>
  </si>
  <si>
    <r>
      <t xml:space="preserve">Implementarea proiectului </t>
    </r>
    <r>
      <rPr>
        <i/>
        <sz val="11"/>
        <rFont val="Calibri"/>
      </rPr>
      <t>CIUK</t>
    </r>
    <r>
      <rPr>
        <sz val="11"/>
        <rFont val="Calibri"/>
      </rPr>
      <t xml:space="preserve"> a contribuit la dezvoltarea departamentului de chimie al Universității din Zagreb și efectuarea de cercetări de nivel înalt prin înființarea de laboratoare noi dotarea cu echipamente moderne și un centru de calculatoare . Centrul de Excelență în Chimie (</t>
    </r>
    <r>
      <rPr>
        <i/>
        <sz val="11"/>
        <rFont val="Calibri"/>
      </rPr>
      <t>CIUK</t>
    </r>
    <r>
      <rPr>
        <sz val="11"/>
        <rFont val="Calibri"/>
      </rPr>
      <t>) a fost dotat cu echipamente de ultimă generație în valoare de 9 milioane EUR în facultatea de științe a uneia dintre cele mai vechi universități din Europa. Centrul își propune să facă din universitate un lider în cercetarea legată de chimie în Croația și în întreaga Europă. Departamentul de chimie din Zagreb este deja foarte apreciat pentru cercetările sale.
Modernizările/dotările realizate prin proiect oferă cercetătorilor posibilitatea de a lucra la un nivel înalt de performanță ridicat pentru inovare în toate ramurile majore ale chimiei și cercetării interdisciplinare, care să permită legături mai bune cu industria, să îmbunătățească educația studenților și să crească oportunitățile pentru cercetătorii din Spațiul European de Cercetare.</t>
    </r>
  </si>
  <si>
    <r>
      <rPr>
        <i/>
        <sz val="11"/>
        <rFont val="Calibri"/>
      </rPr>
      <t xml:space="preserve">Green - </t>
    </r>
    <r>
      <rPr>
        <sz val="11"/>
        <rFont val="Calibri"/>
      </rPr>
      <t>Granița turco-bulgară devine verde</t>
    </r>
  </si>
  <si>
    <r>
      <rPr>
        <i/>
        <sz val="11"/>
        <rFont val="Calibri"/>
      </rPr>
      <t>Proiectul Green</t>
    </r>
    <r>
      <rPr>
        <sz val="11"/>
        <rFont val="Calibri"/>
      </rPr>
      <t xml:space="preserve"> (Creștere, Responsabilitate, Parteneriat, Ecologie, Natură) a oferit municipalităților din Pinarhisar, Turcia și Sredets, Bulgaria posibilitatea de a crește investițiile transfrontaliere în infrastructura verde, pentru a crește gradul de conștientizare a publicului și a motiva tinerii din regiune să abordeze problemele de mediu.
Activitățile proiectului au vizat renovarea unei clădiri vechi din Sredets și transformarea ei în Casa Verde și construirea unui centru ecologic în Pinarhisar pentru tineri. Aceste două locații sunt folosite pentru formare și creare de rețele transfrontaliere, ateliere și activități educaționale privind dezvoltarea eco-durabilă în regiune.
Casa Verde are zone special amenajate în exterior pentru agricultura ecologică. Speciile pe cale de dispariție sunt protejate în zona înconjurătoare. Casa este accesibilă persoanelor cu dizabilități și servește drept bază pentru patru eco-cluburi nou înființate, fiecare dintre ele asumând proiecte pilot de mediu.
Clubul Green Gold din Strandja, lucrează la conservarea, reproducerea și reintroducerea țestoasei lui Hermann sau broasca țestoasă dalmată. Celelalte două – Eco-Academy și Eco-Patrols – monitorizează poluarea din regiune prin cartografierea depozitelor ilegale și organizând acțiuni pentru eliminarea deșeurilor.</t>
    </r>
  </si>
  <si>
    <r>
      <rPr>
        <i/>
        <sz val="11"/>
        <rFont val="Calibri"/>
      </rPr>
      <t>MediciNet II</t>
    </r>
    <r>
      <rPr>
        <sz val="11"/>
        <rFont val="Calibri"/>
      </rPr>
      <t xml:space="preserve"> - Consolidarea cooperării spitalelor în situații de urgență</t>
    </r>
  </si>
  <si>
    <r>
      <t xml:space="preserve">Proiectul </t>
    </r>
    <r>
      <rPr>
        <i/>
        <sz val="11"/>
        <rFont val="Calibri"/>
      </rPr>
      <t xml:space="preserve">MediciNet II </t>
    </r>
    <r>
      <rPr>
        <sz val="11"/>
        <rFont val="Calibri"/>
      </rPr>
      <t>este continuarea proiectului transfrontalier de succes intitulat „MediciNet:</t>
    </r>
    <r>
      <rPr>
        <i/>
        <sz val="11"/>
        <rFont val="Calibri"/>
      </rPr>
      <t xml:space="preserve"> Îmbunătățirea cooperării între spitalele și personalul medical din Komotini și Kardjali</t>
    </r>
    <r>
      <rPr>
        <sz val="11"/>
        <rFont val="Calibri"/>
      </rPr>
      <t>,  pentru  a răspunde problemelor de urgență, cauzate pe accidente de mașină. Proiectul MediciNet I a fost evaluat ca proiect cu „cele mai bune practici” a primit premii, astfel încât, ambii parteneri au considerat ca fiind o prioritate continuarea proiectului într-un alt apel. Deși ambele spitale au beneficiat de participarea lor la primul apel, ele se confruntă în continuare cu probleme importante din cauza infrastructurii și echipamentelor medicale insuficiente sau vechi astfel că renovarea și reechiparea lor substanțială și imediată a fost mai mult decât o necesitate. Ambele spitale consideră acest nou apel ca o oportunitate excelentă de a continua să lucreze împreună la nivel local și transfrontalier, având ca scop furnizarea de servicii de sănătate de înaltă calitate pentru populația locală, depășind obstacolele geografice și socio-economice din practica zilnică.
Proiectul MediciNet II își propune să îmbunătățească eficacitatea sistemului de sănătate în ansamblu prin îmbunătățirea capacităților existente și înființarea de noi servicii de urgență, pentru a putea face față urgențelor care apar în zonă.
Printre principalele rezultate ale proiectului se numără furnizarea de echipamente medicale pentru renovarea totală a secției de chirurgie de la Komotini, furnizarea de echipamente medicale specifice pentru Spitalul din Kardzhali, precum și dezvoltarea de aplicații WEB și dispozitive mobile care vor permite accesul de la distanță la fișa medicală electronică a pacientului, oferind medicilor de familie din zone îndepărtate acces la fișele medicale ale pacienților.</t>
    </r>
  </si>
  <si>
    <r>
      <rPr>
        <i/>
        <sz val="11"/>
        <rFont val="Calibri"/>
      </rPr>
      <t>Social Plate</t>
    </r>
    <r>
      <rPr>
        <sz val="11"/>
        <rFont val="Calibri"/>
      </rPr>
      <t xml:space="preserve"> - Piața din Salonic reduce risipa alimentară, și ajută pe cei nevoiași</t>
    </r>
  </si>
  <si>
    <r>
      <t xml:space="preserve">Scopul proiectului a fost a reducerea risipei de alimente, ajutând la hrănirea persoanelor aflate în nevoie, prin colectarea și sortarea fructelor și legumelor proaspete în Salonic, al doilea  oraș ca mărime din Grecia. Succesul proiectului a fost mediatizat în Bulgaria, pentru a inspira acțiuni similare peste graniță și pentru a consolida coeziunea socială. </t>
    </r>
    <r>
      <rPr>
        <i/>
        <sz val="11"/>
        <rFont val="Calibri"/>
      </rPr>
      <t xml:space="preserve">Social Plate </t>
    </r>
    <r>
      <rPr>
        <sz val="11"/>
        <rFont val="Calibri"/>
      </rPr>
      <t>sprijină grupurile sociale vulnerabile și persoanele care trăiesc sub pragul sărăciei prin operarea unei companii non-profit din Salonic, oferind distribuție gratuită de alimente (fructe și legume proaspete) către structurile de sprijin social, cum ar fi magazinele alimentare și cantinele sociale administrate de comunitate. Alt scop al proiectului a fost de a oferi locuri de muncă șomerilor de lungă durată participând la sortarea și limitarea acestor deșeuri. În proiect au fost implicați și voluntari care au reambalat produsele și le-au trimis organizațiilor sociale locale pentru redistribuire, gătire sau proaspete, către grupuri vulnerabile, cum ar fi persoanele fără adăpost, șomeri și refugiați. La redistribuire au participat șaptezeci de organizații, inclusiv ONG-uri, municipalități, bănci alimentare și cantine bisericești.</t>
    </r>
  </si>
  <si>
    <r>
      <t>„</t>
    </r>
    <r>
      <rPr>
        <i/>
        <sz val="11"/>
        <rFont val="Calibri"/>
      </rPr>
      <t>i3</t>
    </r>
    <r>
      <rPr>
        <sz val="11"/>
        <rFont val="Calibri"/>
      </rPr>
      <t>” - Sprijinirea tinerilor antreprenori din regiunea balcanică-mediteraneană</t>
    </r>
  </si>
  <si>
    <r>
      <t xml:space="preserve">Scopul proiectului </t>
    </r>
    <r>
      <rPr>
        <i/>
        <sz val="11"/>
        <rFont val="Calibri"/>
      </rPr>
      <t>i3</t>
    </r>
    <r>
      <rPr>
        <sz val="11"/>
        <rFont val="Calibri"/>
      </rPr>
      <t xml:space="preserve"> - </t>
    </r>
    <r>
      <rPr>
        <i/>
        <sz val="11"/>
        <rFont val="Calibri"/>
      </rPr>
      <t>Educație pentru idei, invenții și inovații pentru antreprenoriat</t>
    </r>
    <r>
      <rPr>
        <sz val="11"/>
        <rFont val="Calibri"/>
      </rPr>
      <t>” a fost furnizarea de cursuri de formare tinerilor antreprenori în devenire, din cinci țări din regiunea balcanică-mediteraneană. Viitorii antreprenori învață de la oameni de afaceri de top într-un proiect de promovare a inovației și de sprijinire a creșterii noilor companii. Un total de 250 de studenți absolvenți și alți tineri au beneficiat de proiect.
Proiectul vizează deficitul de competențe și șomajul ridicat în Bulgaria, Cipru, Grecia, Albania și Macedonia de Nord. Proiectul a stabilit un model de antreprenoriat</t>
    </r>
    <r>
      <rPr>
        <i/>
        <sz val="11"/>
        <rFont val="Calibri"/>
      </rPr>
      <t xml:space="preserve"> i3</t>
    </r>
    <r>
      <rPr>
        <sz val="11"/>
        <rFont val="Calibri"/>
      </rPr>
      <t xml:space="preserve"> care include o strategie de implementare și un curriculum de bază pentru învățare. Instituțiile de formare și educație și întreprinderile din aceste cinci țări cooperează pentru a realiza activitățile </t>
    </r>
    <r>
      <rPr>
        <i/>
        <sz val="11"/>
        <rFont val="Calibri"/>
      </rPr>
      <t>i3</t>
    </r>
    <r>
      <rPr>
        <sz val="11"/>
        <rFont val="Calibri"/>
      </rPr>
      <t xml:space="preserve">.
Formarea începe cu un modul general de antreprenoriat iar apoi  urmează cursuri specializate în următoarele domenii: mediu, energie, TIC, tehnologii înalte și stil de viață (sănătate, medii de lucru, călătorii și turism, divertisment, catering, sport și cultură). 
Scopul pe termen lung este de a transforma modelul </t>
    </r>
    <r>
      <rPr>
        <i/>
        <sz val="11"/>
        <rFont val="Calibri"/>
      </rPr>
      <t>i3</t>
    </r>
    <r>
      <rPr>
        <sz val="11"/>
        <rFont val="Calibri"/>
      </rPr>
      <t xml:space="preserve"> într-un brand recunoscut, care poate promova oportunități creative și inovatoare pentru tinerii care doresc să-și construiască propriile afaceri.
</t>
    </r>
  </si>
  <si>
    <r>
      <t>”</t>
    </r>
    <r>
      <rPr>
        <i/>
        <sz val="11"/>
        <rFont val="Calibri"/>
      </rPr>
      <t>Pe urmele climei</t>
    </r>
    <r>
      <rPr>
        <sz val="11"/>
        <rFont val="Calibri"/>
      </rPr>
      <t xml:space="preserve">„ - tinerii de la granița dintre Cehia și Germania învață despre schimbările climatice </t>
    </r>
  </si>
  <si>
    <r>
      <t>Prin implementarea proiectului peste 1 000 de copii și adolescenți din regiunile Severozápad, din Cehia și Saxonia, din Germania au participat la o serie de activități educaționale și culturale menite să-i conștientizeze asupra problemelor privind schimbările climatice și consumul de CO2. Proiectul „Pe urmele</t>
    </r>
    <r>
      <rPr>
        <i/>
        <sz val="11"/>
        <rFont val="Calibri"/>
      </rPr>
      <t xml:space="preserve"> climei</t>
    </r>
    <r>
      <rPr>
        <sz val="11"/>
        <rFont val="Calibri"/>
      </rPr>
      <t>”, le-a oferit tinerilor oportunitatea de a învăța în timp ce se distrează, participând la tabere climatice și diverse vizite de studiu. Echipa de proiect a dezvoltat module educaționale pentru clasă și a oferit cursuri tematice de formare pentru profesori.
Proiectul a avut un impact pozitiv asupra țărilor gazdă. Sistemele educaționale din regiunea Erzgebirge din Germania și Cehia au fost modificate pentru a răspunde mai bine problemelor legate de schimbările climatice. În plus, au fost înființate permanent diverse tabere de conștientizare a mediului și site-uri educaționale, precum și rețele interculturale care vor continua să promoveze activități de combatere a schimbărilor climatice.</t>
    </r>
  </si>
  <si>
    <r>
      <rPr>
        <i/>
        <sz val="11"/>
        <rFont val="Calibri"/>
      </rPr>
      <t>TEAM UP</t>
    </r>
    <r>
      <rPr>
        <sz val="11"/>
        <rFont val="Calibri"/>
      </rPr>
      <t xml:space="preserve"> - Progres în calitatea îngrijirii alternative a copiilor”</t>
    </r>
  </si>
  <si>
    <r>
      <rPr>
        <i/>
        <sz val="11"/>
        <rFont val="Calibri"/>
      </rPr>
      <t>Viitorul începe astăzi</t>
    </r>
    <r>
      <rPr>
        <sz val="11"/>
        <rFont val="Calibri"/>
      </rPr>
      <t>!
Proiect de viață</t>
    </r>
  </si>
  <si>
    <r>
      <rPr>
        <i/>
        <sz val="11"/>
        <rFont val="Calibri"/>
      </rPr>
      <t>D.E.C.A.</t>
    </r>
    <r>
      <rPr>
        <sz val="11"/>
        <rFont val="Calibri"/>
      </rPr>
      <t xml:space="preserve"> — Dezvoltare prin educație și acces de calitate</t>
    </r>
  </si>
  <si>
    <r>
      <t xml:space="preserve">Programul </t>
    </r>
    <r>
      <rPr>
        <i/>
        <sz val="11"/>
        <rFont val="Calibri"/>
      </rPr>
      <t>SAVE</t>
    </r>
  </si>
  <si>
    <r>
      <t xml:space="preserve">Kickstart </t>
    </r>
    <r>
      <rPr>
        <i/>
        <sz val="11"/>
        <rFont val="Calibri"/>
      </rPr>
      <t>React EU</t>
    </r>
  </si>
  <si>
    <r>
      <t xml:space="preserve">Proiectul este finanțat prin Fondul Social European, în cadrul componentelor care vizează Asistența pentru Redresare și Coeziune teritorială în Europa. </t>
    </r>
    <r>
      <rPr>
        <i/>
        <sz val="11"/>
        <rFont val="Calibri"/>
      </rPr>
      <t>Kickstart</t>
    </r>
    <r>
      <rPr>
        <sz val="11"/>
        <rFont val="Calibri"/>
      </rPr>
      <t xml:space="preserve"> </t>
    </r>
    <r>
      <rPr>
        <i/>
        <sz val="11"/>
        <rFont val="Calibri"/>
      </rPr>
      <t xml:space="preserve">React-EU </t>
    </r>
    <r>
      <rPr>
        <sz val="11"/>
        <rFont val="Calibri"/>
      </rPr>
      <t xml:space="preserve">oferă sprijin bărbaților și femeilor care au fost șomeri în timpul pandemiei și care au nevoie de pregătire și sprijin pentru revenirea și consolidarea poziției lor pe piața muncii. Prin proiectul </t>
    </r>
    <r>
      <rPr>
        <i/>
        <sz val="11"/>
        <rFont val="Calibri"/>
      </rPr>
      <t>Kickstart React-EU</t>
    </r>
    <r>
      <rPr>
        <sz val="11"/>
        <rFont val="Calibri"/>
      </rPr>
      <t>, Serviciul Public Suedez de Ocupare a Forței de Muncă contribuie cu măsuri pentru a face față provocărilor legate de efectele pandemiei și de schimbarea structurală rapidă de pe piața muncii. Proiectul se concentrează pe promovarea egalității de șanse pentru persoanele șomere și favorizează o redresare ecologică, digitală și rezistentă a economiei UE.</t>
    </r>
  </si>
  <si>
    <r>
      <rPr>
        <i/>
        <sz val="11"/>
        <rFont val="Calibri"/>
      </rPr>
      <t>Young future</t>
    </r>
    <r>
      <rPr>
        <sz val="11"/>
        <rFont val="Calibri"/>
      </rPr>
      <t xml:space="preserve"> a fost un proiect care s-a adresat tinerilor șomeri, cu vârste cuprinse între 16-24 de ani, din trei regiuni suedeze identificate cu o rată a șomajului foarte ridicată, în comparație cu alte regiuni din Suedia. Acestea sunt: „Mellersta Norrland”, „Norra Mellansverige” și „Sydsverige”. Prin proiect s-a facilitat și îmbunătățit compatibilitatea dintre aptitudinile și calificările tinerilor șomeri și ofertele de educație/ocupare pe piața muncii, prin consolidarea eforturilor Serviciului Public de Ocupare. Totodată prin proiect s-a îmbunătățit și colaborarea dintre Serviciul Public de Ocupare și angajatori, pentru a ajuta grupurile țintă să găsească noi oportunități de muncă prin organizare de activități specifice împreună cu angajatorii.</t>
    </r>
  </si>
  <si>
    <r>
      <t xml:space="preserve">Una dintre prioritățile cheie ale Sloveniei este dezvoltarea cu succes și eficientă a administrației publice, deoarece este fundamentul dezvoltării țării și bunăstării sociale. Cetățenii și oamenii de afaceri au nevoie de o administrație publică flexibilă și receptivă, care să funcționeze în mod transparent, profesional, responsabil și în conformitate cu principiile bunei guvernări. Prin implementarea proiectului se urmărește o administrație publică care să funcționeze profesional, stabil, eficient, transparent și în conformitate cu principiile bunei guvernări cu ajutorul căreia să fie sprijinit și stimulat mediu de afaceri. Proiectul </t>
    </r>
    <r>
      <rPr>
        <i/>
        <sz val="11"/>
        <rFont val="Calibri"/>
      </rPr>
      <t>Administrație 2020</t>
    </r>
    <r>
      <rPr>
        <sz val="11"/>
        <rFont val="Calibri"/>
      </rPr>
      <t xml:space="preserve"> prevede implementarea unor instrumente cheie pentru o mai bună reglementare în procesul de unificare și creare de conținut național online ca parte a dezvoltării site-ului unic național gov. si modernizarea portalului eUprava precum și implementarea reformei Sistem informatic pentru sprijinirea operațiunilor administrative.</t>
    </r>
  </si>
  <si>
    <r>
      <rPr>
        <sz val="11"/>
        <rFont val="Calibri"/>
      </rPr>
      <t xml:space="preserve">Dezvoltarea arhivei electronice publice slovene </t>
    </r>
    <r>
      <rPr>
        <u/>
        <sz val="11"/>
        <rFont val="Calibri"/>
      </rPr>
      <t>e-ARH.si</t>
    </r>
  </si>
  <si>
    <r>
      <rPr>
        <sz val="11"/>
        <rFont val="Calibri"/>
      </rPr>
      <t xml:space="preserve">Scopul principal al proiectului  a fost de păstra materialul electronic de arhivă la creatori și preluarea acestuia în arhiva electronica a statului (e-ARH.si). Rolul proiectului este de a avea grijă și de a conserva pe termen lung materialului de arhivă în </t>
    </r>
    <r>
      <rPr>
        <u/>
        <sz val="11"/>
        <rFont val="Calibri"/>
      </rPr>
      <t>e-ARH.si</t>
    </r>
    <r>
      <rPr>
        <sz val="11"/>
        <rFont val="Calibri"/>
      </rPr>
      <t>. De asemenea, pentru crearea arhivei electronice a existat o cooperare strânsă între instituțiile din țară și din străinătate pentru a avea grijă de utilizarea ulterioară și pentru a crește accesibilitatea materialului de arhivă. 
Obiectivul final al proiectului de investiții a fost dezvoltarea unor servicii suplimentare în domeniul arhivării electronice referitoare la colectarea, stocarea și utilizarea continuă a arhivelor electronice pentru toți utilizatorii interesați.</t>
    </r>
  </si>
  <si>
    <r>
      <rPr>
        <i/>
        <sz val="11"/>
        <rFont val="Calibri"/>
      </rPr>
      <t>Plug In 2.0</t>
    </r>
    <r>
      <rPr>
        <sz val="11"/>
        <rFont val="Calibri"/>
      </rPr>
      <t xml:space="preserve">, este un proiect al cărui scop a fost să reducă părăsirea timpurie a școlii în Suedia. Pe baza experiențelor din proiectul anterioar, s-au trasat niste concluzii: importanța creșterii accentului pe integrarea perspectivei de gen, facilitarea accesului mai multor municipalități la dezvoltarea cunoștințele, îmbunătățirea evaluării rezultatelor și asigurarea că munca se bazează pe o dovadă științifică, continuarea dezvoltării și schimbărilor la nivel de sistem, atât în ​​Suedia, cât și în UE. Pentru a reuși în acest sens, Plug In 2.0 s-a bazat pe arhitectura de succes a unui proiect de guvernare pe mai multe niveluri, obținându-se rezultate la diferite niveluri, local, regional și național.
Obiectivul </t>
    </r>
    <r>
      <rPr>
        <i/>
        <sz val="11"/>
        <rFont val="Calibri"/>
      </rPr>
      <t xml:space="preserve">Plug In 2.0 </t>
    </r>
    <r>
      <rPr>
        <sz val="11"/>
        <rFont val="Calibri"/>
      </rPr>
      <t>este de a consolida și îmbunătăți calitatea inițiativelor existente precum și extinderea și diseminarea acestora. În cadrul proiectului s-au creat inițiative care au vizat 3.000 de femei și bărbați tineri care nu terminaseră liceul. Grupurile țintă incluse în proiect au fost: ​​grupul țintă 1 - femei și bărbați tineri din școlile secundare cu risc de a abandona studiile,  grupul țintă 2 - femei și bărbați cu vârste cuprinse între 16-20 de ani care sunt incluși în responsabilitatea municipală cu privire la NEET, grupul țintă 3 - nou-veniți, femei și bărbați cu vârste cuprinse între 15 și 24 de ani, care au nevoie de sprijin pentru a absolvi și a obține o diplomă pentru studiile primare și/sau secundare.</t>
    </r>
  </si>
  <si>
    <r>
      <t xml:space="preserve">Scopul proiectului </t>
    </r>
    <r>
      <rPr>
        <i/>
        <sz val="11"/>
        <rFont val="Calibri"/>
      </rPr>
      <t>WE</t>
    </r>
    <r>
      <rPr>
        <sz val="11"/>
        <rFont val="Calibri"/>
      </rPr>
      <t xml:space="preserve"> a fost ca tinerii femei și bărbați care nu au un loc de muncă sau nu sunt cuprinși într-o formă de educație/formare să fie sprijiniți astfel încât să ajungă să-și decidă propriul viitor.  Există adesea în rândul acestor tineri un anumit grad de probleme de sănătate mintală, mai mult în cazul femeilor decât în cel al bărbaților. Drumul acestor tineri a fost marcat de eșecul școlar, care a dus la pierderea stimei de sine și lipsă de încredere în viitor/în societate. Proiectul </t>
    </r>
    <r>
      <rPr>
        <i/>
        <sz val="11"/>
        <rFont val="Calibri"/>
      </rPr>
      <t>WE</t>
    </r>
    <r>
      <rPr>
        <sz val="11"/>
        <rFont val="Calibri"/>
      </rPr>
      <t xml:space="preserve"> a urmărit eliminarea acestor probleme pentru a deschide calea spre terminarea școlii sau obținerea unui loc de muncă pe termen lung. Punctul forte al proiectului </t>
    </r>
    <r>
      <rPr>
        <i/>
        <sz val="11"/>
        <rFont val="Calibri"/>
      </rPr>
      <t>WE</t>
    </r>
    <r>
      <rPr>
        <sz val="11"/>
        <rFont val="Calibri"/>
      </rPr>
      <t xml:space="preserve"> a fost cooperarea dintre principalii actori responsabili cu ajutorul acestor tineri. Astfel, s-a putut lucra cu întregul grup țintă, începând cu măsuri preventive la școala secundară inferioară pentru tinerii de 15 ani și urmând cu școala secundară superioară și cursuri profesionale care au oferit șanse mai bune de angajare pentru cei cu vârste cuprinse între 15 și 24 de ani. Proiectul </t>
    </r>
    <r>
      <rPr>
        <i/>
        <sz val="11"/>
        <rFont val="Calibri"/>
      </rPr>
      <t xml:space="preserve">WE </t>
    </r>
    <r>
      <rPr>
        <sz val="11"/>
        <rFont val="Calibri"/>
      </rPr>
      <t xml:space="preserve">a fost un proiect unic de parteneriat și a folosit metode inovatoare de măsurare a efectului activităților desfășurate, respectiv care dintre acestea funcționează și care nu, pe baza unor metode de cercetare. </t>
    </r>
  </si>
  <si>
    <r>
      <rPr>
        <i/>
        <sz val="11"/>
        <rFont val="Calibri"/>
      </rPr>
      <t>Educație pentru practică</t>
    </r>
    <r>
      <rPr>
        <sz val="11"/>
        <rFont val="Calibri"/>
      </rPr>
      <t xml:space="preserve"> in Scoala Gimnaziala Snina</t>
    </r>
  </si>
  <si>
    <r>
      <t>Proiectul „</t>
    </r>
    <r>
      <rPr>
        <i/>
        <sz val="11"/>
        <rFont val="Calibri"/>
      </rPr>
      <t>Educație pentru practică</t>
    </r>
    <r>
      <rPr>
        <sz val="11"/>
        <rFont val="Calibri"/>
      </rPr>
      <t>” de la Snina le va permite elevilor să-și îmbunătățească competențele cheie, astfel încât să le facă mai aplicabile pentru piața muncii. Prin implementarea proiectului, va exista o legătură mai bună între învățământul secundar și practică și o îmbunătățire a procesului educațional. 
Proiectul constă în principal în realizarea educației extracurriculare pentru elevi în competențe cheie (citire, matematică, cunoștințe financiare, competențe lingvistice și IT) și în formarea profesorilor. Proiectul a fost structurat pe 5 sub-activitati incluzând și ateliere, excursii profesionale la sediile angajatorilor, cluburi pedagogice și activități de management și coordonare a proiectelor. Proiectul s-a adresat unui grup de 200 elevi și 20 de profesori.</t>
    </r>
  </si>
  <si>
    <r>
      <t xml:space="preserve">Planificarea Infrastructurii Multimodale Electrificate - </t>
    </r>
    <r>
      <rPr>
        <i/>
        <sz val="11"/>
        <rFont val="Calibri"/>
      </rPr>
      <t>MERLIN</t>
    </r>
  </si>
  <si>
    <r>
      <t xml:space="preserve">Proiectul </t>
    </r>
    <r>
      <rPr>
        <i/>
        <sz val="11"/>
        <rFont val="Calibri"/>
      </rPr>
      <t>MERLIN</t>
    </r>
    <r>
      <rPr>
        <sz val="11"/>
        <rFont val="Calibri"/>
      </rPr>
      <t xml:space="preserve"> și-a propus să dezvolte o platformă care să analizeze impactul diferitelor soluții de mobilitate pentru țară. Scopul principal al MERLIN este de a oferi un instrument de sprijin decizional pentru guvern și pentru operatorul de info-mobilitate. Multimodalitatea, comunitatea și electro-mobilitatea sunt elementele centrale care au fost luate în considerare în acest proiect. Prin implementarea proiectului s-au pus în practică forme alternative de mobilitate, cu un accent deosebit pe tehnologiile emergente în transportul durabil.</t>
    </r>
  </si>
  <si>
    <r>
      <t>Proiectul „</t>
    </r>
    <r>
      <rPr>
        <i/>
        <sz val="11"/>
        <rFont val="Calibri"/>
      </rPr>
      <t>Electrificarea rețelei de autobuze a orașului Luxemburg</t>
    </r>
    <r>
      <rPr>
        <sz val="11"/>
        <rFont val="Calibri"/>
      </rPr>
      <t>” vizează să cofinanțeze achiziția a 13 autobuze electrice și instalarea a 2 infrastructuri de încărcare de către orașul Luxembourg. Cele 13 autobuze vor deservi trei linii ale rețelei de transport a orașului Luxemburg. Proiectul face parte din politica de mediu implementată de orașul Luxemburg și se încadrează în cadrul stabilit de FEDR 2014-2020 și anume reducerea emisiilor de gaze cu efect de seră și promovarea calității și confortului transportului public precum și dezvoltarea unei mobilități urbane durabile.</t>
    </r>
  </si>
  <si>
    <r>
      <rPr>
        <i/>
        <sz val="11"/>
        <rFont val="Calibri"/>
      </rPr>
      <t>FreshWaterMill 2.0</t>
    </r>
    <r>
      <rPr>
        <sz val="11"/>
        <rFont val="Calibri"/>
      </rPr>
      <t xml:space="preserve"> - pentru desalinizarea apei pe scară largă cu energie eoliană și solară</t>
    </r>
  </si>
  <si>
    <r>
      <rPr>
        <i/>
        <sz val="11"/>
        <rFont val="Calibri"/>
      </rPr>
      <t>Energysense</t>
    </r>
    <r>
      <rPr>
        <sz val="11"/>
        <rFont val="Calibri"/>
      </rPr>
      <t xml:space="preserve"> este un program aflat în desfășurare în cadrul Energy Academy Europe (EAE) pentru a facilita cercetarea și inovarea în domeniul tranziției energetice. Până acum, Energysense s-a concentrat în principal pe cercetarea științifică, în instituțiile de profil. Proiectul </t>
    </r>
    <r>
      <rPr>
        <i/>
        <sz val="11"/>
        <rFont val="Calibri"/>
      </rPr>
      <t>Energysense Proeftuin</t>
    </r>
    <r>
      <rPr>
        <sz val="11"/>
        <rFont val="Calibri"/>
      </rPr>
      <t xml:space="preserve"> vizează o extindere a programului care să faciliteze accesul IMM-urilor și dezvoltarea de produse la programul Energysense . Universitatea din Groningen, Entrance, Cedel, Things IO și Vereniging Slim Wonen lucrează cu Energysense pentru a dezvolta în mod optim toate serviciile și rețeaua de testare. În acest proiect, </t>
    </r>
    <r>
      <rPr>
        <i/>
        <sz val="11"/>
        <rFont val="Calibri"/>
      </rPr>
      <t>Energysense</t>
    </r>
    <r>
      <rPr>
        <sz val="11"/>
        <rFont val="Calibri"/>
      </rPr>
      <t xml:space="preserve"> își propune să înființeze un mediu de testare cu 3000 de gospodării, să îl pregătească pentru utilizare de către IMM-uri și să dezvolte serviciile asociate pentru acestea. </t>
    </r>
    <r>
      <rPr>
        <i/>
        <sz val="11"/>
        <rFont val="Calibri"/>
      </rPr>
      <t>Energysense Proeftuin</t>
    </r>
    <r>
      <rPr>
        <sz val="11"/>
        <rFont val="Calibri"/>
      </rPr>
      <t xml:space="preserve"> va funcționa ca o platformă de date și validare pentru inovațiile din sectoarele construcțiilor, energiei și TIC, mediul de testare a noilor servicii și produse energetice în gospodării.</t>
    </r>
  </si>
  <si>
    <r>
      <rPr>
        <i/>
        <sz val="11"/>
        <rFont val="Calibri"/>
      </rPr>
      <t>SMITHS</t>
    </r>
    <r>
      <rPr>
        <sz val="11"/>
        <rFont val="Calibri"/>
      </rPr>
      <t>: Introducerea nodurilor de transport multimodal durabil în Malta și Gozo</t>
    </r>
  </si>
  <si>
    <r>
      <t xml:space="preserve">Proiectul </t>
    </r>
    <r>
      <rPr>
        <i/>
        <sz val="11"/>
        <rFont val="Calibri"/>
      </rPr>
      <t xml:space="preserve">SMITHS </t>
    </r>
    <r>
      <rPr>
        <sz val="11"/>
        <rFont val="Calibri"/>
      </rPr>
      <t xml:space="preserve">își propune să încurajeze utilizarea modalităților de transport alternative durabile în locul autovehiculelor personale, să îmbunătățească calitatea aerului și să reducă emisiile de GES. </t>
    </r>
    <r>
      <rPr>
        <i/>
        <sz val="11"/>
        <rFont val="Calibri"/>
      </rPr>
      <t xml:space="preserve"> SMITH </t>
    </r>
    <r>
      <rPr>
        <sz val="11"/>
        <rFont val="Calibri"/>
      </rPr>
      <t>va facilita utilizarea</t>
    </r>
    <r>
      <rPr>
        <i/>
        <sz val="11"/>
        <rFont val="Calibri"/>
      </rPr>
      <t xml:space="preserve"> </t>
    </r>
    <r>
      <rPr>
        <sz val="11"/>
        <rFont val="Calibri"/>
      </rPr>
      <t xml:space="preserve">mijloacelor alternative de transport prin modernizarea rețelei de feriboturi din interiorul portului și promovarea mersului pe jos și cu bicicleta, ca mod curat și durabil de navetă, prin introducerea de piste separate pentru biciclete și căi pietonale de-a lungul rețelei de drumuri. </t>
    </r>
    <r>
      <rPr>
        <i/>
        <sz val="11"/>
        <rFont val="Calibri"/>
      </rPr>
      <t>SMITHS</t>
    </r>
    <r>
      <rPr>
        <sz val="11"/>
        <rFont val="Calibri"/>
      </rPr>
      <t xml:space="preserve"> va sprijini un sistem de transport cu emisii reduse de carbon prin introducerea unui nou hub multimodal în Gozo, care include facilități de parcare și călătorie. Proiectul sprijină extinderea rețelei naționale de încărcare a vehiculelor electrice în Malta și Gozo și transportul public eficient. Principalele sisteme ITS existente vor fi integrate într-o singură platformă pentru a furniza date de trafic în timp real și informații de călătorie. De asemenea, va fi lansată o campanie de informare pentru a promova o schimbare de comportament în practicile de transport.</t>
    </r>
  </si>
  <si>
    <r>
      <t xml:space="preserve">Infopoint </t>
    </r>
    <r>
      <rPr>
        <i/>
        <sz val="11"/>
        <rFont val="Calibri"/>
      </rPr>
      <t>MyEnergy</t>
    </r>
    <r>
      <rPr>
        <sz val="11"/>
        <rFont val="Calibri"/>
      </rPr>
      <t xml:space="preserve"> devine digital</t>
    </r>
  </si>
  <si>
    <r>
      <t xml:space="preserve">Obiectivul general al proiectului Modulul de înaltă densitate (HiDM) al Canadian Solar a fost de a oferi o tehnologie inovatoare pe piața internă și globală. Acest proiect și-a propus construirea unui nou modul solar cu tehnologie de celule cu densitate mai mare, care a permis ca o celulă completă să fie împărțită în 6 celule mai mici prin tehnologia laser și a generat module de eficiență mai mare cu mai puține defecte în ansamblu. Proiectul a primit 7,95 milioane USD din Programul de inovare energetică.
Tehnologia HIDM are cel mai înalt nivel de eficiență din clasa sa, un factor de diferențiere cheie pe piață – și unul care permite Canadian Solar să abordeze multe probleme de pe piața actuală a panourilor solare. Acest nou proces inovator de fabricație permite economii de spațiu pe teren/acoperiș, instalare și întreținere.
</t>
    </r>
    <r>
      <rPr>
        <b/>
        <sz val="11"/>
        <rFont val="Calibri"/>
      </rPr>
      <t>Rezultate</t>
    </r>
    <r>
      <rPr>
        <sz val="11"/>
        <rFont val="Calibri"/>
      </rPr>
      <t xml:space="preserve">
Pe parcursul acestui proiect, Canadian Solar a demonstrat îmbunătățiri ale performanței și fiabilității celulelor fotovoltaice (PV) printr-o metodă inovatoare de producție. În acest proces de fabricație, benzi de celule solare individuale au fost acoperite și unite împreună folosind un adeziv conductiv electric (ECA). Acest proces de șindrilă a dus la o producție și eficiență mai ridicate a panourilor. Celulele individuale sunt apoi capabile să absoarbă mai multă energie solară, permițând astfel modulelor finale să genereze mai multă electricitate pentru utilizatorii finali.
Aceste câștiguri de eficiență au fost realizate printr-o reproiectare completă a liniei de producție B în unitatea de producție din Guelph, ON. Spațiul a fost reconstruit, reducând blocajele în producție – iar mașinile cheie au fost înlocuite pentru a permite producții zilnice mai mari. În ultimul an al proiectului (2020-2021) – producția medie zilnică a fost de 249 de module pe zi, ceea ce echivalează cu aproximativ 10,42 MW de capacitate solară produsă pe an.
</t>
    </r>
  </si>
  <si>
    <t>Orașul Puck</t>
  </si>
  <si>
    <t>Proiecte introduse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</si>
</sst>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_);[Red]\-#,##0"/>
  </numFmts>
  <fonts count="29" x14ac:knownFonts="1">
    <font>
      <sz val="10"/>
      <color rgb="FF000000"/>
      <name val="Arial"/>
      <scheme val="minor"/>
    </font>
    <font>
      <sz val="10"/>
      <color theme="1"/>
      <name val="Arial"/>
      <scheme val="minor"/>
    </font>
    <font>
      <sz val="11"/>
      <color theme="1"/>
      <name val="Calibri"/>
    </font>
    <font>
      <sz val="10"/>
      <color theme="1"/>
      <name val="Arial"/>
    </font>
    <font>
      <u/>
      <sz val="10"/>
      <color rgb="FF1155CC"/>
      <name val="Arial"/>
    </font>
    <font>
      <u/>
      <sz val="10"/>
      <color rgb="FF0000FF"/>
      <name val="Arial"/>
    </font>
    <font>
      <sz val="10"/>
      <color rgb="FF000000"/>
      <name val="Arial"/>
    </font>
    <font>
      <sz val="10"/>
      <name val="Arial"/>
    </font>
    <font>
      <b/>
      <sz val="11"/>
      <color theme="1"/>
      <name val="Calibri"/>
    </font>
    <font>
      <b/>
      <sz val="11"/>
      <color rgb="FF064A8B"/>
      <name val="Calibri"/>
    </font>
    <font>
      <u/>
      <sz val="11"/>
      <color rgb="FF0000FF"/>
      <name val="Calibri"/>
    </font>
    <font>
      <u/>
      <sz val="11"/>
      <color rgb="FF0000FF"/>
      <name val="Calibri"/>
    </font>
    <font>
      <sz val="11"/>
      <color rgb="FF000000"/>
      <name val="Calibri"/>
    </font>
    <font>
      <sz val="11"/>
      <color rgb="FFEA4335"/>
      <name val="Calibri"/>
    </font>
    <font>
      <u/>
      <sz val="11"/>
      <color rgb="FF1155CC"/>
      <name val="Calibri"/>
    </font>
    <font>
      <u/>
      <sz val="11"/>
      <color theme="1"/>
      <name val="Calibri"/>
    </font>
    <font>
      <u/>
      <sz val="11"/>
      <color rgb="FF004494"/>
      <name val="Calibri"/>
    </font>
    <font>
      <u/>
      <sz val="11"/>
      <color rgb="FF000000"/>
      <name val="Calibri"/>
    </font>
    <font>
      <i/>
      <sz val="10"/>
      <color theme="1"/>
      <name val="Arial"/>
      <scheme val="minor"/>
    </font>
    <font>
      <b/>
      <sz val="10"/>
      <color theme="1"/>
      <name val="Arial"/>
      <scheme val="minor"/>
    </font>
    <font>
      <u/>
      <sz val="10"/>
      <color rgb="FF1155CC"/>
      <name val="Arial"/>
    </font>
    <font>
      <sz val="11"/>
      <name val="Calibri"/>
    </font>
    <font>
      <b/>
      <sz val="11"/>
      <name val="Calibri"/>
    </font>
    <font>
      <sz val="10"/>
      <name val="Arial"/>
      <scheme val="minor"/>
    </font>
    <font>
      <sz val="14"/>
      <name val="Arial"/>
    </font>
    <font>
      <u/>
      <sz val="11"/>
      <name val="Calibri"/>
    </font>
    <font>
      <i/>
      <sz val="11"/>
      <name val="Calibri"/>
    </font>
    <font>
      <b/>
      <sz val="11"/>
      <color theme="1"/>
      <name val="Calibri"/>
      <family val="2"/>
    </font>
    <font>
      <b/>
      <sz val="18"/>
      <color theme="1"/>
      <name val="Calibri"/>
      <family val="2"/>
    </font>
  </fonts>
  <fills count="6">
    <fill>
      <patternFill patternType="none"/>
    </fill>
    <fill>
      <patternFill patternType="gray125"/>
    </fill>
    <fill>
      <patternFill patternType="solid">
        <fgColor rgb="FFFFE599"/>
        <bgColor rgb="FFFFE599"/>
      </patternFill>
    </fill>
    <fill>
      <patternFill patternType="solid">
        <fgColor theme="0"/>
        <bgColor theme="0"/>
      </patternFill>
    </fill>
    <fill>
      <patternFill patternType="solid">
        <fgColor rgb="FFFFFFFF"/>
        <bgColor rgb="FFFFFFFF"/>
      </patternFill>
    </fill>
    <fill>
      <patternFill patternType="solid">
        <fgColor theme="7"/>
        <bgColor theme="7"/>
      </patternFill>
    </fill>
  </fills>
  <borders count="5">
    <border>
      <left/>
      <right/>
      <top/>
      <bottom/>
      <diagonal/>
    </border>
    <border>
      <left/>
      <right/>
      <top style="thin">
        <color rgb="FF000000"/>
      </top>
      <bottom style="thin">
        <color rgb="FF000000"/>
      </bottom>
      <diagonal/>
    </border>
    <border>
      <left/>
      <right/>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1">
    <xf numFmtId="0" fontId="0" fillId="0" borderId="0"/>
  </cellStyleXfs>
  <cellXfs count="87">
    <xf numFmtId="0" fontId="0" fillId="0" borderId="0" xfId="0"/>
    <xf numFmtId="0" fontId="1" fillId="0" borderId="0" xfId="0" applyFont="1"/>
    <xf numFmtId="0" fontId="2" fillId="0" borderId="1" xfId="0" applyFont="1" applyBorder="1" applyAlignment="1">
      <alignment vertical="top"/>
    </xf>
    <xf numFmtId="0" fontId="3" fillId="2" borderId="0" xfId="0" applyFont="1" applyFill="1" applyAlignment="1">
      <alignment vertical="top" wrapText="1"/>
    </xf>
    <xf numFmtId="0" fontId="5" fillId="0" borderId="0" xfId="0" applyFont="1"/>
    <xf numFmtId="0" fontId="8" fillId="0" borderId="2" xfId="0" applyFont="1" applyBorder="1" applyAlignment="1">
      <alignment horizontal="center" vertical="top" wrapText="1"/>
    </xf>
    <xf numFmtId="0" fontId="8" fillId="0" borderId="0" xfId="0" applyFont="1" applyAlignment="1">
      <alignment horizontal="left" vertical="top"/>
    </xf>
    <xf numFmtId="0" fontId="8" fillId="0" borderId="0" xfId="0" applyFont="1" applyAlignment="1">
      <alignment horizontal="center" vertical="top" wrapText="1"/>
    </xf>
    <xf numFmtId="0" fontId="2" fillId="0" borderId="0" xfId="0" applyFont="1" applyAlignment="1">
      <alignment vertical="top" wrapText="1"/>
    </xf>
    <xf numFmtId="0" fontId="2" fillId="0" borderId="0" xfId="0" applyFont="1" applyAlignment="1">
      <alignment vertical="top"/>
    </xf>
    <xf numFmtId="0" fontId="2" fillId="0" borderId="1" xfId="0" applyFont="1" applyBorder="1" applyAlignment="1">
      <alignment vertical="top" wrapText="1"/>
    </xf>
    <xf numFmtId="4" fontId="2" fillId="0" borderId="1" xfId="0" applyNumberFormat="1" applyFont="1" applyBorder="1" applyAlignment="1">
      <alignment horizontal="center" vertical="top" wrapText="1"/>
    </xf>
    <xf numFmtId="164" fontId="2" fillId="0" borderId="1" xfId="0" applyNumberFormat="1" applyFont="1" applyBorder="1" applyAlignment="1">
      <alignment vertical="top" wrapText="1"/>
    </xf>
    <xf numFmtId="1" fontId="9" fillId="0" borderId="1" xfId="0" applyNumberFormat="1" applyFont="1" applyBorder="1" applyAlignment="1">
      <alignment vertical="top" wrapText="1"/>
    </xf>
    <xf numFmtId="1" fontId="8" fillId="0" borderId="1" xfId="0" applyNumberFormat="1" applyFont="1" applyBorder="1" applyAlignment="1">
      <alignment vertical="top" wrapText="1"/>
    </xf>
    <xf numFmtId="10" fontId="2" fillId="0" borderId="0" xfId="0" applyNumberFormat="1" applyFont="1" applyAlignment="1">
      <alignment vertical="top" wrapText="1"/>
    </xf>
    <xf numFmtId="10" fontId="2" fillId="0" borderId="0" xfId="0" applyNumberFormat="1" applyFont="1" applyAlignment="1">
      <alignment horizontal="right" vertical="top" wrapText="1"/>
    </xf>
    <xf numFmtId="0" fontId="8" fillId="0" borderId="2" xfId="0" applyFont="1" applyBorder="1" applyAlignment="1">
      <alignment vertical="top" wrapText="1"/>
    </xf>
    <xf numFmtId="0" fontId="8" fillId="0" borderId="0" xfId="0" applyFont="1" applyAlignment="1">
      <alignment vertical="top"/>
    </xf>
    <xf numFmtId="0" fontId="8" fillId="0" borderId="0" xfId="0" applyFont="1" applyAlignment="1">
      <alignment vertical="top" wrapText="1"/>
    </xf>
    <xf numFmtId="164" fontId="8" fillId="0" borderId="2" xfId="0" applyNumberFormat="1" applyFont="1" applyBorder="1" applyAlignment="1">
      <alignment vertical="top" wrapText="1"/>
    </xf>
    <xf numFmtId="1" fontId="9" fillId="0" borderId="2" xfId="0" applyNumberFormat="1" applyFont="1" applyBorder="1" applyAlignment="1">
      <alignment vertical="top" wrapText="1"/>
    </xf>
    <xf numFmtId="1" fontId="8" fillId="0" borderId="2" xfId="0" applyNumberFormat="1" applyFont="1" applyBorder="1" applyAlignment="1">
      <alignment vertical="top" wrapText="1"/>
    </xf>
    <xf numFmtId="0" fontId="2" fillId="0" borderId="0" xfId="0" applyFont="1" applyAlignment="1">
      <alignment horizontal="center" vertical="top" wrapText="1"/>
    </xf>
    <xf numFmtId="0" fontId="2" fillId="0" borderId="0" xfId="0" applyFont="1" applyAlignment="1">
      <alignment vertical="center" wrapText="1"/>
    </xf>
    <xf numFmtId="0" fontId="2" fillId="0" borderId="1" xfId="0" applyFont="1" applyBorder="1" applyAlignment="1">
      <alignment horizontal="right" vertical="top" wrapText="1"/>
    </xf>
    <xf numFmtId="0" fontId="19" fillId="0" borderId="0" xfId="0" applyFont="1"/>
    <xf numFmtId="0" fontId="20" fillId="0" borderId="0" xfId="0" applyFont="1"/>
    <xf numFmtId="0" fontId="18" fillId="0" borderId="0" xfId="0" applyFont="1"/>
    <xf numFmtId="0" fontId="1" fillId="5" borderId="0" xfId="0" applyFont="1" applyFill="1"/>
    <xf numFmtId="0" fontId="21" fillId="0" borderId="0" xfId="0" applyFont="1" applyAlignment="1">
      <alignment vertical="center" wrapText="1"/>
    </xf>
    <xf numFmtId="0" fontId="0" fillId="0" borderId="0" xfId="0" applyAlignment="1">
      <alignment vertical="center"/>
    </xf>
    <xf numFmtId="0" fontId="8" fillId="0" borderId="0" xfId="0" applyFont="1" applyAlignment="1">
      <alignment horizontal="center" vertical="center" wrapText="1"/>
    </xf>
    <xf numFmtId="0" fontId="0" fillId="0" borderId="0" xfId="0" applyAlignment="1">
      <alignment horizontal="center" vertical="center"/>
    </xf>
    <xf numFmtId="0" fontId="8" fillId="0" borderId="0" xfId="0" applyFont="1" applyAlignment="1">
      <alignment horizontal="center" vertical="center"/>
    </xf>
    <xf numFmtId="0" fontId="8" fillId="0" borderId="0" xfId="0" applyFont="1" applyAlignment="1">
      <alignment vertical="center"/>
    </xf>
    <xf numFmtId="0" fontId="8" fillId="0" borderId="0" xfId="0" applyFont="1" applyAlignment="1">
      <alignment vertical="center" wrapText="1"/>
    </xf>
    <xf numFmtId="0" fontId="21" fillId="0" borderId="0" xfId="0" applyFont="1" applyAlignment="1">
      <alignment horizontal="center" vertical="center" wrapText="1"/>
    </xf>
    <xf numFmtId="4" fontId="21" fillId="0" borderId="0" xfId="0" applyNumberFormat="1" applyFont="1" applyAlignment="1">
      <alignment horizontal="right" vertical="center" wrapText="1"/>
    </xf>
    <xf numFmtId="0" fontId="12" fillId="0" borderId="0" xfId="0" applyFont="1" applyAlignment="1">
      <alignment vertical="center" wrapText="1"/>
    </xf>
    <xf numFmtId="4" fontId="2" fillId="0" borderId="0" xfId="0" applyNumberFormat="1" applyFont="1" applyAlignment="1">
      <alignment horizontal="right" vertical="center" wrapText="1"/>
    </xf>
    <xf numFmtId="0" fontId="2" fillId="0" borderId="0" xfId="0" applyFont="1" applyAlignment="1">
      <alignment horizontal="center" vertical="center" wrapText="1"/>
    </xf>
    <xf numFmtId="0" fontId="7" fillId="0" borderId="0" xfId="0" applyFont="1" applyAlignment="1">
      <alignment vertical="center"/>
    </xf>
    <xf numFmtId="0" fontId="2" fillId="0" borderId="0" xfId="0" applyFont="1" applyAlignment="1">
      <alignment horizontal="center" vertical="center"/>
    </xf>
    <xf numFmtId="0" fontId="8" fillId="0" borderId="3" xfId="0" applyFont="1" applyBorder="1" applyAlignment="1">
      <alignment horizontal="center" vertical="top"/>
    </xf>
    <xf numFmtId="0" fontId="8" fillId="0" borderId="3" xfId="0" applyFont="1" applyBorder="1" applyAlignment="1">
      <alignment horizontal="center" vertical="top" wrapText="1"/>
    </xf>
    <xf numFmtId="3" fontId="8" fillId="0" borderId="3" xfId="0" applyNumberFormat="1" applyFont="1" applyBorder="1" applyAlignment="1">
      <alignment horizontal="center" vertical="top" wrapText="1"/>
    </xf>
    <xf numFmtId="0" fontId="2" fillId="0" borderId="3" xfId="0" applyFont="1" applyBorder="1" applyAlignment="1">
      <alignment horizontal="center" vertical="center"/>
    </xf>
    <xf numFmtId="0" fontId="21" fillId="0" borderId="3" xfId="0" applyFont="1" applyBorder="1" applyAlignment="1">
      <alignment horizontal="center" vertical="center" wrapText="1"/>
    </xf>
    <xf numFmtId="0" fontId="21" fillId="0" borderId="3" xfId="0" applyFont="1" applyBorder="1" applyAlignment="1">
      <alignment horizontal="left" vertical="center" wrapText="1"/>
    </xf>
    <xf numFmtId="4" fontId="21" fillId="0" borderId="3" xfId="0" applyNumberFormat="1" applyFont="1" applyBorder="1" applyAlignment="1">
      <alignment horizontal="right" vertical="center" wrapText="1"/>
    </xf>
    <xf numFmtId="0" fontId="2" fillId="0" borderId="3" xfId="0" applyFont="1" applyBorder="1" applyAlignment="1">
      <alignment horizontal="center" vertical="center" wrapText="1"/>
    </xf>
    <xf numFmtId="0" fontId="10" fillId="0" borderId="3" xfId="0" applyFont="1" applyBorder="1" applyAlignment="1">
      <alignment vertical="center" wrapText="1"/>
    </xf>
    <xf numFmtId="0" fontId="2" fillId="4" borderId="3" xfId="0" applyFont="1" applyFill="1" applyBorder="1" applyAlignment="1">
      <alignment horizontal="center" vertical="center" wrapText="1"/>
    </xf>
    <xf numFmtId="0" fontId="12" fillId="0" borderId="3" xfId="0" applyFont="1" applyBorder="1" applyAlignment="1">
      <alignment horizontal="center" vertical="center" wrapText="1"/>
    </xf>
    <xf numFmtId="0" fontId="13" fillId="0" borderId="3" xfId="0" applyFont="1" applyBorder="1" applyAlignment="1">
      <alignment horizontal="center" vertical="center" wrapText="1"/>
    </xf>
    <xf numFmtId="0" fontId="12" fillId="3" borderId="3" xfId="0" applyFont="1" applyFill="1" applyBorder="1" applyAlignment="1">
      <alignment horizontal="left" vertical="center" wrapText="1"/>
    </xf>
    <xf numFmtId="4" fontId="21" fillId="0" borderId="3" xfId="0" applyNumberFormat="1" applyFont="1" applyBorder="1" applyAlignment="1">
      <alignment horizontal="left" vertical="center" wrapText="1"/>
    </xf>
    <xf numFmtId="0" fontId="21" fillId="0" borderId="3" xfId="0" applyFont="1" applyBorder="1" applyAlignment="1">
      <alignment vertical="center" wrapText="1"/>
    </xf>
    <xf numFmtId="0" fontId="2" fillId="0" borderId="3" xfId="0" applyFont="1" applyBorder="1" applyAlignment="1">
      <alignment vertical="center" wrapText="1"/>
    </xf>
    <xf numFmtId="4" fontId="21" fillId="0" borderId="3" xfId="0" applyNumberFormat="1" applyFont="1" applyBorder="1" applyAlignment="1">
      <alignment vertical="center" wrapText="1"/>
    </xf>
    <xf numFmtId="0" fontId="12" fillId="0" borderId="3" xfId="0" applyFont="1" applyBorder="1" applyAlignment="1">
      <alignment vertical="center" wrapText="1"/>
    </xf>
    <xf numFmtId="0" fontId="23" fillId="0" borderId="3" xfId="0" applyFont="1" applyBorder="1" applyAlignment="1">
      <alignment vertical="center" wrapText="1"/>
    </xf>
    <xf numFmtId="0" fontId="15" fillId="0" borderId="3" xfId="0" applyFont="1" applyBorder="1" applyAlignment="1">
      <alignment vertical="center" wrapText="1"/>
    </xf>
    <xf numFmtId="0" fontId="1" fillId="0" borderId="3" xfId="0" applyFont="1" applyBorder="1" applyAlignment="1">
      <alignment vertical="center"/>
    </xf>
    <xf numFmtId="0" fontId="21" fillId="0" borderId="3" xfId="0" applyFont="1" applyBorder="1" applyAlignment="1">
      <alignment horizontal="right" vertical="center" wrapText="1"/>
    </xf>
    <xf numFmtId="4" fontId="2" fillId="0" borderId="3" xfId="0" applyNumberFormat="1" applyFont="1" applyBorder="1" applyAlignment="1">
      <alignment horizontal="right" vertical="center" wrapText="1"/>
    </xf>
    <xf numFmtId="0" fontId="24" fillId="0" borderId="3" xfId="0" applyFont="1" applyBorder="1" applyAlignment="1">
      <alignment vertical="center" wrapText="1"/>
    </xf>
    <xf numFmtId="0" fontId="7" fillId="0" borderId="3" xfId="0" applyFont="1" applyBorder="1" applyAlignment="1">
      <alignment vertical="center" wrapText="1"/>
    </xf>
    <xf numFmtId="0" fontId="7" fillId="0" borderId="3" xfId="0" applyFont="1" applyBorder="1" applyAlignment="1">
      <alignment vertical="center"/>
    </xf>
    <xf numFmtId="164" fontId="8" fillId="0" borderId="0" xfId="0" applyNumberFormat="1" applyFont="1" applyAlignment="1">
      <alignment vertical="top" wrapText="1"/>
    </xf>
    <xf numFmtId="2" fontId="8" fillId="0" borderId="0" xfId="0" applyNumberFormat="1" applyFont="1" applyAlignment="1">
      <alignment horizontal="center" vertical="top" wrapText="1"/>
    </xf>
    <xf numFmtId="1" fontId="9" fillId="0" borderId="0" xfId="0" applyNumberFormat="1" applyFont="1" applyAlignment="1">
      <alignment vertical="top" wrapText="1"/>
    </xf>
    <xf numFmtId="1" fontId="8" fillId="0" borderId="0" xfId="0" applyNumberFormat="1" applyFont="1" applyAlignment="1">
      <alignment vertical="top" wrapText="1"/>
    </xf>
    <xf numFmtId="0" fontId="2" fillId="0" borderId="4" xfId="0" applyFont="1" applyBorder="1" applyAlignment="1">
      <alignment horizontal="center" vertical="center"/>
    </xf>
    <xf numFmtId="0" fontId="21" fillId="0" borderId="4" xfId="0" applyFont="1" applyBorder="1" applyAlignment="1">
      <alignment horizontal="center" vertical="center" wrapText="1"/>
    </xf>
    <xf numFmtId="0" fontId="21" fillId="0" borderId="4" xfId="0" applyFont="1" applyBorder="1" applyAlignment="1">
      <alignment horizontal="left" vertical="center" wrapText="1"/>
    </xf>
    <xf numFmtId="4" fontId="21" fillId="0" borderId="4" xfId="0" applyNumberFormat="1" applyFont="1" applyBorder="1" applyAlignment="1">
      <alignment horizontal="right" vertical="center" wrapText="1"/>
    </xf>
    <xf numFmtId="0" fontId="2" fillId="0" borderId="4" xfId="0" applyFont="1" applyBorder="1" applyAlignment="1">
      <alignment horizontal="center" vertical="center" wrapText="1"/>
    </xf>
    <xf numFmtId="0" fontId="10" fillId="0" borderId="4" xfId="0" applyFont="1" applyBorder="1" applyAlignment="1">
      <alignment vertical="center" wrapText="1"/>
    </xf>
    <xf numFmtId="0" fontId="11" fillId="0" borderId="4" xfId="0" applyFont="1" applyBorder="1" applyAlignment="1">
      <alignment vertical="center" wrapText="1"/>
    </xf>
    <xf numFmtId="0" fontId="2" fillId="0" borderId="3" xfId="0" applyFont="1" applyBorder="1" applyAlignment="1">
      <alignment horizontal="center" vertical="top"/>
    </xf>
    <xf numFmtId="0" fontId="0" fillId="0" borderId="3" xfId="0" applyBorder="1" applyAlignment="1">
      <alignment horizontal="center" vertical="top"/>
    </xf>
    <xf numFmtId="0" fontId="8" fillId="0" borderId="0" xfId="0" applyFont="1" applyAlignment="1">
      <alignment horizontal="center" vertical="top" wrapText="1"/>
    </xf>
    <xf numFmtId="0" fontId="0" fillId="0" borderId="0" xfId="0"/>
    <xf numFmtId="0" fontId="27" fillId="0" borderId="0" xfId="0" applyFont="1" applyAlignment="1">
      <alignment vertical="top"/>
    </xf>
    <xf numFmtId="0" fontId="28" fillId="0" borderId="0" xfId="0" applyFont="1" applyAlignment="1">
      <alignment vertical="top"/>
    </xf>
  </cellXfs>
  <cellStyles count="1">
    <cellStyle name="Normal" xfId="0" builtinId="0"/>
  </cellStyles>
  <dxfs count="3">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en.bpi.gr/" TargetMode="External"/><Relationship Id="rId3182" Type="http://schemas.openxmlformats.org/officeDocument/2006/relationships/hyperlink" Target="https://www.ualberta.ca/index.html" TargetMode="External"/><Relationship Id="rId4026" Type="http://schemas.openxmlformats.org/officeDocument/2006/relationships/hyperlink" Target="https://www.hasslacher.com/" TargetMode="External"/><Relationship Id="rId3042" Type="http://schemas.openxmlformats.org/officeDocument/2006/relationships/hyperlink" Target="https://www.rmooe.at/" TargetMode="External"/><Relationship Id="rId3999" Type="http://schemas.openxmlformats.org/officeDocument/2006/relationships/hyperlink" Target="https://natural-resources.canada.ca/science-data/funding-partnerships/funding-opportunities/current-investments/ethanol-production-construction-demolition-waste-feed-study/22331" TargetMode="External"/><Relationship Id="rId170" Type="http://schemas.openxmlformats.org/officeDocument/2006/relationships/hyperlink" Target="https://ec.europa.eu/regional_policy/en/projects/Italy/leghorn-italy-embraces-technology-to-encourage-sustainable-transport-and-deter-bike-theft" TargetMode="External"/><Relationship Id="rId3859" Type="http://schemas.openxmlformats.org/officeDocument/2006/relationships/hyperlink" Target="http://www.ctoc.pl/" TargetMode="External"/><Relationship Id="rId987" Type="http://schemas.openxmlformats.org/officeDocument/2006/relationships/hyperlink" Target="https://www.primarie3.ro/" TargetMode="External"/><Relationship Id="rId2668" Type="http://schemas.openxmlformats.org/officeDocument/2006/relationships/hyperlink" Target="https://www.vasterassciencepark.se/" TargetMode="External"/><Relationship Id="rId2875" Type="http://schemas.openxmlformats.org/officeDocument/2006/relationships/hyperlink" Target="https://www.hasslacher.com/" TargetMode="External"/><Relationship Id="rId3719" Type="http://schemas.openxmlformats.org/officeDocument/2006/relationships/hyperlink" Target="https://dbpedia.org/page/Siemiatycze" TargetMode="External"/><Relationship Id="rId3926" Type="http://schemas.openxmlformats.org/officeDocument/2006/relationships/hyperlink" Target="https://kohesio.ec.europa.eu/ro/proiecte/Q2547990" TargetMode="External"/><Relationship Id="rId847" Type="http://schemas.openxmlformats.org/officeDocument/2006/relationships/hyperlink" Target="https://www.oaed.gr/" TargetMode="External"/><Relationship Id="rId1477" Type="http://schemas.openxmlformats.org/officeDocument/2006/relationships/hyperlink" Target="https://kov.torva.ee/" TargetMode="External"/><Relationship Id="rId1684" Type="http://schemas.openxmlformats.org/officeDocument/2006/relationships/hyperlink" Target="https://kohesio.ec.europa.eu/en/beneficiaries/Q3396551" TargetMode="External"/><Relationship Id="rId1891" Type="http://schemas.openxmlformats.org/officeDocument/2006/relationships/hyperlink" Target="https://kohesio.ec.europa.eu/en/projects/Q2010997" TargetMode="External"/><Relationship Id="rId2528" Type="http://schemas.openxmlformats.org/officeDocument/2006/relationships/hyperlink" Target="https://kohesio.ec.europa.eu/en/projects/Q4012004" TargetMode="External"/><Relationship Id="rId2735" Type="http://schemas.openxmlformats.org/officeDocument/2006/relationships/hyperlink" Target="https://kohesio.ec.europa.eu/en/projects/Q3107722" TargetMode="External"/><Relationship Id="rId2942" Type="http://schemas.openxmlformats.org/officeDocument/2006/relationships/hyperlink" Target="https://kohesio.ec.europa.eu/en/projects/Q4039062" TargetMode="External"/><Relationship Id="rId707" Type="http://schemas.openxmlformats.org/officeDocument/2006/relationships/hyperlink" Target="https://ec.europa.eu/regional_policy/en/projects/Estonia/estonian-cluster-promotes-ict-use-collaboration-in-the-building-sector" TargetMode="External"/><Relationship Id="rId914" Type="http://schemas.openxmlformats.org/officeDocument/2006/relationships/hyperlink" Target="https://ec.europa.eu/regional_policy/en/atlas/programmes/2007-2013/europe/2007it162po012" TargetMode="External"/><Relationship Id="rId1337" Type="http://schemas.openxmlformats.org/officeDocument/2006/relationships/hyperlink" Target="https://kohesio.ec.europa.eu/beneficiaries/Q3003823" TargetMode="External"/><Relationship Id="rId1544" Type="http://schemas.openxmlformats.org/officeDocument/2006/relationships/hyperlink" Target="https://www.ivia.ee/" TargetMode="External"/><Relationship Id="rId1751" Type="http://schemas.openxmlformats.org/officeDocument/2006/relationships/hyperlink" Target="https://ec.europa.eu/regional_policy/en/projects/Romania/using-social-media-to-improve-citizen-engagement-in-european-cities" TargetMode="External"/><Relationship Id="rId2802" Type="http://schemas.openxmlformats.org/officeDocument/2006/relationships/hyperlink" Target="https://www.gotland.se/" TargetMode="External"/><Relationship Id="rId43" Type="http://schemas.openxmlformats.org/officeDocument/2006/relationships/hyperlink" Target="https://ec.europa.eu/regional_policy/en/projects/Slovakia/new-public-transport-terminal-in-svaty-jur-slovakia-improves-mobility-in-bratislava-region" TargetMode="External"/><Relationship Id="rId1404" Type="http://schemas.openxmlformats.org/officeDocument/2006/relationships/hyperlink" Target="https://ec.europa.eu/regional_policy/en/atlas/programmes/2014-2020/europe/2014nl16rfop003" TargetMode="External"/><Relationship Id="rId1611" Type="http://schemas.openxmlformats.org/officeDocument/2006/relationships/hyperlink" Target="https://www.bvg.de/de" TargetMode="External"/><Relationship Id="rId3369" Type="http://schemas.openxmlformats.org/officeDocument/2006/relationships/hyperlink" Target="https://www.utoronto.ca/" TargetMode="External"/><Relationship Id="rId3576" Type="http://schemas.openxmlformats.org/officeDocument/2006/relationships/hyperlink" Target="https://natural-resources.canada.ca/science-and-data/funding-partnerships/funding-opportunities/current-investments/integrated-dispatchable-resource-network-for-local-electric-distribution-utility/21687" TargetMode="External"/><Relationship Id="rId497" Type="http://schemas.openxmlformats.org/officeDocument/2006/relationships/hyperlink" Target="https://ec.europa.eu/regional_policy/en/projects/Estonia/estonian-firm-develops-software-hardware-system-to-help-companies-boost-production" TargetMode="External"/><Relationship Id="rId2178" Type="http://schemas.openxmlformats.org/officeDocument/2006/relationships/hyperlink" Target="https://kohesio.ec.europa.eu/en/beneficiaries/Q4260307" TargetMode="External"/><Relationship Id="rId2385" Type="http://schemas.openxmlformats.org/officeDocument/2006/relationships/hyperlink" Target="https://kohesio.ec.europa.eu/en/beneficiaries/Q2614769" TargetMode="External"/><Relationship Id="rId3229" Type="http://schemas.openxmlformats.org/officeDocument/2006/relationships/hyperlink" Target="https://proton.energy/" TargetMode="External"/><Relationship Id="rId3783" Type="http://schemas.openxmlformats.org/officeDocument/2006/relationships/hyperlink" Target="https://rejestr.io/krs/414654/stowarzyszenie-przyjaciol-przedszkola-i-szkoly-w-gierlachowie-k-sandomierza" TargetMode="External"/><Relationship Id="rId3990" Type="http://schemas.openxmlformats.org/officeDocument/2006/relationships/hyperlink" Target="https://web.fpinnovations.ca/" TargetMode="External"/><Relationship Id="rId357" Type="http://schemas.openxmlformats.org/officeDocument/2006/relationships/hyperlink" Target="https://ec.europa.eu/regional_policy/en/projects/Poland/cutting-flood-risk-and-restoring-biodiversity-in-domaszkow-tarchalice?etrans=ro" TargetMode="External"/><Relationship Id="rId1194" Type="http://schemas.openxmlformats.org/officeDocument/2006/relationships/hyperlink" Target="https://kohesio.ec.europa.eu/projects/Q2721616" TargetMode="External"/><Relationship Id="rId2038" Type="http://schemas.openxmlformats.org/officeDocument/2006/relationships/hyperlink" Target="https://ec.europa.eu/regional_policy/opempl/detail.cfm?cci=2014GR16M2OP001&amp;lan=en" TargetMode="External"/><Relationship Id="rId2592" Type="http://schemas.openxmlformats.org/officeDocument/2006/relationships/hyperlink" Target="https://movetoinnovate.com/" TargetMode="External"/><Relationship Id="rId3436" Type="http://schemas.openxmlformats.org/officeDocument/2006/relationships/hyperlink" Target="https://natural-resources.canada.ca/energy/funding/current-funding-programs/eii/16076" TargetMode="External"/><Relationship Id="rId3643" Type="http://schemas.openxmlformats.org/officeDocument/2006/relationships/hyperlink" Target="https://alectrautilities.com/" TargetMode="External"/><Relationship Id="rId3850" Type="http://schemas.openxmlformats.org/officeDocument/2006/relationships/hyperlink" Target="https://kohesio.ec.europa.eu/ro/proiecte/Q2720973" TargetMode="External"/><Relationship Id="rId217" Type="http://schemas.openxmlformats.org/officeDocument/2006/relationships/hyperlink" Target="http://www.oradea.ro/fisiere/subpagini_documente/5/Casa%20Darvas%20La%20Roche,%20smis%20116446-1.pdf" TargetMode="External"/><Relationship Id="rId564" Type="http://schemas.openxmlformats.org/officeDocument/2006/relationships/hyperlink" Target="https://www.sibiu.ro/new/pdf/Anunt_incepere_proiect_Traseu_pietonal_si_pentru_biciclisti_de-a_lungul_raului_Cibin.pdf" TargetMode="External"/><Relationship Id="rId771" Type="http://schemas.openxmlformats.org/officeDocument/2006/relationships/hyperlink" Target="https://ec.europa.eu/regional_policy/en/projects/Sweden/upgrades-allow-stersund-ski-stadium-to-host-major-international-events" TargetMode="External"/><Relationship Id="rId2245" Type="http://schemas.openxmlformats.org/officeDocument/2006/relationships/hyperlink" Target="https://kohesio.ec.europa.eu/en/beneficiaries/Q274982" TargetMode="External"/><Relationship Id="rId2452" Type="http://schemas.openxmlformats.org/officeDocument/2006/relationships/hyperlink" Target="https://kohesio.ec.europa.eu/en/projects/Q4038989" TargetMode="External"/><Relationship Id="rId3503" Type="http://schemas.openxmlformats.org/officeDocument/2006/relationships/hyperlink" Target="https://enerkem.com/" TargetMode="External"/><Relationship Id="rId3710" Type="http://schemas.openxmlformats.org/officeDocument/2006/relationships/hyperlink" Target="https://kohesio.ec.europa.eu/ro/proiecte/Q125077" TargetMode="External"/><Relationship Id="rId424" Type="http://schemas.openxmlformats.org/officeDocument/2006/relationships/hyperlink" Target="http://driveco.com/fr/home/" TargetMode="External"/><Relationship Id="rId631" Type="http://schemas.openxmlformats.org/officeDocument/2006/relationships/hyperlink" Target="http://www.primariacampina.ro/restaurarea-dotarea-si-valorificarea-durabila-a-patrimoniului-cultural-2/" TargetMode="External"/><Relationship Id="rId1054" Type="http://schemas.openxmlformats.org/officeDocument/2006/relationships/hyperlink" Target="http://www.primariagh.ro/proiecte/proiect-turist/" TargetMode="External"/><Relationship Id="rId1261" Type="http://schemas.openxmlformats.org/officeDocument/2006/relationships/hyperlink" Target="https://ec.europa.eu/regional_policy/EN/atlas/programmes/2014-2020/netherlands/2014NL16RFOP004" TargetMode="External"/><Relationship Id="rId2105" Type="http://schemas.openxmlformats.org/officeDocument/2006/relationships/hyperlink" Target="https://ec.europa.eu/regional_policy/EN/atlas/programmes/2014-2020/czechia/2014CZ16RFOP001" TargetMode="External"/><Relationship Id="rId2312" Type="http://schemas.openxmlformats.org/officeDocument/2006/relationships/hyperlink" Target="https://kohesio.ec.europa.eu/en/projects/Q74701" TargetMode="External"/><Relationship Id="rId1121" Type="http://schemas.openxmlformats.org/officeDocument/2006/relationships/hyperlink" Target="https://kohesio.ec.europa.eu/projects/Q60000" TargetMode="External"/><Relationship Id="rId3086" Type="http://schemas.openxmlformats.org/officeDocument/2006/relationships/hyperlink" Target="https://www.dobrudjanskihliab.com/" TargetMode="External"/><Relationship Id="rId3293" Type="http://schemas.openxmlformats.org/officeDocument/2006/relationships/hyperlink" Target="https://www.mogiletech.com/" TargetMode="External"/><Relationship Id="rId1938" Type="http://schemas.openxmlformats.org/officeDocument/2006/relationships/hyperlink" Target="https://ec.europa.eu/regional_policy/en/projects/Austria/creating-fair-working-conditions-in-the-burgenland-western-hungary-cross-border-region" TargetMode="External"/><Relationship Id="rId3153" Type="http://schemas.openxmlformats.org/officeDocument/2006/relationships/hyperlink" Target="https://natural-resources.canada.ca/science-and-data/funding-partnerships/funding-opportunities/current-investments/community-kuujjuaq-diesel-reduction-project-implementation-phase/24339" TargetMode="External"/><Relationship Id="rId3360" Type="http://schemas.openxmlformats.org/officeDocument/2006/relationships/hyperlink" Target="https://natural-resources.canada.ca/energy/funding/current-funding-programs/eii/16090" TargetMode="External"/><Relationship Id="rId281" Type="http://schemas.openxmlformats.org/officeDocument/2006/relationships/hyperlink" Target="https://ec.europa.eu/regional_policy/en/projects/Portugal/established-portuguese-business-develops-medical-garments-with-health-benefits" TargetMode="External"/><Relationship Id="rId3013" Type="http://schemas.openxmlformats.org/officeDocument/2006/relationships/hyperlink" Target="https://kohesio.ec.europa.eu/en/projects/Q3127473" TargetMode="External"/><Relationship Id="rId141" Type="http://schemas.openxmlformats.org/officeDocument/2006/relationships/hyperlink" Target="https://ec.europa.eu/regional_policy/en/projects/Sweden/municipalities-in-swedens-skane-county-team-up-to-cut-fossil-fuels" TargetMode="External"/><Relationship Id="rId3220" Type="http://schemas.openxmlformats.org/officeDocument/2006/relationships/hyperlink" Target="https://natural-resources.canada.ca/science-and-data/funding-partnerships/funding-opportunities/current-investments/field-pilot-ghgsats-satellite-aircraft-hybrid-system-the-bc-montney/24121" TargetMode="External"/><Relationship Id="rId7" Type="http://schemas.openxmlformats.org/officeDocument/2006/relationships/hyperlink" Target="https://ec.europa.eu/regional_policy/en/projects/Denmark/collaboration-in-copenhagen-leads-to-smart-innovation" TargetMode="External"/><Relationship Id="rId2779" Type="http://schemas.openxmlformats.org/officeDocument/2006/relationships/hyperlink" Target="https://kohesio.ec.europa.eu/en/projects/Q3998121" TargetMode="External"/><Relationship Id="rId2986" Type="http://schemas.openxmlformats.org/officeDocument/2006/relationships/hyperlink" Target="https://www.gps-kaernten.at/" TargetMode="External"/><Relationship Id="rId958" Type="http://schemas.openxmlformats.org/officeDocument/2006/relationships/hyperlink" Target="https://ec.europa.eu/regional_policy/en/atlas/programmes/2014-2020/europe/2014fi16m2op001" TargetMode="External"/><Relationship Id="rId1588" Type="http://schemas.openxmlformats.org/officeDocument/2006/relationships/hyperlink" Target="https://www.nisz.hu/" TargetMode="External"/><Relationship Id="rId1795" Type="http://schemas.openxmlformats.org/officeDocument/2006/relationships/hyperlink" Target="https://kohesio.ec.europa.eu/en/beneficiaries/Q3355055" TargetMode="External"/><Relationship Id="rId2639" Type="http://schemas.openxmlformats.org/officeDocument/2006/relationships/hyperlink" Target="https://kohesio.ec.europa.eu/en/projects/Q3997722" TargetMode="External"/><Relationship Id="rId2846" Type="http://schemas.openxmlformats.org/officeDocument/2006/relationships/hyperlink" Target="https://www.almi.se/almi-invest/" TargetMode="External"/><Relationship Id="rId87" Type="http://schemas.openxmlformats.org/officeDocument/2006/relationships/hyperlink" Target="https://municipiulbacau.ro/comunicat-de-presa-7/" TargetMode="External"/><Relationship Id="rId818" Type="http://schemas.openxmlformats.org/officeDocument/2006/relationships/hyperlink" Target="https://ec.europa.eu/regional_policy/en/projects/Croatia/cross-border-schools-initiative-reduces-pollution-and-promotes-renewable-energy" TargetMode="External"/><Relationship Id="rId1448" Type="http://schemas.openxmlformats.org/officeDocument/2006/relationships/hyperlink" Target="https://www.primariavl.ro/" TargetMode="External"/><Relationship Id="rId1655" Type="http://schemas.openxmlformats.org/officeDocument/2006/relationships/hyperlink" Target="https://www.erkrath.de/" TargetMode="External"/><Relationship Id="rId2706" Type="http://schemas.openxmlformats.org/officeDocument/2006/relationships/hyperlink" Target="https://www.ri.se/sv" TargetMode="External"/><Relationship Id="rId4061" Type="http://schemas.openxmlformats.org/officeDocument/2006/relationships/hyperlink" Target="https://kohesio.ec.europa.eu/en/projects/Q3942979" TargetMode="External"/><Relationship Id="rId1308" Type="http://schemas.openxmlformats.org/officeDocument/2006/relationships/hyperlink" Target="https://kohesio.ec.europa.eu/beneficiaries/Q3353440" TargetMode="External"/><Relationship Id="rId1862" Type="http://schemas.openxmlformats.org/officeDocument/2006/relationships/hyperlink" Target="http://www.gemeinde.bruneck.bz.it/system/web/default.aspx?sprache=2" TargetMode="External"/><Relationship Id="rId2913" Type="http://schemas.openxmlformats.org/officeDocument/2006/relationships/hyperlink" Target="https://www.propet-austria.com/" TargetMode="External"/><Relationship Id="rId1515" Type="http://schemas.openxmlformats.org/officeDocument/2006/relationships/hyperlink" Target="https://kohesio.ec.europa.eu/projects/Q2660573" TargetMode="External"/><Relationship Id="rId1722" Type="http://schemas.openxmlformats.org/officeDocument/2006/relationships/hyperlink" Target="https://www.tirgumures.ro/index.php?option=com_content&amp;view=article&amp;id=7382&amp;Itemid=277&amp;lang=ro" TargetMode="External"/><Relationship Id="rId14" Type="http://schemas.openxmlformats.org/officeDocument/2006/relationships/hyperlink" Target="http://www.louverne.fr/" TargetMode="External"/><Relationship Id="rId3687" Type="http://schemas.openxmlformats.org/officeDocument/2006/relationships/hyperlink" Target="http://www.expodrew.pl/" TargetMode="External"/><Relationship Id="rId3894" Type="http://schemas.openxmlformats.org/officeDocument/2006/relationships/hyperlink" Target="https://kohesio.ec.europa.eu/ro/proiecte/Q86080" TargetMode="External"/><Relationship Id="rId2289" Type="http://schemas.openxmlformats.org/officeDocument/2006/relationships/hyperlink" Target="https://kohesio.ec.europa.eu/en/projects?country=Italy&amp;program=2014IT16RFOP002---Infrastructures-and-Networks&amp;sort=Total-Budget-(descending)" TargetMode="External"/><Relationship Id="rId2496" Type="http://schemas.openxmlformats.org/officeDocument/2006/relationships/hyperlink" Target="https://kohesio.ec.europa.eu/en/projects/Q3293854" TargetMode="External"/><Relationship Id="rId3547" Type="http://schemas.openxmlformats.org/officeDocument/2006/relationships/hyperlink" Target="https://www.bing.com/ck/a?!&amp;&amp;p=800ee80511618c87JmltdHM9MTY4MjY0MDAwMCZpZ3VpZD0wMzI5MTZmMy1hM2ZiLTY1YTMtMzRiNC0wN2I2YTIwMTY0YTImaW5zaWQ9NTE3Mg&amp;ptn=3&amp;hsh=3&amp;fclid=032916f3-a3fb-65a3-34b4-07b6a20164a2&amp;psq=Guvernul+Nunatsiavut&amp;u=a1aHR0cHM6Ly9udW5hdHNpYXZ1dC5jb20v&amp;ntb=1" TargetMode="External"/><Relationship Id="rId3754" Type="http://schemas.openxmlformats.org/officeDocument/2006/relationships/hyperlink" Target="https://kohesio.ec.europa.eu/ro/proiecte/Q93277" TargetMode="External"/><Relationship Id="rId3961" Type="http://schemas.openxmlformats.org/officeDocument/2006/relationships/hyperlink" Target="https://www.northdata.de/Disco+Wtmh+SA,+Warszawa/KRS0000677711" TargetMode="External"/><Relationship Id="rId468" Type="http://schemas.openxmlformats.org/officeDocument/2006/relationships/hyperlink" Target="http://www.tartu.ee/" TargetMode="External"/><Relationship Id="rId675" Type="http://schemas.openxmlformats.org/officeDocument/2006/relationships/hyperlink" Target="https://goteborg.se/stadslandet" TargetMode="External"/><Relationship Id="rId882" Type="http://schemas.openxmlformats.org/officeDocument/2006/relationships/hyperlink" Target="https://www.herman.sk/kontakt/" TargetMode="External"/><Relationship Id="rId1098" Type="http://schemas.openxmlformats.org/officeDocument/2006/relationships/hyperlink" Target="https://urbact.eu/boostinno" TargetMode="External"/><Relationship Id="rId2149" Type="http://schemas.openxmlformats.org/officeDocument/2006/relationships/hyperlink" Target="https://kohesio.ec.europa.eu/en/projects/Q3127899" TargetMode="External"/><Relationship Id="rId2356" Type="http://schemas.openxmlformats.org/officeDocument/2006/relationships/hyperlink" Target="https://kohesio.ec.europa.eu/en/projects/Q58815" TargetMode="External"/><Relationship Id="rId2563" Type="http://schemas.openxmlformats.org/officeDocument/2006/relationships/hyperlink" Target="https://kohesio.ec.europa.eu/en/projects/Q3990628" TargetMode="External"/><Relationship Id="rId2770" Type="http://schemas.openxmlformats.org/officeDocument/2006/relationships/hyperlink" Target="https://www.kristinehamn.se/" TargetMode="External"/><Relationship Id="rId3407" Type="http://schemas.openxmlformats.org/officeDocument/2006/relationships/hyperlink" Target="https://www.bing.com/ck/a?!&amp;&amp;p=870d3c5383bc829cJmltdHM9MTY4MjU1MzYwMCZpZ3VpZD0wMzI5MTZmMy1hM2ZiLTY1YTMtMzRiNC0wN2I2YTIwMTY0YTImaW5zaWQ9NTE5NQ&amp;ptn=3&amp;hsh=3&amp;fclid=032916f3-a3fb-65a3-34b4-07b6a20164a2&amp;psq=city+of+toronto&amp;u=a1aHR0cHM6Ly93d3cudG9yb250by5jYS8&amp;ntb=1" TargetMode="External"/><Relationship Id="rId3614" Type="http://schemas.openxmlformats.org/officeDocument/2006/relationships/hyperlink" Target="https://natural-resources.canada.ca/science-and-data/funding-partnerships/funding-opportunities/current-investments/slemon-park-microgrid-project/23070" TargetMode="External"/><Relationship Id="rId3821" Type="http://schemas.openxmlformats.org/officeDocument/2006/relationships/hyperlink" Target="https://sylvis.com/" TargetMode="External"/><Relationship Id="rId328" Type="http://schemas.openxmlformats.org/officeDocument/2006/relationships/hyperlink" Target="http://www.vasterassciencepark.se/" TargetMode="External"/><Relationship Id="rId535" Type="http://schemas.openxmlformats.org/officeDocument/2006/relationships/hyperlink" Target="https://www.mairie-saintpaul.re/" TargetMode="External"/><Relationship Id="rId742" Type="http://schemas.openxmlformats.org/officeDocument/2006/relationships/hyperlink" Target="https://ec.europa.eu/regional_policy/en/projects/Italy/turin-turns-abandoned-buildings-into-drivers-of-urban-regeneration" TargetMode="External"/><Relationship Id="rId1165" Type="http://schemas.openxmlformats.org/officeDocument/2006/relationships/hyperlink" Target="https://kohesio.ec.europa.eu/beneficiaries/Q3829084" TargetMode="External"/><Relationship Id="rId1372" Type="http://schemas.openxmlformats.org/officeDocument/2006/relationships/hyperlink" Target="https://www.hanonsystems.com/En" TargetMode="External"/><Relationship Id="rId2009" Type="http://schemas.openxmlformats.org/officeDocument/2006/relationships/hyperlink" Target="https://ec.europa.eu/regional_policy/EN/atlas/programmes/2014-2020/italy/2014IT16M2OP004" TargetMode="External"/><Relationship Id="rId2216" Type="http://schemas.openxmlformats.org/officeDocument/2006/relationships/hyperlink" Target="https://kohesio.ec.europa.eu/en/projects/Q2002483" TargetMode="External"/><Relationship Id="rId2423" Type="http://schemas.openxmlformats.org/officeDocument/2006/relationships/hyperlink" Target="https://kohesio.ec.europa.eu/en/beneficiaries/Q4039742" TargetMode="External"/><Relationship Id="rId2630" Type="http://schemas.openxmlformats.org/officeDocument/2006/relationships/hyperlink" Target="https://kohesio.ec.europa.eu/en/beneficiaries/Q3985479" TargetMode="External"/><Relationship Id="rId602" Type="http://schemas.openxmlformats.org/officeDocument/2006/relationships/hyperlink" Target="https://www.primariahunedoara.ro/" TargetMode="External"/><Relationship Id="rId1025" Type="http://schemas.openxmlformats.org/officeDocument/2006/relationships/hyperlink" Target="https://www.ujep.cz/en/" TargetMode="External"/><Relationship Id="rId1232" Type="http://schemas.openxmlformats.org/officeDocument/2006/relationships/hyperlink" Target="https://www.ucy.ac.cy/en/" TargetMode="External"/><Relationship Id="rId3197" Type="http://schemas.openxmlformats.org/officeDocument/2006/relationships/hyperlink" Target="https://tugliq.com/en/" TargetMode="External"/><Relationship Id="rId3057" Type="http://schemas.openxmlformats.org/officeDocument/2006/relationships/hyperlink" Target="https://kohesio.ec.europa.eu/ro/proiecte/Q3867556" TargetMode="External"/><Relationship Id="rId185" Type="http://schemas.openxmlformats.org/officeDocument/2006/relationships/hyperlink" Target="http://www.cm-castelo-paiva.pt/" TargetMode="External"/><Relationship Id="rId1909" Type="http://schemas.openxmlformats.org/officeDocument/2006/relationships/hyperlink" Target="https://kohesio.ec.europa.eu/en/projects/Q2548068" TargetMode="External"/><Relationship Id="rId3264" Type="http://schemas.openxmlformats.org/officeDocument/2006/relationships/hyperlink" Target="https://natural-resources.canada.ca/science-and-data/funding-partnerships/funding-opportunities/current-investments/field-assessment-subsurface-migration-groundwater-impacts-and-fate-fugitive-methane-f/20186" TargetMode="External"/><Relationship Id="rId3471" Type="http://schemas.openxmlformats.org/officeDocument/2006/relationships/hyperlink" Target="https://www.bing.com/ck/a?!&amp;&amp;p=d1d56bdcce2d5a18JmltdHM9MTY4MjU1MzYwMCZpZ3VpZD0wMzI5MTZmMy1hM2ZiLTY1YTMtMzRiNC0wN2I2YTIwMTY0YTImaW5zaWQ9NTE2MQ&amp;ptn=3&amp;hsh=3&amp;fclid=032916f3-a3fb-65a3-34b4-07b6a20164a2&amp;psq=Toronto+Aeroporturi+Autoritatea&amp;u=a1aHR0cHM6Ly9yby53aWtpcGVkaWEub3JnL3dpa2kvQWVyb3BvcnR1bF9JbnRlcm5hJUM4JTlCaW9uYWxfVG9yb250b19QZWFyc29u&amp;ntb=1" TargetMode="External"/><Relationship Id="rId392" Type="http://schemas.openxmlformats.org/officeDocument/2006/relationships/hyperlink" Target="http://www.belcoavia.ro/" TargetMode="External"/><Relationship Id="rId2073" Type="http://schemas.openxmlformats.org/officeDocument/2006/relationships/hyperlink" Target="https://kohesio.ec.europa.eu/en/beneficiaries/Q277692" TargetMode="External"/><Relationship Id="rId2280" Type="http://schemas.openxmlformats.org/officeDocument/2006/relationships/hyperlink" Target="https://kohesio.ec.europa.eu/en/beneficiaries/Q278171" TargetMode="External"/><Relationship Id="rId3124" Type="http://schemas.openxmlformats.org/officeDocument/2006/relationships/hyperlink" Target="http://www.innotechalberta.ca/" TargetMode="External"/><Relationship Id="rId3331" Type="http://schemas.openxmlformats.org/officeDocument/2006/relationships/hyperlink" Target="https://marinerenewables.ca/" TargetMode="External"/><Relationship Id="rId252" Type="http://schemas.openxmlformats.org/officeDocument/2006/relationships/hyperlink" Target="https://ehhs.dk/content" TargetMode="External"/><Relationship Id="rId2140" Type="http://schemas.openxmlformats.org/officeDocument/2006/relationships/hyperlink" Target="https://ec.europa.eu/regional_policy/EN/atlas/programmes/2014-2020/italy/2014IT16RFOP002" TargetMode="External"/><Relationship Id="rId112" Type="http://schemas.openxmlformats.org/officeDocument/2006/relationships/hyperlink" Target="https://www.comune.prato.it/" TargetMode="External"/><Relationship Id="rId1699" Type="http://schemas.openxmlformats.org/officeDocument/2006/relationships/hyperlink" Target="https://invest.uniq-berlin.de/?utm_source=google&amp;utm_medium=cpc&amp;utm_campaign=17054886635&amp;utm_content=141211997972&amp;utm_campaign_name=01_DE_INV_80337_Berlin_S%5B&amp;utm_term_name=immobilien%20in%20berlin&amp;utm_targetType=&amp;utm_device=c&amp;utm_channel=Search_Non_Brand&amp;gclid=CjwKCAjwoMSWBhAdEiwAVJ2ndrLANULqw1K9dMk4qmoAzXuDpDzcpHg9tSxU6iqpdTry-CdY_VMgzRoCvgMQAvD_BwE" TargetMode="External"/><Relationship Id="rId2000" Type="http://schemas.openxmlformats.org/officeDocument/2006/relationships/hyperlink" Target="https://kohesio.ec.europa.eu/en/beneficiaries/Q275553" TargetMode="External"/><Relationship Id="rId2957" Type="http://schemas.openxmlformats.org/officeDocument/2006/relationships/hyperlink" Target="https://kohesio.ec.europa.eu/en/projects/Q3898383" TargetMode="External"/><Relationship Id="rId929" Type="http://schemas.openxmlformats.org/officeDocument/2006/relationships/hyperlink" Target="http://www.fh-burgenland.at/" TargetMode="External"/><Relationship Id="rId1559" Type="http://schemas.openxmlformats.org/officeDocument/2006/relationships/hyperlink" Target="https://kohesio.ec.europa.eu/projects/Q2727976" TargetMode="External"/><Relationship Id="rId1766" Type="http://schemas.openxmlformats.org/officeDocument/2006/relationships/hyperlink" Target="https://ec.europa.eu/regional_policy/EN/atlas/programmes/2014-2020/germany/2014DE16RFOP001" TargetMode="External"/><Relationship Id="rId1973" Type="http://schemas.openxmlformats.org/officeDocument/2006/relationships/hyperlink" Target="https://www.giustizia.it/giustizia/" TargetMode="External"/><Relationship Id="rId2817" Type="http://schemas.openxmlformats.org/officeDocument/2006/relationships/hyperlink" Target="https://kohesio.ec.europa.eu/en/projects/Q3990676" TargetMode="External"/><Relationship Id="rId4032" Type="http://schemas.openxmlformats.org/officeDocument/2006/relationships/hyperlink" Target="https://www.varna.bg/" TargetMode="External"/><Relationship Id="rId58" Type="http://schemas.openxmlformats.org/officeDocument/2006/relationships/hyperlink" Target="https://www.food.dtu.dk/" TargetMode="External"/><Relationship Id="rId1419" Type="http://schemas.openxmlformats.org/officeDocument/2006/relationships/hyperlink" Target="https://kohesio.ec.europa.eu/projects/Q3332849" TargetMode="External"/><Relationship Id="rId1626" Type="http://schemas.openxmlformats.org/officeDocument/2006/relationships/hyperlink" Target="https://kohesio.ec.europa.eu/projects/Q3300397" TargetMode="External"/><Relationship Id="rId1833" Type="http://schemas.openxmlformats.org/officeDocument/2006/relationships/hyperlink" Target="https://www.tugab.bg/" TargetMode="External"/><Relationship Id="rId1900" Type="http://schemas.openxmlformats.org/officeDocument/2006/relationships/hyperlink" Target="http://www.smartbiocontrol.eu/" TargetMode="External"/><Relationship Id="rId3798" Type="http://schemas.openxmlformats.org/officeDocument/2006/relationships/hyperlink" Target="https://kohesio.ec.europa.eu/ro/proiecte/Q4421237" TargetMode="External"/><Relationship Id="rId3658" Type="http://schemas.openxmlformats.org/officeDocument/2006/relationships/hyperlink" Target="https://en.parp.gov.pl/component/grants/practice/wdroenie-przez-spk-mol-romgum-rozwiza-technologicznych-przyjaznych-rodowisku-w-tym-innowacyjnego-procesu-produkcyjnego-w-zakresie-konfekcjonowania-uszczelek-gumowych" TargetMode="External"/><Relationship Id="rId3865" Type="http://schemas.openxmlformats.org/officeDocument/2006/relationships/hyperlink" Target="http://muzeumgpe-chorzow.pl/pl/" TargetMode="External"/><Relationship Id="rId579" Type="http://schemas.openxmlformats.org/officeDocument/2006/relationships/hyperlink" Target="https://www.primariarasnov.ro/" TargetMode="External"/><Relationship Id="rId786" Type="http://schemas.openxmlformats.org/officeDocument/2006/relationships/hyperlink" Target="http://www.tzosijek.hr/" TargetMode="External"/><Relationship Id="rId993" Type="http://schemas.openxmlformats.org/officeDocument/2006/relationships/hyperlink" Target="https://www.kr-kralovehradecky.cz/" TargetMode="External"/><Relationship Id="rId2467" Type="http://schemas.openxmlformats.org/officeDocument/2006/relationships/hyperlink" Target="https://www.hrubaborsa.eu/" TargetMode="External"/><Relationship Id="rId2674" Type="http://schemas.openxmlformats.org/officeDocument/2006/relationships/hyperlink" Target="https://sciencepark.se/" TargetMode="External"/><Relationship Id="rId3518" Type="http://schemas.openxmlformats.org/officeDocument/2006/relationships/hyperlink" Target="https://natural-resources.canada.ca/science-and-data/funding-partnerships/funding-opportunities/current-investments/dispersa/24593" TargetMode="External"/><Relationship Id="rId439" Type="http://schemas.openxmlformats.org/officeDocument/2006/relationships/hyperlink" Target="https://kohesio.eu/projects/Q2746458" TargetMode="External"/><Relationship Id="rId646" Type="http://schemas.openxmlformats.org/officeDocument/2006/relationships/hyperlink" Target="https://www.b-alu.at/en/home-en/" TargetMode="External"/><Relationship Id="rId1069" Type="http://schemas.openxmlformats.org/officeDocument/2006/relationships/hyperlink" Target="https://kohesio.ec.europa.eu/projects/Q3102660" TargetMode="External"/><Relationship Id="rId1276" Type="http://schemas.openxmlformats.org/officeDocument/2006/relationships/hyperlink" Target="https://kohesio.ec.europa.eu/projects/Q2720944" TargetMode="External"/><Relationship Id="rId1483" Type="http://schemas.openxmlformats.org/officeDocument/2006/relationships/hyperlink" Target="https://ec.europa.eu/regional_policy/EN/atlas/programmes/2014-2020/estonia/2014EE16M3OP001" TargetMode="External"/><Relationship Id="rId2327" Type="http://schemas.openxmlformats.org/officeDocument/2006/relationships/hyperlink" Target="https://kohesio.ec.europa.eu/en/beneficiaries/Q2831208" TargetMode="External"/><Relationship Id="rId2881" Type="http://schemas.openxmlformats.org/officeDocument/2006/relationships/hyperlink" Target="https://uttdesign.com/archive/buildings/hoograven" TargetMode="External"/><Relationship Id="rId3725" Type="http://schemas.openxmlformats.org/officeDocument/2006/relationships/hyperlink" Target="https://kohesio.ec.europa.eu/ro/beneficiari/Q2520629" TargetMode="External"/><Relationship Id="rId3932" Type="http://schemas.openxmlformats.org/officeDocument/2006/relationships/hyperlink" Target="https://kohesio.ec.europa.eu/ro/proiecte/Q3940755" TargetMode="External"/><Relationship Id="rId506" Type="http://schemas.openxmlformats.org/officeDocument/2006/relationships/hyperlink" Target="http://www.stadtreinigung.hamburg/energieberg" TargetMode="External"/><Relationship Id="rId853" Type="http://schemas.openxmlformats.org/officeDocument/2006/relationships/hyperlink" Target="http://www.art2work.be/" TargetMode="External"/><Relationship Id="rId1136" Type="http://schemas.openxmlformats.org/officeDocument/2006/relationships/hyperlink" Target="https://www.hotelinflensburg.de/" TargetMode="External"/><Relationship Id="rId1690" Type="http://schemas.openxmlformats.org/officeDocument/2006/relationships/hyperlink" Target="http://spire.city/" TargetMode="External"/><Relationship Id="rId2534" Type="http://schemas.openxmlformats.org/officeDocument/2006/relationships/hyperlink" Target="https://kohesio.ec.europa.eu/en/projects/Q3997673" TargetMode="External"/><Relationship Id="rId2741" Type="http://schemas.openxmlformats.org/officeDocument/2006/relationships/hyperlink" Target="https://kohesio.ec.europa.eu/en/projects/Q2659850" TargetMode="External"/><Relationship Id="rId713" Type="http://schemas.openxmlformats.org/officeDocument/2006/relationships/hyperlink" Target="https://ec.europa.eu/regional_policy/en/projects/Estonia/smartic-helping-estonias-transition-to-high-tech-manufacturing" TargetMode="External"/><Relationship Id="rId920" Type="http://schemas.openxmlformats.org/officeDocument/2006/relationships/hyperlink" Target="https://ec.europa.eu/regional_policy/en/projects/Croatia/eu-funding-helps-build-student-dormitory-in-dubrovnik-croatia" TargetMode="External"/><Relationship Id="rId1343" Type="http://schemas.openxmlformats.org/officeDocument/2006/relationships/hyperlink" Target="https://kohesio.ec.europa.eu/projects/Q2908255" TargetMode="External"/><Relationship Id="rId1550" Type="http://schemas.openxmlformats.org/officeDocument/2006/relationships/hyperlink" Target="https://ec.europa.eu/regional_policy/EN/atlas/programmes/2014-2020/estonia/2014EE16M3OP001" TargetMode="External"/><Relationship Id="rId2601" Type="http://schemas.openxmlformats.org/officeDocument/2006/relationships/hyperlink" Target="https://kohesio.ec.europa.eu/en/projects/Q3128188" TargetMode="External"/><Relationship Id="rId1203" Type="http://schemas.openxmlformats.org/officeDocument/2006/relationships/hyperlink" Target="https://ec.europa.eu/regional_policy/EN/atlas/programmes/2014-2020/germany/2014DE16RFOP003" TargetMode="External"/><Relationship Id="rId1410" Type="http://schemas.openxmlformats.org/officeDocument/2006/relationships/hyperlink" Target="https://ec.europa.eu/regional_policy/en/atlas/programmes/2014-2020/europe/2014tc16rftn005" TargetMode="External"/><Relationship Id="rId3168" Type="http://schemas.openxmlformats.org/officeDocument/2006/relationships/hyperlink" Target="https://marinerenewables.ca/" TargetMode="External"/><Relationship Id="rId3375" Type="http://schemas.openxmlformats.org/officeDocument/2006/relationships/hyperlink" Target="https://www.bing.com/ck/a?!&amp;&amp;p=06dba004640a2ef5JmltdHM9MTY4MjQ2NzIwMCZpZ3VpZD0wMzI5MTZmMy1hM2ZiLTY1YTMtMzRiNC0wN2I2YTIwMTY0YTImaW5zaWQ9NTIwNA&amp;ptn=3&amp;hsh=3&amp;fclid=032916f3-a3fb-65a3-34b4-07b6a20164a2&amp;psq=Universitatea+Carleton&amp;u=a1aHR0cHM6Ly9jYXJsZXRvbi5jYS8&amp;ntb=1" TargetMode="External"/><Relationship Id="rId3582" Type="http://schemas.openxmlformats.org/officeDocument/2006/relationships/hyperlink" Target="https://natural-resources.canada.ca/science-and-data/funding-partnerships/funding-opportunities/current-investments/integrating-distributed-generation-secondary-networks-large-urban-centres/21322" TargetMode="External"/><Relationship Id="rId296" Type="http://schemas.openxmlformats.org/officeDocument/2006/relationships/hyperlink" Target="http://space.ipn.pt/" TargetMode="External"/><Relationship Id="rId2184" Type="http://schemas.openxmlformats.org/officeDocument/2006/relationships/hyperlink" Target="https://kohesio.ec.europa.eu/en/projects/Q2773205" TargetMode="External"/><Relationship Id="rId2391" Type="http://schemas.openxmlformats.org/officeDocument/2006/relationships/hyperlink" Target="https://kohesio.ec.europa.eu/en/beneficiaries/Q4039079" TargetMode="External"/><Relationship Id="rId3028" Type="http://schemas.openxmlformats.org/officeDocument/2006/relationships/hyperlink" Target="https://gwu.org.mt/en/home-4/" TargetMode="External"/><Relationship Id="rId3235" Type="http://schemas.openxmlformats.org/officeDocument/2006/relationships/hyperlink" Target="https://www.bing.com/ck/a?!&amp;&amp;p=1887c43fc8a12bb9JmltdHM9MTY4MjM4MDgwMCZpZ3VpZD0wMzI5MTZmMy1hM2ZiLTY1YTMtMzRiNC0wN2I2YTIwMTY0YTImaW5zaWQ9NTExMg&amp;ptn=3&amp;hsh=3&amp;fclid=032916f3-a3fb-65a3-34b4-07b6a20164a2&amp;u=a1L2ltYWdlcy9zZWFyY2g_cT1ndXZlcm51bCtkaW4rYWxiZXJ0YSZxcHZ0PUd1dmVybnVsK2RpbitBbGJlcnRhJkZPUk09SUdSRQ&amp;ntb=1" TargetMode="External"/><Relationship Id="rId3442" Type="http://schemas.openxmlformats.org/officeDocument/2006/relationships/hyperlink" Target="https://natural-resources.canada.ca/science-and-data/funding-partnerships/funding-opportunities/current-investments/solar-colwood-community-level-energy-project/4967" TargetMode="External"/><Relationship Id="rId156" Type="http://schemas.openxmlformats.org/officeDocument/2006/relationships/hyperlink" Target="https://www.sibiu.ro/" TargetMode="External"/><Relationship Id="rId363" Type="http://schemas.openxmlformats.org/officeDocument/2006/relationships/hyperlink" Target="https://kohesio.eu/projects/Q2782195" TargetMode="External"/><Relationship Id="rId570" Type="http://schemas.openxmlformats.org/officeDocument/2006/relationships/hyperlink" Target="https://www.primariatm.ro/proiecte-cu-finantare-europeana/proiectul-as-transfer-bilbao-as-fabrik-transfer-network/" TargetMode="External"/><Relationship Id="rId2044" Type="http://schemas.openxmlformats.org/officeDocument/2006/relationships/hyperlink" Target="https://kohesio.ec.europa.eu/en/projects/Q2072158" TargetMode="External"/><Relationship Id="rId2251" Type="http://schemas.openxmlformats.org/officeDocument/2006/relationships/hyperlink" Target="https://uirnet.it/" TargetMode="External"/><Relationship Id="rId3302" Type="http://schemas.openxmlformats.org/officeDocument/2006/relationships/hyperlink" Target="https://natural-resources.canada.ca/science-and-data/funding-partnerships/funding-opportunities/current-investments/reducing-the-cost-lithium-ion-battery-manufacturing/24478" TargetMode="External"/><Relationship Id="rId223" Type="http://schemas.openxmlformats.org/officeDocument/2006/relationships/hyperlink" Target="https://kohesio.eu/projects/Q2746127" TargetMode="External"/><Relationship Id="rId430" Type="http://schemas.openxmlformats.org/officeDocument/2006/relationships/hyperlink" Target="https://primariaclujnapoca.ro/" TargetMode="External"/><Relationship Id="rId1060" Type="http://schemas.openxmlformats.org/officeDocument/2006/relationships/hyperlink" Target="https://www.bundeskanzleramt.gv.at/" TargetMode="External"/><Relationship Id="rId2111" Type="http://schemas.openxmlformats.org/officeDocument/2006/relationships/hyperlink" Target="https://ec.europa.eu/regional_policy/opempl/detail.cfm?cci=2014GR16M2OP001&amp;lan=en" TargetMode="External"/><Relationship Id="rId4076" Type="http://schemas.openxmlformats.org/officeDocument/2006/relationships/hyperlink" Target="https://bkk.hu/magunkrol/elerhetosegek/" TargetMode="External"/><Relationship Id="rId1877" Type="http://schemas.openxmlformats.org/officeDocument/2006/relationships/hyperlink" Target="https://ec.europa.eu/regional_policy/en/projects/France/a-stimulus-for-international-cooperation-and-autonomy-for-young-reunionese-people" TargetMode="External"/><Relationship Id="rId2928" Type="http://schemas.openxmlformats.org/officeDocument/2006/relationships/hyperlink" Target="https://kohesio.ec.europa.eu/en/projects/Q4038991" TargetMode="External"/><Relationship Id="rId1737" Type="http://schemas.openxmlformats.org/officeDocument/2006/relationships/hyperlink" Target="https://www.orastie.info.ro/portal/hunedoara/orastie/portal.nsf" TargetMode="External"/><Relationship Id="rId1944" Type="http://schemas.openxmlformats.org/officeDocument/2006/relationships/hyperlink" Target="https://ec.europa.eu/regional_policy/en/projects/Croatia/ciuk-croatian-centre-of-excellence-modernises-chemistry-research-facilities-at-university-of-zagreb" TargetMode="External"/><Relationship Id="rId3092" Type="http://schemas.openxmlformats.org/officeDocument/2006/relationships/hyperlink" Target="http://cerb.bg/" TargetMode="External"/><Relationship Id="rId29" Type="http://schemas.openxmlformats.org/officeDocument/2006/relationships/hyperlink" Target="http://www.agglo-montbeliard.fr/" TargetMode="External"/><Relationship Id="rId4003" Type="http://schemas.openxmlformats.org/officeDocument/2006/relationships/hyperlink" Target="https://natural-resources.canada.ca/science-and-data/funding-partnerships/funding-opportunities/current-investments/novel-hot-solvent-extraction-process/19645" TargetMode="External"/><Relationship Id="rId1804" Type="http://schemas.openxmlformats.org/officeDocument/2006/relationships/hyperlink" Target="https://ec.europa.eu/regional_policy/en/projects/Malta/muza-a-zero-net-energy-design-for-malta-s-national-art-museum" TargetMode="External"/><Relationship Id="rId3769" Type="http://schemas.openxmlformats.org/officeDocument/2006/relationships/hyperlink" Target="https://krs-pobierz.pl/fundacja-nasze-lepsze-jutro-i5387279" TargetMode="External"/><Relationship Id="rId3976" Type="http://schemas.openxmlformats.org/officeDocument/2006/relationships/hyperlink" Target="https://www.bcit.ca/about/visit/campuses-directions/burnaby/" TargetMode="External"/><Relationship Id="rId897" Type="http://schemas.openxmlformats.org/officeDocument/2006/relationships/hyperlink" Target="https://kohesio.ec.europa.eu/beneficiaries/Q3116598" TargetMode="External"/><Relationship Id="rId2578" Type="http://schemas.openxmlformats.org/officeDocument/2006/relationships/hyperlink" Target="https://en.paques.nl/" TargetMode="External"/><Relationship Id="rId2785" Type="http://schemas.openxmlformats.org/officeDocument/2006/relationships/hyperlink" Target="https://kohesio.ec.europa.eu/en/projects/Q3998274" TargetMode="External"/><Relationship Id="rId2992" Type="http://schemas.openxmlformats.org/officeDocument/2006/relationships/hyperlink" Target="http://www.amma.or.at/mitglieder-organisationen/autark/" TargetMode="External"/><Relationship Id="rId3629" Type="http://schemas.openxmlformats.org/officeDocument/2006/relationships/hyperlink" Target="http://www.wtw-poland.com/" TargetMode="External"/><Relationship Id="rId3836" Type="http://schemas.openxmlformats.org/officeDocument/2006/relationships/hyperlink" Target="https://en.parp.gov.pl/component/grants/practice/opracowanie-innowacyjnej-usugi-doradczej-z-zakresu-projektowania-prototypownia-oraz-produkcji-maoseryjnej-ekologicznych-opakowa" TargetMode="External"/><Relationship Id="rId757" Type="http://schemas.openxmlformats.org/officeDocument/2006/relationships/hyperlink" Target="https://www.interregeurope.eu/socialgreen/" TargetMode="External"/><Relationship Id="rId964" Type="http://schemas.openxmlformats.org/officeDocument/2006/relationships/hyperlink" Target="https://ec.europa.eu/regional_policy/en/projects/Finland/vilkku-promoting-smart-mobility-in-eastern-finland?etrans=ro" TargetMode="External"/><Relationship Id="rId1387" Type="http://schemas.openxmlformats.org/officeDocument/2006/relationships/hyperlink" Target="http://mita.lrv.lt/" TargetMode="External"/><Relationship Id="rId1594" Type="http://schemas.openxmlformats.org/officeDocument/2006/relationships/hyperlink" Target="https://ec.europa.eu/regional_policy/EN/atlas/programmes/2014-2020/hungary/2014HU16M0OP001" TargetMode="External"/><Relationship Id="rId2438" Type="http://schemas.openxmlformats.org/officeDocument/2006/relationships/hyperlink" Target="https://kohesio.ec.europa.eu/en/projects/Q3102672" TargetMode="External"/><Relationship Id="rId2645" Type="http://schemas.openxmlformats.org/officeDocument/2006/relationships/hyperlink" Target="https://kohesio.ec.europa.eu/en/projects/Q3988832" TargetMode="External"/><Relationship Id="rId2852" Type="http://schemas.openxmlformats.org/officeDocument/2006/relationships/hyperlink" Target="https://www.allamkincstar.gov.hu/" TargetMode="External"/><Relationship Id="rId3903" Type="http://schemas.openxmlformats.org/officeDocument/2006/relationships/hyperlink" Target="https://www.dvb.de/" TargetMode="External"/><Relationship Id="rId93" Type="http://schemas.openxmlformats.org/officeDocument/2006/relationships/hyperlink" Target="https://ec.europa.eu/regional_policy/en/projects/Belgium/social-housing-renovation-in-flanders-belgium-focuses-on-energy-efficiency?etrans=ro" TargetMode="External"/><Relationship Id="rId617" Type="http://schemas.openxmlformats.org/officeDocument/2006/relationships/hyperlink" Target="https://www.primariapn.ro/old/curte/descriere.html" TargetMode="External"/><Relationship Id="rId824" Type="http://schemas.openxmlformats.org/officeDocument/2006/relationships/hyperlink" Target="https://kohesio.ec.europa.eu/projects/Q2895696" TargetMode="External"/><Relationship Id="rId1247" Type="http://schemas.openxmlformats.org/officeDocument/2006/relationships/hyperlink" Target="https://ec.europa.eu/regional_policy/en/projects/Netherlands/easier-integration-for-refugees-and-migrants-in-belgian-german-dutch-border-region" TargetMode="External"/><Relationship Id="rId1454" Type="http://schemas.openxmlformats.org/officeDocument/2006/relationships/hyperlink" Target="https://kohesio.ec.europa.eu/beneficiaries/Q3828463" TargetMode="External"/><Relationship Id="rId1661" Type="http://schemas.openxmlformats.org/officeDocument/2006/relationships/hyperlink" Target="https://www.hm.ee/et" TargetMode="External"/><Relationship Id="rId2505" Type="http://schemas.openxmlformats.org/officeDocument/2006/relationships/hyperlink" Target="https://www.richmond.org.mt/" TargetMode="External"/><Relationship Id="rId2712" Type="http://schemas.openxmlformats.org/officeDocument/2006/relationships/hyperlink" Target="https://www.lansstyrelsen.se/ostergotland.html" TargetMode="External"/><Relationship Id="rId1107" Type="http://schemas.openxmlformats.org/officeDocument/2006/relationships/hyperlink" Target="https://ec.europa.eu/regional_policy/ro/projects/Romania/using-urban-agriculture-to-promote-social-inclusion-in-the-danube-region" TargetMode="External"/><Relationship Id="rId1314" Type="http://schemas.openxmlformats.org/officeDocument/2006/relationships/hyperlink" Target="https://kohesio.ec.europa.eu/projects/Q14759" TargetMode="External"/><Relationship Id="rId1521" Type="http://schemas.openxmlformats.org/officeDocument/2006/relationships/hyperlink" Target="https://kohesio.ec.europa.eu/beneficiaries/Q3380891" TargetMode="External"/><Relationship Id="rId3279" Type="http://schemas.openxmlformats.org/officeDocument/2006/relationships/hyperlink" Target="https://www.bing.com/ck/a?!&amp;&amp;p=114e299daf6511dfJmltdHM9MTY4MjQ2NzIwMCZpZ3VpZD0wMzI5MTZmMy1hM2ZiLTY1YTMtMzRiNC0wN2I2YTIwMTY0YTImaW5zaWQ9NTE3OA&amp;ptn=3&amp;hsh=3&amp;fclid=032916f3-a3fb-65a3-34b4-07b6a20164a2&amp;psq=RSI+Proiecte+Inc&amp;u=a1aHR0cHM6Ly93d3cuaW5zdGFncmFtLmNvbS9yc2lfcHJvamVjdHMv&amp;ntb=1" TargetMode="External"/><Relationship Id="rId3486" Type="http://schemas.openxmlformats.org/officeDocument/2006/relationships/hyperlink" Target="https://natural-resources.canada.ca/energy/funding/current-funding-programs/eii/16051" TargetMode="External"/><Relationship Id="rId3693" Type="http://schemas.openxmlformats.org/officeDocument/2006/relationships/hyperlink" Target="https://kohesio.ec.europa.eu/ro/beneficiari/Q2525453" TargetMode="External"/><Relationship Id="rId20" Type="http://schemas.openxmlformats.org/officeDocument/2006/relationships/hyperlink" Target="https://ec.europa.eu/regional_policy/en/projects/Malta/muza-a-zero-net-energy-design-for-malta-s-national-art-museum?etrans=ro" TargetMode="External"/><Relationship Id="rId2088" Type="http://schemas.openxmlformats.org/officeDocument/2006/relationships/hyperlink" Target="https://ec.europa.eu/regional_policy/EN/atlas/programmes/2014-2020/czechia/2014CZ16RFOP001" TargetMode="External"/><Relationship Id="rId2295" Type="http://schemas.openxmlformats.org/officeDocument/2006/relationships/hyperlink" Target="https://www.enav.it/en" TargetMode="External"/><Relationship Id="rId3139" Type="http://schemas.openxmlformats.org/officeDocument/2006/relationships/hyperlink" Target="https://natural-resources.canada.ca/science-and-data/funding-partnerships/funding-opportunities/current-investments/shell-canada-energy-quest-project/18168" TargetMode="External"/><Relationship Id="rId3346" Type="http://schemas.openxmlformats.org/officeDocument/2006/relationships/hyperlink" Target="https://natural-resources.canada.ca/science-and-data/funding-partnerships/funding-opportunities/current-investments/front-end-engineering-design-feed-study-williston-basin-low-temperature-geothermal-de/16150" TargetMode="External"/><Relationship Id="rId267" Type="http://schemas.openxmlformats.org/officeDocument/2006/relationships/hyperlink" Target="https://ec.europa.eu/regional_policy/en/projects/Portugal/project-in-northern-portugal-makes-eco-friendly-dyes-for-the-textile-fashion-industries" TargetMode="External"/><Relationship Id="rId474" Type="http://schemas.openxmlformats.org/officeDocument/2006/relationships/hyperlink" Target="https://ec.europa.eu/regional_policy/en/projects/Portugal/business-and-shared-services-centre-supports-smart-growth-in-portugals-centro-region" TargetMode="External"/><Relationship Id="rId2155" Type="http://schemas.openxmlformats.org/officeDocument/2006/relationships/hyperlink" Target="https://kohesio.ec.europa.eu/en/beneficiaries/Q275659" TargetMode="External"/><Relationship Id="rId3553" Type="http://schemas.openxmlformats.org/officeDocument/2006/relationships/hyperlink" Target="https://www.bing.com/ck/a?!&amp;&amp;p=ebef8f183004895bJmltdHM9MTY4MjY0MDAwMCZpZ3VpZD0wMzI5MTZmMy1hM2ZiLTY1YTMtMzRiNC0wN2I2YTIwMTY0YTImaW5zaWQ9NTE5Mw&amp;ptn=3&amp;hsh=3&amp;fclid=032916f3-a3fb-65a3-34b4-07b6a20164a2&amp;psq=Qikiqtaaluk+Business+Development+Corporation&amp;u=a1aHR0cHM6Ly93d3cucWNvcnAuY2Ev&amp;ntb=1" TargetMode="External"/><Relationship Id="rId3760" Type="http://schemas.openxmlformats.org/officeDocument/2006/relationships/hyperlink" Target="https://kohesio.ec.europa.eu/ro/proiecte/Q139100" TargetMode="External"/><Relationship Id="rId127" Type="http://schemas.openxmlformats.org/officeDocument/2006/relationships/hyperlink" Target="https://ec.europa.eu/regional_policy/en/projects/Hungary/boost-for-water-tourism-on-hungarys-upper-tisza-river" TargetMode="External"/><Relationship Id="rId681" Type="http://schemas.openxmlformats.org/officeDocument/2006/relationships/hyperlink" Target="http://www.croc-frais.fr/" TargetMode="External"/><Relationship Id="rId2362" Type="http://schemas.openxmlformats.org/officeDocument/2006/relationships/hyperlink" Target="https://kohesio.ec.europa.eu/en/projects/Q60401" TargetMode="External"/><Relationship Id="rId3206" Type="http://schemas.openxmlformats.org/officeDocument/2006/relationships/hyperlink" Target="https://natural-resources.canada.ca/science-and-data/funding-partnerships/funding-opportunities/current-investments/enhancements-online-steam-analyser-for-thermally-enhanced-heavy-oil-recovery/19462" TargetMode="External"/><Relationship Id="rId3413" Type="http://schemas.openxmlformats.org/officeDocument/2006/relationships/hyperlink" Target="https://www.bing.com/ck/a?!&amp;&amp;p=fb1e7facc0c077ecJmltdHM9MTY4MjU1MzYwMCZpZ3VpZD0wMzI5MTZmMy1hM2ZiLTY1YTMtMzRiNC0wN2I2YTIwMTY0YTImaW5zaWQ9NTE3MA&amp;ptn=3&amp;hsh=3&amp;fclid=032916f3-a3fb-65a3-34b4-07b6a20164a2&amp;psq=Longo+Brothers+Fruit+Markets+Inc&amp;u=a1aHR0cHM6Ly93d3cuZG5iLmNvbS9idXNpbmVzcy1kaXJlY3RvcnkvY29tcGFueS1wcm9maWxlcy5sb25nb19icm90aGVyc19mcnVpdF9tYXJrZXRzX2luYy5kODI3ZDNmZjc3NjA2ZTlkNDIyODgwMDJhZWU4YjY5Ni5odG1s&amp;ntb=1" TargetMode="External"/><Relationship Id="rId3620" Type="http://schemas.openxmlformats.org/officeDocument/2006/relationships/hyperlink" Target="https://en.parp.gov.pl/component/grants/practice/opracowanie-oraz-wdroenie-innowacyjnych-technologii-przyjaznych-rodowisku-poprawiajcych-gospodark-materiaow-oraz-wykorzystujcych-odnawialne-rda-energii-w-przedsibiorstwie-polimarky" TargetMode="External"/><Relationship Id="rId334" Type="http://schemas.openxmlformats.org/officeDocument/2006/relationships/hyperlink" Target="http://www.energimyndigheten.se/en/" TargetMode="External"/><Relationship Id="rId541" Type="http://schemas.openxmlformats.org/officeDocument/2006/relationships/hyperlink" Target="https://primariadrobeta.ro/" TargetMode="External"/><Relationship Id="rId1171" Type="http://schemas.openxmlformats.org/officeDocument/2006/relationships/hyperlink" Target="https://www.trademalta.org/" TargetMode="External"/><Relationship Id="rId2015" Type="http://schemas.openxmlformats.org/officeDocument/2006/relationships/hyperlink" Target="https://www.sardegnaricerche.it/" TargetMode="External"/><Relationship Id="rId2222" Type="http://schemas.openxmlformats.org/officeDocument/2006/relationships/hyperlink" Target="https://ec.europa.eu/regional_policy/EN/atlas/programmes/2014-2020/italy/2014IT16RFOP002" TargetMode="External"/><Relationship Id="rId401" Type="http://schemas.openxmlformats.org/officeDocument/2006/relationships/hyperlink" Target="https://kohesio.eu/projects/Q2769179" TargetMode="External"/><Relationship Id="rId1031" Type="http://schemas.openxmlformats.org/officeDocument/2006/relationships/hyperlink" Target="https://kohesio.ec.europa.eu/beneficiaries/Q231154" TargetMode="External"/><Relationship Id="rId1988" Type="http://schemas.openxmlformats.org/officeDocument/2006/relationships/hyperlink" Target="https://www.altergon.it/" TargetMode="External"/><Relationship Id="rId4047" Type="http://schemas.openxmlformats.org/officeDocument/2006/relationships/hyperlink" Target="https://kohesio.ec.europa.eu/en/projects/Q3061375" TargetMode="External"/><Relationship Id="rId1848" Type="http://schemas.openxmlformats.org/officeDocument/2006/relationships/hyperlink" Target="http://library.ucy.ac.cy/en" TargetMode="External"/><Relationship Id="rId3063" Type="http://schemas.openxmlformats.org/officeDocument/2006/relationships/hyperlink" Target="https://kohesio.ec.europa.eu/ro/proiecte/Q3061043" TargetMode="External"/><Relationship Id="rId3270" Type="http://schemas.openxmlformats.org/officeDocument/2006/relationships/hyperlink" Target="https://natural-resources.canada.ca/science-and-data/funding-partnerships/funding-opportunities/current-investments/lafarge-canada-low-carbon-fuel-technology-expansion/24159" TargetMode="External"/><Relationship Id="rId191" Type="http://schemas.openxmlformats.org/officeDocument/2006/relationships/hyperlink" Target="https://www.primariapn.ro/" TargetMode="External"/><Relationship Id="rId1708" Type="http://schemas.openxmlformats.org/officeDocument/2006/relationships/hyperlink" Target="https://kohesio.ec.europa.eu/en/projects/Q3297672" TargetMode="External"/><Relationship Id="rId1915" Type="http://schemas.openxmlformats.org/officeDocument/2006/relationships/hyperlink" Target="https://kohesio.ec.europa.eu/en/projects/Q2051603" TargetMode="External"/><Relationship Id="rId3130" Type="http://schemas.openxmlformats.org/officeDocument/2006/relationships/hyperlink" Target="https://novascotia.ca/natr/meb/data/pubs/11re02/11re02-20.pdf" TargetMode="External"/><Relationship Id="rId2689" Type="http://schemas.openxmlformats.org/officeDocument/2006/relationships/hyperlink" Target="https://kohesio.ec.europa.eu/en/projects/Q2660870" TargetMode="External"/><Relationship Id="rId2896" Type="http://schemas.openxmlformats.org/officeDocument/2006/relationships/hyperlink" Target="https://kohesio.ec.europa.eu/en/projects/Q3944055" TargetMode="External"/><Relationship Id="rId3947" Type="http://schemas.openxmlformats.org/officeDocument/2006/relationships/hyperlink" Target="https://kohesio.ec.europa.eu/ro/beneficiari/Q2523137" TargetMode="External"/><Relationship Id="rId868" Type="http://schemas.openxmlformats.org/officeDocument/2006/relationships/hyperlink" Target="https://www.gotland.se/" TargetMode="External"/><Relationship Id="rId1498" Type="http://schemas.openxmlformats.org/officeDocument/2006/relationships/hyperlink" Target="https://ec.europa.eu/regional_policy/EN/atlas/programmes/2014-2020/estonia/2014EE16M3OP001" TargetMode="External"/><Relationship Id="rId2549" Type="http://schemas.openxmlformats.org/officeDocument/2006/relationships/hyperlink" Target="https://www.oom.nl/" TargetMode="External"/><Relationship Id="rId2756" Type="http://schemas.openxmlformats.org/officeDocument/2006/relationships/hyperlink" Target="https://www.visitdalarna.se/en" TargetMode="External"/><Relationship Id="rId2963" Type="http://schemas.openxmlformats.org/officeDocument/2006/relationships/hyperlink" Target="https://kohesio.ec.europa.eu/en/projects/Q3904011" TargetMode="External"/><Relationship Id="rId3807" Type="http://schemas.openxmlformats.org/officeDocument/2006/relationships/hyperlink" Target="https://kohesio.ec.europa.eu/ro/beneficiari/Q2679336" TargetMode="External"/><Relationship Id="rId728" Type="http://schemas.openxmlformats.org/officeDocument/2006/relationships/hyperlink" Target="https://ec.europa.eu/regional_policy/en/projects/Belgium/a-first-for-belgium-demonstration-space-training-promote-3d-metal-printing-technology" TargetMode="External"/><Relationship Id="rId935" Type="http://schemas.openxmlformats.org/officeDocument/2006/relationships/hyperlink" Target="https://ec.europa.eu/regional_policy/en/projects/Croatia/e-schools-project-to-increase-ict-use-in-croatia-s-education-system" TargetMode="External"/><Relationship Id="rId1358" Type="http://schemas.openxmlformats.org/officeDocument/2006/relationships/hyperlink" Target="https://www.cjgorj.ro/" TargetMode="External"/><Relationship Id="rId1565" Type="http://schemas.openxmlformats.org/officeDocument/2006/relationships/hyperlink" Target="https://kohesio.ec.europa.eu/beneficiaries/Q3965376" TargetMode="External"/><Relationship Id="rId1772" Type="http://schemas.openxmlformats.org/officeDocument/2006/relationships/hyperlink" Target="https://ec.europa.eu/regional_policy/EN/atlas/programmes/2014-2020/germany/2014DE16RFOP001" TargetMode="External"/><Relationship Id="rId2409" Type="http://schemas.openxmlformats.org/officeDocument/2006/relationships/hyperlink" Target="https://kohesio.ec.europa.eu/en/beneficiaries/Q2757847" TargetMode="External"/><Relationship Id="rId2616" Type="http://schemas.openxmlformats.org/officeDocument/2006/relationships/hyperlink" Target="https://biorion.com/" TargetMode="External"/><Relationship Id="rId64" Type="http://schemas.openxmlformats.org/officeDocument/2006/relationships/hyperlink" Target="http://startvaekst.dk/vhsyddanmark.dk" TargetMode="External"/><Relationship Id="rId1218" Type="http://schemas.openxmlformats.org/officeDocument/2006/relationships/hyperlink" Target="http://www.regioncentre-valdeloire.fr/accueil/ma-region-et-moi/une-chance-pour-tous/amenagement-du-territoire.html" TargetMode="External"/><Relationship Id="rId1425" Type="http://schemas.openxmlformats.org/officeDocument/2006/relationships/hyperlink" Target="https://kohesio.ec.europa.eu/beneficiaries/Q3360022" TargetMode="External"/><Relationship Id="rId2823" Type="http://schemas.openxmlformats.org/officeDocument/2006/relationships/hyperlink" Target="https://kohesio.ec.europa.eu/en/projects/Q3990709" TargetMode="External"/><Relationship Id="rId1632" Type="http://schemas.openxmlformats.org/officeDocument/2006/relationships/hyperlink" Target="https://kohesio.ec.europa.eu/beneficiaries/Q3353859" TargetMode="External"/><Relationship Id="rId2199" Type="http://schemas.openxmlformats.org/officeDocument/2006/relationships/hyperlink" Target="https://kohesio.ec.europa.eu/en/beneficiaries/Q2614777" TargetMode="External"/><Relationship Id="rId3597" Type="http://schemas.openxmlformats.org/officeDocument/2006/relationships/hyperlink" Target="https://www.novainnovation.com/" TargetMode="External"/><Relationship Id="rId3457" Type="http://schemas.openxmlformats.org/officeDocument/2006/relationships/hyperlink" Target="https://www.ssq.ca/fr/entreprise-association/local-bureau-commercial-a-louer" TargetMode="External"/><Relationship Id="rId3664" Type="http://schemas.openxmlformats.org/officeDocument/2006/relationships/hyperlink" Target="https://en.parp.gov.pl/component/grants/practice/podniesienie-konkurencyjnoci-kyoji-sp-z-o-o-poprzez-wdroenie-innowacyjnych-rozwiza-produktowych-i-procesowych" TargetMode="External"/><Relationship Id="rId3871" Type="http://schemas.openxmlformats.org/officeDocument/2006/relationships/hyperlink" Target="https://bibp.pl/en/" TargetMode="External"/><Relationship Id="rId378" Type="http://schemas.openxmlformats.org/officeDocument/2006/relationships/hyperlink" Target="http://www.comune.bari.it/" TargetMode="External"/><Relationship Id="rId585" Type="http://schemas.openxmlformats.org/officeDocument/2006/relationships/hyperlink" Target="https://www.primariacurteadearges.ro/portal/arges/cda/portalcda.nsf/AllByUNID/0000CBEA?OpenDocument" TargetMode="External"/><Relationship Id="rId792" Type="http://schemas.openxmlformats.org/officeDocument/2006/relationships/hyperlink" Target="http://www.np-brijuni.hr/" TargetMode="External"/><Relationship Id="rId2059" Type="http://schemas.openxmlformats.org/officeDocument/2006/relationships/hyperlink" Target="https://kohesio.ec.europa.eu/en/projects/Q2017429" TargetMode="External"/><Relationship Id="rId2266" Type="http://schemas.openxmlformats.org/officeDocument/2006/relationships/hyperlink" Target="https://kohesio.ec.europa.eu/en/projects/Q3097484" TargetMode="External"/><Relationship Id="rId2473" Type="http://schemas.openxmlformats.org/officeDocument/2006/relationships/hyperlink" Target="https://kohesio.ec.europa.eu/en/beneficiaries/Q3113567" TargetMode="External"/><Relationship Id="rId2680" Type="http://schemas.openxmlformats.org/officeDocument/2006/relationships/hyperlink" Target="https://www.ludoaarts.nl/contact/" TargetMode="External"/><Relationship Id="rId3317" Type="http://schemas.openxmlformats.org/officeDocument/2006/relationships/hyperlink" Target="https://www.bing.com/ck/a?!&amp;&amp;p=380e236fd99df255JmltdHM9MTY4MjQ2NzIwMCZpZ3VpZD0wMzI5MTZmMy1hM2ZiLTY1YTMtMzRiNC0wN2I2YTIwMTY0YTImaW5zaWQ9NTE3OQ&amp;ptn=3&amp;hsh=3&amp;fclid=032916f3-a3fb-65a3-34b4-07b6a20164a2&amp;psq=Canadian+Home+Builders+&amp;u=a1aHR0cHM6Ly93d3cuY2hiYS5jYS8&amp;ntb=1" TargetMode="External"/><Relationship Id="rId3524" Type="http://schemas.openxmlformats.org/officeDocument/2006/relationships/hyperlink" Target="https://natural-resources.canada.ca/science-and-data/funding-partnerships/funding-opportunities/current-investments/electric-truck-charging-infrastructure-demonstration/23808" TargetMode="External"/><Relationship Id="rId3731" Type="http://schemas.openxmlformats.org/officeDocument/2006/relationships/hyperlink" Target="https://kohesio.ec.europa.eu/ro/beneficiari/Q2514519" TargetMode="External"/><Relationship Id="rId238" Type="http://schemas.openxmlformats.org/officeDocument/2006/relationships/hyperlink" Target="http://www.primariapn.ro/" TargetMode="External"/><Relationship Id="rId445" Type="http://schemas.openxmlformats.org/officeDocument/2006/relationships/hyperlink" Target="https://kohesio.eu/projects/Q3107073" TargetMode="External"/><Relationship Id="rId652" Type="http://schemas.openxmlformats.org/officeDocument/2006/relationships/hyperlink" Target="https://ec.europa.eu/regional_policy/en/atlas/programmes/2014-2020/europe/2014dk16rfop001" TargetMode="External"/><Relationship Id="rId1075" Type="http://schemas.openxmlformats.org/officeDocument/2006/relationships/hyperlink" Target="https://kohesio.ec.europa.eu/projects/Q3102676" TargetMode="External"/><Relationship Id="rId1282" Type="http://schemas.openxmlformats.org/officeDocument/2006/relationships/hyperlink" Target="https://ec.europa.eu/regional_policy/ro/projects/Lithuania/boosting-innovative-capacities-for-home-healthcare-in-eight-european-regions" TargetMode="External"/><Relationship Id="rId2126" Type="http://schemas.openxmlformats.org/officeDocument/2006/relationships/hyperlink" Target="https://kohesio.ec.europa.eu/en/projects/Q2017425" TargetMode="External"/><Relationship Id="rId2333" Type="http://schemas.openxmlformats.org/officeDocument/2006/relationships/hyperlink" Target="https://kohesio.ec.europa.eu/en/beneficiaries/Q2826102" TargetMode="External"/><Relationship Id="rId2540" Type="http://schemas.openxmlformats.org/officeDocument/2006/relationships/hyperlink" Target="https://kohesio.ec.europa.eu/en/projects/Q4003016" TargetMode="External"/><Relationship Id="rId305" Type="http://schemas.openxmlformats.org/officeDocument/2006/relationships/hyperlink" Target="https://ec.europa.eu/regional_policy/en/projects/Portugal/smartorthosis-self-adjusting-helmet-corrects-cranial-deformities-in-children" TargetMode="External"/><Relationship Id="rId512" Type="http://schemas.openxmlformats.org/officeDocument/2006/relationships/hyperlink" Target="https://www.tallinn.ee/eng/Urban-Environment-and-Public-Works-Department" TargetMode="External"/><Relationship Id="rId1142" Type="http://schemas.openxmlformats.org/officeDocument/2006/relationships/hyperlink" Target="https://ec.europa.eu/regional_policy/EN/atlas/programmes/2014-2020/malta/2014MT16M1OP001" TargetMode="External"/><Relationship Id="rId2400" Type="http://schemas.openxmlformats.org/officeDocument/2006/relationships/hyperlink" Target="https://kohesio.ec.europa.eu/en/projects/Q3270193" TargetMode="External"/><Relationship Id="rId1002" Type="http://schemas.openxmlformats.org/officeDocument/2006/relationships/hyperlink" Target="https://ec.europa.eu/regional_policy/en/projects/Finland/n2-project-is-starting-up-in-south-west-finland" TargetMode="External"/><Relationship Id="rId1959" Type="http://schemas.openxmlformats.org/officeDocument/2006/relationships/hyperlink" Target="https://ec.europa.eu/regional_policy/en/projects/Czechia/helping-young-people-learn-about-climate-change-across-the-czechia-german-border" TargetMode="External"/><Relationship Id="rId3174" Type="http://schemas.openxmlformats.org/officeDocument/2006/relationships/hyperlink" Target="https://www.bing.com/ck/a?!&amp;&amp;p=a0f41539192092acJmltdHM9MTY4MjI5NDQwMCZpZ3VpZD0wMzI5MTZmMy1hM2ZiLTY1YTMtMzRiNC0wN2I2YTIwMTY0YTImaW5zaWQ9NTE3Mw&amp;ptn=3&amp;hsh=3&amp;fclid=032916f3-a3fb-65a3-34b4-07b6a20164a2&amp;psq=Haida+Enterprise+Corporation&amp;u=a1aHR0cHM6Ly93d3cuaGFpY28uY2Ev&amp;ntb=1" TargetMode="External"/><Relationship Id="rId4018" Type="http://schemas.openxmlformats.org/officeDocument/2006/relationships/hyperlink" Target="https://budapest.hu/" TargetMode="External"/><Relationship Id="rId1819" Type="http://schemas.openxmlformats.org/officeDocument/2006/relationships/hyperlink" Target="https://kohesio.ec.europa.eu/en/beneficiaries/Q3379789" TargetMode="External"/><Relationship Id="rId3381" Type="http://schemas.openxmlformats.org/officeDocument/2006/relationships/hyperlink" Target="https://www.bing.com/ck/a?!&amp;&amp;p=f5532714efbc66f8JmltdHM9MTY4MjQ2NzIwMCZpZ3VpZD0wMzI5MTZmMy1hM2ZiLTY1YTMtMzRiNC0wN2I2YTIwMTY0YTImaW5zaWQ9NTE3OA&amp;ptn=3&amp;hsh=3&amp;fclid=032916f3-a3fb-65a3-34b4-07b6a20164a2&amp;psq=Qikiqtaaluk+Propriet%c4%83%c8%9bi+Inc&amp;u=a1aHR0cHM6Ly93d3cucWNvcnAuY2EvcWMtc2VydmljZXMvcWlraXF0YWFsdWstcHJvcGVydGllcy1pbmMv&amp;ntb=1" TargetMode="External"/><Relationship Id="rId2190" Type="http://schemas.openxmlformats.org/officeDocument/2006/relationships/hyperlink" Target="https://kohesio.ec.europa.eu/en/beneficiaries/Q276795" TargetMode="External"/><Relationship Id="rId3034" Type="http://schemas.openxmlformats.org/officeDocument/2006/relationships/hyperlink" Target="https://www.vlaamsewaterweg.be/" TargetMode="External"/><Relationship Id="rId3241" Type="http://schemas.openxmlformats.org/officeDocument/2006/relationships/hyperlink" Target="http://www.fieldupgrading.com/" TargetMode="External"/><Relationship Id="rId162" Type="http://schemas.openxmlformats.org/officeDocument/2006/relationships/hyperlink" Target="http://www.roboze.com/en/" TargetMode="External"/><Relationship Id="rId2050" Type="http://schemas.openxmlformats.org/officeDocument/2006/relationships/hyperlink" Target="https://ec.europa.eu/regional_policy/EN/atlas/programmes/2014-2020/italy/2014IT16RFOP002" TargetMode="External"/><Relationship Id="rId3101" Type="http://schemas.openxmlformats.org/officeDocument/2006/relationships/hyperlink" Target="https://natural-resources.canada.ca/energy/funding/current-funding-programs/eii/16104" TargetMode="External"/><Relationship Id="rId979" Type="http://schemas.openxmlformats.org/officeDocument/2006/relationships/hyperlink" Target="https://www.primariarovinari.ro/category/altele/p-o-r/" TargetMode="External"/><Relationship Id="rId839" Type="http://schemas.openxmlformats.org/officeDocument/2006/relationships/hyperlink" Target="https://www.primariachiajna.ro/" TargetMode="External"/><Relationship Id="rId1469" Type="http://schemas.openxmlformats.org/officeDocument/2006/relationships/hyperlink" Target="https://www.saaremaavald.ee/" TargetMode="External"/><Relationship Id="rId2867" Type="http://schemas.openxmlformats.org/officeDocument/2006/relationships/hyperlink" Target="https://www.driessen-autolease.nl/" TargetMode="External"/><Relationship Id="rId3918" Type="http://schemas.openxmlformats.org/officeDocument/2006/relationships/hyperlink" Target="https://kohesio.ec.europa.eu/ro/proiecte/Q125209" TargetMode="External"/><Relationship Id="rId1676" Type="http://schemas.openxmlformats.org/officeDocument/2006/relationships/hyperlink" Target="https://kohesio.ec.europa.eu/en/beneficiaries/Q3374093" TargetMode="External"/><Relationship Id="rId1883" Type="http://schemas.openxmlformats.org/officeDocument/2006/relationships/hyperlink" Target="https://kohesio.ec.europa.eu/en/projects/Q233342" TargetMode="External"/><Relationship Id="rId2727" Type="http://schemas.openxmlformats.org/officeDocument/2006/relationships/hyperlink" Target="https://kohesio.ec.europa.eu/en/projects/Q3997953" TargetMode="External"/><Relationship Id="rId2934" Type="http://schemas.openxmlformats.org/officeDocument/2006/relationships/hyperlink" Target="https://kohesio.ec.europa.eu/ro/proiecte/Q4027176" TargetMode="External"/><Relationship Id="rId906" Type="http://schemas.openxmlformats.org/officeDocument/2006/relationships/hyperlink" Target="https://kohesio.ec.europa.eu/projects/Q2808370" TargetMode="External"/><Relationship Id="rId1329" Type="http://schemas.openxmlformats.org/officeDocument/2006/relationships/hyperlink" Target="https://www.technologpark.pl/?lng=en" TargetMode="External"/><Relationship Id="rId1536" Type="http://schemas.openxmlformats.org/officeDocument/2006/relationships/hyperlink" Target="https://innovationskane.com/" TargetMode="External"/><Relationship Id="rId1743" Type="http://schemas.openxmlformats.org/officeDocument/2006/relationships/hyperlink" Target="https://www.dudelange.lu/" TargetMode="External"/><Relationship Id="rId1950" Type="http://schemas.openxmlformats.org/officeDocument/2006/relationships/hyperlink" Target="https://www.uliege.be/" TargetMode="External"/><Relationship Id="rId35" Type="http://schemas.openxmlformats.org/officeDocument/2006/relationships/hyperlink" Target="http://www.aduvizig.hu/" TargetMode="External"/><Relationship Id="rId1603" Type="http://schemas.openxmlformats.org/officeDocument/2006/relationships/hyperlink" Target="https://www.offenbach.de/stadtwerke/mobilitaet/index.php" TargetMode="External"/><Relationship Id="rId1810" Type="http://schemas.openxmlformats.org/officeDocument/2006/relationships/hyperlink" Target="https://ec.europa.eu/regional_policy/en/projects/Netherlands/dutch-project-shines-a-light-on-smart-sustainable-energy-use" TargetMode="External"/><Relationship Id="rId3568" Type="http://schemas.openxmlformats.org/officeDocument/2006/relationships/hyperlink" Target="https://natural-resources.canada.ca/science-and-data/funding-partnerships/funding-opportunities/current-investments/residential-demand-response-program-rdrp/21848" TargetMode="External"/><Relationship Id="rId3775" Type="http://schemas.openxmlformats.org/officeDocument/2006/relationships/hyperlink" Target="https://gniewoszow.pl/" TargetMode="External"/><Relationship Id="rId3982" Type="http://schemas.openxmlformats.org/officeDocument/2006/relationships/hyperlink" Target="https://electrovaya.com/" TargetMode="External"/><Relationship Id="rId489" Type="http://schemas.openxmlformats.org/officeDocument/2006/relationships/hyperlink" Target="https://www.wrotapodlasia.pl/" TargetMode="External"/><Relationship Id="rId696" Type="http://schemas.openxmlformats.org/officeDocument/2006/relationships/hyperlink" Target="https://dpb.sk/" TargetMode="External"/><Relationship Id="rId2377" Type="http://schemas.openxmlformats.org/officeDocument/2006/relationships/hyperlink" Target="https://kohesio.ec.europa.eu/en/beneficiaries/Q3117612" TargetMode="External"/><Relationship Id="rId2584" Type="http://schemas.openxmlformats.org/officeDocument/2006/relationships/hyperlink" Target="https://polyganics.com/" TargetMode="External"/><Relationship Id="rId2791" Type="http://schemas.openxmlformats.org/officeDocument/2006/relationships/hyperlink" Target="https://kohesio.ec.europa.eu/en/projects/Q3998325" TargetMode="External"/><Relationship Id="rId3428" Type="http://schemas.openxmlformats.org/officeDocument/2006/relationships/hyperlink" Target="https://natural-resources.canada.ca/science-and-data/funding-partnerships/funding-opportunities/current-investments/integrated-air-water-heat-pump-system-for-domestic-hot-water-and-space-heating-for-lo/16069" TargetMode="External"/><Relationship Id="rId3635" Type="http://schemas.openxmlformats.org/officeDocument/2006/relationships/hyperlink" Target="http://www.hydroquebec.com/residentiel/" TargetMode="External"/><Relationship Id="rId349" Type="http://schemas.openxmlformats.org/officeDocument/2006/relationships/hyperlink" Target="https://kohesio.eu/projects/Q55699" TargetMode="External"/><Relationship Id="rId556" Type="http://schemas.openxmlformats.org/officeDocument/2006/relationships/hyperlink" Target="https://www.orastie.info.ro/portal/hunedoara/orastie/portal.nsf/allbyunid/CD20A8DA9286E87CC22586030044AC19?OpenDocument" TargetMode="External"/><Relationship Id="rId763" Type="http://schemas.openxmlformats.org/officeDocument/2006/relationships/hyperlink" Target="https://ec.europa.eu/regional_policy/en/projects/Croatia/new-cultural-life-for-historic-factory-complex-in-rijeka-croatia?etrans=ro" TargetMode="External"/><Relationship Id="rId1186" Type="http://schemas.openxmlformats.org/officeDocument/2006/relationships/hyperlink" Target="https://kohesio.ec.europa.eu/projects/Q11146" TargetMode="External"/><Relationship Id="rId1393" Type="http://schemas.openxmlformats.org/officeDocument/2006/relationships/hyperlink" Target="https://ec.europa.eu/regional_policy/en/projects/Lithuania/tip-promoting-innovation-in-lithuania-since-2015" TargetMode="External"/><Relationship Id="rId2237" Type="http://schemas.openxmlformats.org/officeDocument/2006/relationships/hyperlink" Target="https://kohesio.ec.europa.eu/en/beneficiaries/Q275611" TargetMode="External"/><Relationship Id="rId2444" Type="http://schemas.openxmlformats.org/officeDocument/2006/relationships/hyperlink" Target="https://kohesio.ec.europa.eu/en/projects/Q3988760" TargetMode="External"/><Relationship Id="rId3842" Type="http://schemas.openxmlformats.org/officeDocument/2006/relationships/hyperlink" Target="https://kohesio.ec.europa.eu/ro/proiecte/Q2720822" TargetMode="External"/><Relationship Id="rId209" Type="http://schemas.openxmlformats.org/officeDocument/2006/relationships/hyperlink" Target="https://ec.europa.eu/regional_policy/en/projects/Portugal/improving-walking-conditions-information-for-pilgrims-on-the-portuguese-coastal-way" TargetMode="External"/><Relationship Id="rId416" Type="http://schemas.openxmlformats.org/officeDocument/2006/relationships/hyperlink" Target="http://www.uef.fi/siblabs" TargetMode="External"/><Relationship Id="rId970" Type="http://schemas.openxmlformats.org/officeDocument/2006/relationships/hyperlink" Target="https://ec.europa.eu/regional_policy/en/projects/France/french-company-caudalie-has-chosen-to-go-zero-carbon?etrans=ro" TargetMode="External"/><Relationship Id="rId1046" Type="http://schemas.openxmlformats.org/officeDocument/2006/relationships/hyperlink" Target="https://kohesio.ec.europa.eu/projects/Q60312" TargetMode="External"/><Relationship Id="rId1253" Type="http://schemas.openxmlformats.org/officeDocument/2006/relationships/hyperlink" Target="https://ec.europa.eu/regional_policy/en/projects/Netherlands/lifelong-learning-programme-in-amsterdam-towards-a-skills-oriented-labour-market" TargetMode="External"/><Relationship Id="rId2651" Type="http://schemas.openxmlformats.org/officeDocument/2006/relationships/hyperlink" Target="https://kohesio.ec.europa.eu/en/projects/Q2659867" TargetMode="External"/><Relationship Id="rId3702" Type="http://schemas.openxmlformats.org/officeDocument/2006/relationships/hyperlink" Target="https://kohesio.ec.europa.eu/en/projects/Q3895895" TargetMode="External"/><Relationship Id="rId623" Type="http://schemas.openxmlformats.org/officeDocument/2006/relationships/hyperlink" Target="https://www.evang.ro/fileadmin/EU_Projekt_2016/Rupea.pdf" TargetMode="External"/><Relationship Id="rId830" Type="http://schemas.openxmlformats.org/officeDocument/2006/relationships/hyperlink" Target="https://kohesio.ec.europa.eu/beneficiaries/Q3003691" TargetMode="External"/><Relationship Id="rId1460" Type="http://schemas.openxmlformats.org/officeDocument/2006/relationships/hyperlink" Target="https://kohesio.ec.europa.eu/projects/Q3787799" TargetMode="External"/><Relationship Id="rId2304" Type="http://schemas.openxmlformats.org/officeDocument/2006/relationships/hyperlink" Target="https://kohesio.ec.europa.eu/en/projects/Q3131598" TargetMode="External"/><Relationship Id="rId2511" Type="http://schemas.openxmlformats.org/officeDocument/2006/relationships/hyperlink" Target="https://jrs.net/en/home/" TargetMode="External"/><Relationship Id="rId1113" Type="http://schemas.openxmlformats.org/officeDocument/2006/relationships/hyperlink" Target="https://kohesio.ec.europa.eu/projects/Q75171" TargetMode="External"/><Relationship Id="rId1320" Type="http://schemas.openxmlformats.org/officeDocument/2006/relationships/hyperlink" Target="https://ec.europa.eu/regional_policy/ro/projects/Romania/clean-drinking-water-and-a-safe-sewerage-system-benefit-arges-county-romania" TargetMode="External"/><Relationship Id="rId3078" Type="http://schemas.openxmlformats.org/officeDocument/2006/relationships/hyperlink" Target="http://mu-pleven.bg/" TargetMode="External"/><Relationship Id="rId3285" Type="http://schemas.openxmlformats.org/officeDocument/2006/relationships/hyperlink" Target="https://www.bing.com/ck/a?!&amp;&amp;p=26f9610ff9c63e36JmltdHM9MTY4MjQ2NzIwMCZpZ3VpZD0wMzI5MTZmMy1hM2ZiLTY1YTMtMzRiNC0wN2I2YTIwMTY0YTImaW5zaWQ9NTE2OQ&amp;ptn=3&amp;hsh=3&amp;fclid=032916f3-a3fb-65a3-34b4-07b6a20164a2&amp;psq=Fanshawe+Colegiul+de+Arte+Aplicate+%c8%99i+Tehnologie&amp;u=a1aHR0cHM6Ly9yby5saW5rZWRpbi5jb20vc2Nob29sL2ZhbnNoYXdlLWNvbGxlZ2Uv&amp;ntb=1" TargetMode="External"/><Relationship Id="rId3492" Type="http://schemas.openxmlformats.org/officeDocument/2006/relationships/hyperlink" Target="https://natural-resources.canada.ca/science-and-data/funding-partnerships/funding-opportunities/current-investments/lignin-drop-biojetfuels-and-chemicals/16049" TargetMode="External"/><Relationship Id="rId2094" Type="http://schemas.openxmlformats.org/officeDocument/2006/relationships/hyperlink" Target="https://kohesio.ec.europa.eu/en/beneficiaries/Q252890" TargetMode="External"/><Relationship Id="rId3145" Type="http://schemas.openxmlformats.org/officeDocument/2006/relationships/hyperlink" Target="https://natural-resources.canada.ca/science-and-data/funding-partnerships/funding-opportunities/current-investments/community-clean-energy-planning-training-and-implementation-planning-kugaaruk-nu-new/24330" TargetMode="External"/><Relationship Id="rId3352" Type="http://schemas.openxmlformats.org/officeDocument/2006/relationships/hyperlink" Target="https://natural-resources.canada.ca/science-and-data/funding-partnerships/funding-opportunities/current-investments/integration-deep-geothermal-energy-canadas-energy-portfolio/17114" TargetMode="External"/><Relationship Id="rId273" Type="http://schemas.openxmlformats.org/officeDocument/2006/relationships/hyperlink" Target="https://ec.europa.eu/regional_policy/en/projects/Portugal/reducing-the-risk-of-falling-for-the-elderly-with-innovative-project-from-portugal" TargetMode="External"/><Relationship Id="rId480" Type="http://schemas.openxmlformats.org/officeDocument/2006/relationships/hyperlink" Target="https://ec.europa.eu/regional_policy/en/projects/Romania/how-biodiversity-benefits-local-communities" TargetMode="External"/><Relationship Id="rId2161" Type="http://schemas.openxmlformats.org/officeDocument/2006/relationships/hyperlink" Target="https://kohesio.ec.europa.eu/en/projects/Q3128129" TargetMode="External"/><Relationship Id="rId3005" Type="http://schemas.openxmlformats.org/officeDocument/2006/relationships/hyperlink" Target="https://kohesio.ec.europa.eu/en/projects/Q3127468" TargetMode="External"/><Relationship Id="rId3212" Type="http://schemas.openxmlformats.org/officeDocument/2006/relationships/hyperlink" Target="https://natural-resources.canada.ca/science-and-data/funding-partnerships/funding-opportunities/current-investments/emissions-reductions-and-energy-efficiency-crude-bitumen-and-heavy-oil/19371" TargetMode="External"/><Relationship Id="rId133" Type="http://schemas.openxmlformats.org/officeDocument/2006/relationships/hyperlink" Target="https://www.primariapn.ro/documents/10179/4052348/comunicatpn_SMIS_127871.pdf" TargetMode="External"/><Relationship Id="rId340" Type="http://schemas.openxmlformats.org/officeDocument/2006/relationships/hyperlink" Target="http://www.alfrednobelsp.se/" TargetMode="External"/><Relationship Id="rId2021" Type="http://schemas.openxmlformats.org/officeDocument/2006/relationships/hyperlink" Target="https://kohesio.ec.europa.eu/en/projects/Q3128558" TargetMode="External"/><Relationship Id="rId200" Type="http://schemas.openxmlformats.org/officeDocument/2006/relationships/hyperlink" Target="https://ec.europa.eu/regional_policy/en/projects/Netherlands/collaboration-to-create-new-public-digital-infrastructure-developed-in-the-netherlands" TargetMode="External"/><Relationship Id="rId2978" Type="http://schemas.openxmlformats.org/officeDocument/2006/relationships/hyperlink" Target="https://www.wien.gv.at/sozialinfo/content/de/10/InstitutionDetail.do?it_1=2098629" TargetMode="External"/><Relationship Id="rId1787" Type="http://schemas.openxmlformats.org/officeDocument/2006/relationships/hyperlink" Target="https://kohesio.ec.europa.eu/en/beneficiaries/Q3353808" TargetMode="External"/><Relationship Id="rId1994" Type="http://schemas.openxmlformats.org/officeDocument/2006/relationships/hyperlink" Target="https://ec.europa.eu/regional_policy/EN/atlas/programmes/2014-2020/italy/2014IT16RFOP007" TargetMode="External"/><Relationship Id="rId2838" Type="http://schemas.openxmlformats.org/officeDocument/2006/relationships/hyperlink" Target="https://www.regiondalarna.se/" TargetMode="External"/><Relationship Id="rId79" Type="http://schemas.openxmlformats.org/officeDocument/2006/relationships/hyperlink" Target="https://ec.europa.eu/regional_policy/en/atlas/programmes/2014-2020/europe/2014fr16m0op003" TargetMode="External"/><Relationship Id="rId1647" Type="http://schemas.openxmlformats.org/officeDocument/2006/relationships/hyperlink" Target="https://www.bim-berlin.de/" TargetMode="External"/><Relationship Id="rId1854" Type="http://schemas.openxmlformats.org/officeDocument/2006/relationships/hyperlink" Target="https://ec.europa.eu/regional_policy/en/projects/France/a-greenway-that-facilitates-pedestrian-traffic-while-promoting-heritage" TargetMode="External"/><Relationship Id="rId2905" Type="http://schemas.openxmlformats.org/officeDocument/2006/relationships/hyperlink" Target="https://www.wienerlinien.at/" TargetMode="External"/><Relationship Id="rId4053" Type="http://schemas.openxmlformats.org/officeDocument/2006/relationships/hyperlink" Target="https://kohesio.ec.europa.eu/en/projects/Q3061689" TargetMode="External"/><Relationship Id="rId1507" Type="http://schemas.openxmlformats.org/officeDocument/2006/relationships/hyperlink" Target="https://kohesio.ec.europa.eu/projects/Q3944534" TargetMode="External"/><Relationship Id="rId1714" Type="http://schemas.openxmlformats.org/officeDocument/2006/relationships/hyperlink" Target="https://kohesio.ec.europa.eu/en/projects/Q3297899" TargetMode="External"/><Relationship Id="rId1921" Type="http://schemas.openxmlformats.org/officeDocument/2006/relationships/hyperlink" Target="https://ec.europa.eu/regional_policy/en/projects/Austria/austrian-hotels-expansion-boosts-wellness-business-visitors" TargetMode="External"/><Relationship Id="rId3679" Type="http://schemas.openxmlformats.org/officeDocument/2006/relationships/hyperlink" Target="https://www.prague.fm/ro/50050/olomouc-7/" TargetMode="External"/><Relationship Id="rId2488" Type="http://schemas.openxmlformats.org/officeDocument/2006/relationships/hyperlink" Target="https://kohesio.ec.europa.eu/en/projects/Q4413656" TargetMode="External"/><Relationship Id="rId3886" Type="http://schemas.openxmlformats.org/officeDocument/2006/relationships/hyperlink" Target="https://kohesio.ec.europa.eu/ro/proiecte/Q107847" TargetMode="External"/><Relationship Id="rId1297" Type="http://schemas.openxmlformats.org/officeDocument/2006/relationships/hyperlink" Target="https://ec.europa.eu/regional_policy/EN/atlas/programmes/2014-2020/czechia/2014CZ16RFOP001" TargetMode="External"/><Relationship Id="rId2695" Type="http://schemas.openxmlformats.org/officeDocument/2006/relationships/hyperlink" Target="https://kohesio.ec.europa.eu/en/projects/Q2660429" TargetMode="External"/><Relationship Id="rId3539" Type="http://schemas.openxmlformats.org/officeDocument/2006/relationships/hyperlink" Target="https://www.uni-sofia.bg/" TargetMode="External"/><Relationship Id="rId3746" Type="http://schemas.openxmlformats.org/officeDocument/2006/relationships/hyperlink" Target="https://kohesio.ec.europa.eu/ro/proiecte/Q2705950" TargetMode="External"/><Relationship Id="rId3953" Type="http://schemas.openxmlformats.org/officeDocument/2006/relationships/hyperlink" Target="https://www.emis.com/php/company-profile/PL/Rascal_Sp_z_oo_en_4438759.html" TargetMode="External"/><Relationship Id="rId667" Type="http://schemas.openxmlformats.org/officeDocument/2006/relationships/hyperlink" Target="http://www.powidian.com/" TargetMode="External"/><Relationship Id="rId874" Type="http://schemas.openxmlformats.org/officeDocument/2006/relationships/hyperlink" Target="https://www.en.aau.dk/" TargetMode="External"/><Relationship Id="rId2348" Type="http://schemas.openxmlformats.org/officeDocument/2006/relationships/hyperlink" Target="https://kohesio.ec.europa.eu/en/projects/Q68489" TargetMode="External"/><Relationship Id="rId2555" Type="http://schemas.openxmlformats.org/officeDocument/2006/relationships/hyperlink" Target="https://kohesio.ec.europa.eu/en/projects/Q4302553" TargetMode="External"/><Relationship Id="rId2762" Type="http://schemas.openxmlformats.org/officeDocument/2006/relationships/hyperlink" Target="https://fpx.se/en/" TargetMode="External"/><Relationship Id="rId3606" Type="http://schemas.openxmlformats.org/officeDocument/2006/relationships/hyperlink" Target="https://natural-resources.canada.ca/science-and-data/funding-partnerships/funding-opportunities/current-investments/caes-design-and-feasibility-assessment-tools-development/23544" TargetMode="External"/><Relationship Id="rId3813" Type="http://schemas.openxmlformats.org/officeDocument/2006/relationships/hyperlink" Target="https://neptunwicie.pl/cennik/" TargetMode="External"/><Relationship Id="rId527" Type="http://schemas.openxmlformats.org/officeDocument/2006/relationships/hyperlink" Target="https://www.primariacraiova.ro/ro" TargetMode="External"/><Relationship Id="rId734" Type="http://schemas.openxmlformats.org/officeDocument/2006/relationships/hyperlink" Target="http://www.urbanparc.fr/" TargetMode="External"/><Relationship Id="rId941" Type="http://schemas.openxmlformats.org/officeDocument/2006/relationships/hyperlink" Target="http://www.pafos.org.cy/" TargetMode="External"/><Relationship Id="rId1157" Type="http://schemas.openxmlformats.org/officeDocument/2006/relationships/hyperlink" Target="https://kohesio.ec.europa.eu/beneficiaries/Q3829324" TargetMode="External"/><Relationship Id="rId1364" Type="http://schemas.openxmlformats.org/officeDocument/2006/relationships/hyperlink" Target="https://www.primariapetrosani.ro/" TargetMode="External"/><Relationship Id="rId1571" Type="http://schemas.openxmlformats.org/officeDocument/2006/relationships/hyperlink" Target="https://kohesio.ec.europa.eu/projects/Q3923215" TargetMode="External"/><Relationship Id="rId2208" Type="http://schemas.openxmlformats.org/officeDocument/2006/relationships/hyperlink" Target="https://kohesio.ec.europa.eu/en/projects/Q2548094" TargetMode="External"/><Relationship Id="rId2415" Type="http://schemas.openxmlformats.org/officeDocument/2006/relationships/hyperlink" Target="https://kohesio.ec.europa.eu/en/beneficiaries/Q4039882" TargetMode="External"/><Relationship Id="rId2622" Type="http://schemas.openxmlformats.org/officeDocument/2006/relationships/hyperlink" Target="https://biomacs.nl/" TargetMode="External"/><Relationship Id="rId70" Type="http://schemas.openxmlformats.org/officeDocument/2006/relationships/hyperlink" Target="http://www.ecoplus.at/" TargetMode="External"/><Relationship Id="rId801" Type="http://schemas.openxmlformats.org/officeDocument/2006/relationships/hyperlink" Target="about:blank" TargetMode="External"/><Relationship Id="rId1017" Type="http://schemas.openxmlformats.org/officeDocument/2006/relationships/hyperlink" Target="http://www.menuiserie-godel.com/" TargetMode="External"/><Relationship Id="rId1224" Type="http://schemas.openxmlformats.org/officeDocument/2006/relationships/hyperlink" Target="https://kohesio.ec.europa.eu/beneficiaries/Q3985497" TargetMode="External"/><Relationship Id="rId1431" Type="http://schemas.openxmlformats.org/officeDocument/2006/relationships/hyperlink" Target="https://kohesio.ec.europa.eu/projects/Q3309819" TargetMode="External"/><Relationship Id="rId3189" Type="http://schemas.openxmlformats.org/officeDocument/2006/relationships/hyperlink" Target="https://natural-resources.canada.ca/science-and-data/funding-partnerships/funding-opportunities/current-investments/novel-water-treatment-technology-for-application-hydraulic-fracturing/19373" TargetMode="External"/><Relationship Id="rId3396" Type="http://schemas.openxmlformats.org/officeDocument/2006/relationships/hyperlink" Target="https://natural-resources.canada.ca/science-and-data/funding-partnerships/funding-opportunities/current-investments/sundance-housing-rehabilitation-project/21926" TargetMode="External"/><Relationship Id="rId3049" Type="http://schemas.openxmlformats.org/officeDocument/2006/relationships/hyperlink" Target="https://kohesio.ec.europa.eu/ro/proiecte/Q3836749" TargetMode="External"/><Relationship Id="rId3256" Type="http://schemas.openxmlformats.org/officeDocument/2006/relationships/hyperlink" Target="https://natural-resources.canada.ca/science-and-data/funding-partnerships/funding-opportunities/current-investments/canadian-small-modular-reactor-smr-roadmap/21084" TargetMode="External"/><Relationship Id="rId3463" Type="http://schemas.openxmlformats.org/officeDocument/2006/relationships/hyperlink" Target="https://www.bing.com/ck/a?!&amp;&amp;p=cb4e7b780a60db82JmltdHM9MTY4MjU1MzYwMCZpZ3VpZD0wMzI5MTZmMy1hM2ZiLTY1YTMtMzRiNC0wN2I2YTIwMTY0YTImaW5zaWQ9NTE4NQ&amp;ptn=3&amp;hsh=3&amp;fclid=032916f3-a3fb-65a3-34b4-07b6a20164a2&amp;psq=British+Columbia+Institute+of+Technology%2c+Smart+Microgrid+Applied+Research+Team&amp;u=a1aHR0cHM6Ly93d3cuYmNpdC5jYS9hcHBsaWVkLXJlc2VhcmNoL3NtYXJ0LW1pY3JvZ3JpZC8&amp;ntb=1" TargetMode="External"/><Relationship Id="rId177" Type="http://schemas.openxmlformats.org/officeDocument/2006/relationships/hyperlink" Target="https://www.cm-guimaraes.pt/pages/1418?news_id=3887" TargetMode="External"/><Relationship Id="rId384" Type="http://schemas.openxmlformats.org/officeDocument/2006/relationships/hyperlink" Target="https://siretromania.ro/web/" TargetMode="External"/><Relationship Id="rId591" Type="http://schemas.openxmlformats.org/officeDocument/2006/relationships/hyperlink" Target="https://ec.europa.eu/regional_policy/en/projects/Hungary/a-new-system-of-cycle-paths-for-lake-ferto" TargetMode="External"/><Relationship Id="rId2065" Type="http://schemas.openxmlformats.org/officeDocument/2006/relationships/hyperlink" Target="https://kohesio.ec.europa.eu/en/beneficiaries/Q4148626" TargetMode="External"/><Relationship Id="rId2272" Type="http://schemas.openxmlformats.org/officeDocument/2006/relationships/hyperlink" Target="https://kohesio.ec.europa.eu/en/projects/Q3319458" TargetMode="External"/><Relationship Id="rId3116" Type="http://schemas.openxmlformats.org/officeDocument/2006/relationships/hyperlink" Target="https://carbonengineering.com/" TargetMode="External"/><Relationship Id="rId3670" Type="http://schemas.openxmlformats.org/officeDocument/2006/relationships/hyperlink" Target="https://en.parp.gov.pl/component/grants/practice/ekobrowar-dywersyfikacja-produkcji-zakadu-poprzez-wprowadzenie-na-rynek-nowych-organicznych-produktw" TargetMode="External"/><Relationship Id="rId244" Type="http://schemas.openxmlformats.org/officeDocument/2006/relationships/hyperlink" Target="https://www.primariapn.ro/" TargetMode="External"/><Relationship Id="rId1081" Type="http://schemas.openxmlformats.org/officeDocument/2006/relationships/hyperlink" Target="https://kohesio.ec.europa.eu/projects/Q3989557" TargetMode="External"/><Relationship Id="rId3323" Type="http://schemas.openxmlformats.org/officeDocument/2006/relationships/hyperlink" Target="https://www.bing.com/ck/a?!&amp;&amp;p=7ddff2883dd94dd9JmltdHM9MTY4MjQ2NzIwMCZpZ3VpZD0wMzI5MTZmMy1hM2ZiLTY1YTMtMzRiNC0wN2I2YTIwMTY0YTImaW5zaWQ9NTE2OA&amp;ptn=3&amp;hsh=3&amp;fclid=032916f3-a3fb-65a3-34b4-07b6a20164a2&amp;psq=Zibi+Community+Utility+LP&amp;u=a1aHR0cHM6Ly96aWJpLmNhL3pjdS8&amp;ntb=1" TargetMode="External"/><Relationship Id="rId3530" Type="http://schemas.openxmlformats.org/officeDocument/2006/relationships/hyperlink" Target="https://natural-resources.canada.ca/science-and-data/funding-partnerships/funding-opportunities/current-investments/evercloak/24595" TargetMode="External"/><Relationship Id="rId451" Type="http://schemas.openxmlformats.org/officeDocument/2006/relationships/hyperlink" Target="http://www.primariavictoria.ro/images/uploads/documente/Comunicat-de-presa-Parc.pdf" TargetMode="External"/><Relationship Id="rId2132" Type="http://schemas.openxmlformats.org/officeDocument/2006/relationships/hyperlink" Target="https://ec.europa.eu/regional_policy/EN/atlas/programmes/2014-2020/italy/2014IT16RFOP002" TargetMode="External"/><Relationship Id="rId104" Type="http://schemas.openxmlformats.org/officeDocument/2006/relationships/hyperlink" Target="https://www.cimalpes.fr/" TargetMode="External"/><Relationship Id="rId311" Type="http://schemas.openxmlformats.org/officeDocument/2006/relationships/hyperlink" Target="https://ec.europa.eu/regional_policy/en/projects/Portugal/design-platform-encourages-the-next-generation-of-innovators-in-portugal" TargetMode="External"/><Relationship Id="rId1898" Type="http://schemas.openxmlformats.org/officeDocument/2006/relationships/hyperlink" Target="https://www.giustizia.it/giustizia/" TargetMode="External"/><Relationship Id="rId2949" Type="http://schemas.openxmlformats.org/officeDocument/2006/relationships/hyperlink" Target="http://www.cuzg.be/" TargetMode="External"/><Relationship Id="rId1758" Type="http://schemas.openxmlformats.org/officeDocument/2006/relationships/hyperlink" Target="http://www.myenergy.lu/" TargetMode="External"/><Relationship Id="rId2809" Type="http://schemas.openxmlformats.org/officeDocument/2006/relationships/hyperlink" Target="https://kohesio.ec.europa.eu/en/projects/Q2659832" TargetMode="External"/><Relationship Id="rId1965" Type="http://schemas.openxmlformats.org/officeDocument/2006/relationships/hyperlink" Target="https://www.saxagres.it/" TargetMode="External"/><Relationship Id="rId3180" Type="http://schemas.openxmlformats.org/officeDocument/2006/relationships/hyperlink" Target="https://www.ptac.org/" TargetMode="External"/><Relationship Id="rId4024" Type="http://schemas.openxmlformats.org/officeDocument/2006/relationships/hyperlink" Target="https://www.ms-design.com/" TargetMode="External"/><Relationship Id="rId1618" Type="http://schemas.openxmlformats.org/officeDocument/2006/relationships/hyperlink" Target="https://kohesio.ec.europa.eu/projects/Q3313110" TargetMode="External"/><Relationship Id="rId1825" Type="http://schemas.openxmlformats.org/officeDocument/2006/relationships/hyperlink" Target="http://www.flandersfood.com/" TargetMode="External"/><Relationship Id="rId3040" Type="http://schemas.openxmlformats.org/officeDocument/2006/relationships/hyperlink" Target="https://www.mons.be/" TargetMode="External"/><Relationship Id="rId3997" Type="http://schemas.openxmlformats.org/officeDocument/2006/relationships/hyperlink" Target="https://natural-resources.canada.ca/science-data/funding-partnerships/funding-opportunities/current-investments/using-cellulosic-biomass-wood-plastic-composites-and-rubber-reinforcement/22335" TargetMode="External"/><Relationship Id="rId2599" Type="http://schemas.openxmlformats.org/officeDocument/2006/relationships/hyperlink" Target="https://kohesio.ec.europa.eu/en/projects/Q3128297" TargetMode="External"/><Relationship Id="rId3857" Type="http://schemas.openxmlformats.org/officeDocument/2006/relationships/hyperlink" Target="http://ins.pulawy.pl/index.php/pl/" TargetMode="External"/><Relationship Id="rId778" Type="http://schemas.openxmlformats.org/officeDocument/2006/relationships/hyperlink" Target="https://ec.europa.eu/regional_policy/ro/projects/Austria/walkable-cities-offer-cleaner-safer-spaces" TargetMode="External"/><Relationship Id="rId985" Type="http://schemas.openxmlformats.org/officeDocument/2006/relationships/hyperlink" Target="https://comunabeclean.ro/home/consiliul-local/" TargetMode="External"/><Relationship Id="rId2459" Type="http://schemas.openxmlformats.org/officeDocument/2006/relationships/hyperlink" Target="https://kohesio.ec.europa.eu/en/beneficiaries/Q3121897" TargetMode="External"/><Relationship Id="rId2666" Type="http://schemas.openxmlformats.org/officeDocument/2006/relationships/hyperlink" Target="https://bam-interieurbouw.nl/" TargetMode="External"/><Relationship Id="rId2873" Type="http://schemas.openxmlformats.org/officeDocument/2006/relationships/hyperlink" Target="https://openkvk.nl/openkvk/hoofdvestiging-33166133-0000-metro-cash-carry-nederland-bv" TargetMode="External"/><Relationship Id="rId3717" Type="http://schemas.openxmlformats.org/officeDocument/2006/relationships/hyperlink" Target="https://www.wikidata.org/wiki/Q1878830" TargetMode="External"/><Relationship Id="rId3924" Type="http://schemas.openxmlformats.org/officeDocument/2006/relationships/hyperlink" Target="https://kohesio.ec.europa.eu/ro/proiecte/Q3289623" TargetMode="External"/><Relationship Id="rId638" Type="http://schemas.openxmlformats.org/officeDocument/2006/relationships/hyperlink" Target="https://www.uniuneaarhitectilor.ro/contact" TargetMode="External"/><Relationship Id="rId845" Type="http://schemas.openxmlformats.org/officeDocument/2006/relationships/hyperlink" Target="https://aigialeia.eu/" TargetMode="External"/><Relationship Id="rId1268" Type="http://schemas.openxmlformats.org/officeDocument/2006/relationships/hyperlink" Target="https://kohesio.ec.europa.eu/projects/Q3989059" TargetMode="External"/><Relationship Id="rId1475" Type="http://schemas.openxmlformats.org/officeDocument/2006/relationships/hyperlink" Target="https://ec.europa.eu/regional_policy/EN/atlas/programmes/2014-2020/estonia/2014EE16M3OP001" TargetMode="External"/><Relationship Id="rId1682" Type="http://schemas.openxmlformats.org/officeDocument/2006/relationships/hyperlink" Target="https://kohesio.ec.europa.eu/en/projects/Q3300351" TargetMode="External"/><Relationship Id="rId2319" Type="http://schemas.openxmlformats.org/officeDocument/2006/relationships/hyperlink" Target="https://kohesio.ec.europa.eu/en/beneficiaries/Q2827075" TargetMode="External"/><Relationship Id="rId2526" Type="http://schemas.openxmlformats.org/officeDocument/2006/relationships/hyperlink" Target="https://kohesio.ec.europa.eu/en/projects/Q4002946" TargetMode="External"/><Relationship Id="rId2733" Type="http://schemas.openxmlformats.org/officeDocument/2006/relationships/hyperlink" Target="https://kohesio.ec.europa.eu/en/projects/Q3105790" TargetMode="External"/><Relationship Id="rId705" Type="http://schemas.openxmlformats.org/officeDocument/2006/relationships/hyperlink" Target="https://www.bdsensors.cz/" TargetMode="External"/><Relationship Id="rId1128" Type="http://schemas.openxmlformats.org/officeDocument/2006/relationships/hyperlink" Target="https://ec.europa.eu/regional_policy/en/projects/Romania/ruinele-unor-stravechi-asezari-romane-creeaza-coeziune-culturala-intre-romania-si-bulgaria" TargetMode="External"/><Relationship Id="rId1335" Type="http://schemas.openxmlformats.org/officeDocument/2006/relationships/hyperlink" Target="https://ec.europa.eu/regional_policy/en/projects/Romania/10-european-regions-team-up-to-give-young-people-the-tools-to-succeed-in-business" TargetMode="External"/><Relationship Id="rId1542" Type="http://schemas.openxmlformats.org/officeDocument/2006/relationships/hyperlink" Target="https://ec.europa.eu/regional_policy/EN/atlas/programmes/2014-2020/estonia/2014EE16M3OP001" TargetMode="External"/><Relationship Id="rId2940" Type="http://schemas.openxmlformats.org/officeDocument/2006/relationships/hyperlink" Target="https://kohesio.ec.europa.eu/ro/proiecte/Q4022133" TargetMode="External"/><Relationship Id="rId912" Type="http://schemas.openxmlformats.org/officeDocument/2006/relationships/hyperlink" Target="https://ec.europa.eu/regional_policy/en/projects/France/sme-based-in-the-south-of-france-uses-biomaterials-to-replace-plastic" TargetMode="External"/><Relationship Id="rId2800" Type="http://schemas.openxmlformats.org/officeDocument/2006/relationships/hyperlink" Target="https://www.rjl.se/" TargetMode="External"/><Relationship Id="rId41" Type="http://schemas.openxmlformats.org/officeDocument/2006/relationships/hyperlink" Target="http://www.trinecko.cz/index.asp" TargetMode="External"/><Relationship Id="rId1402" Type="http://schemas.openxmlformats.org/officeDocument/2006/relationships/hyperlink" Target="https://ec.europa.eu/regional_policy/en/projects/Netherlands/collaboration-to-create-new-public-digital-infrastructure-developed-in-the-netherlands" TargetMode="External"/><Relationship Id="rId288" Type="http://schemas.openxmlformats.org/officeDocument/2006/relationships/hyperlink" Target="https://www.comunedro.it/" TargetMode="External"/><Relationship Id="rId3367" Type="http://schemas.openxmlformats.org/officeDocument/2006/relationships/hyperlink" Target="https://www.aqmaterials.com/" TargetMode="External"/><Relationship Id="rId3574" Type="http://schemas.openxmlformats.org/officeDocument/2006/relationships/hyperlink" Target="https://natural-resources.canada.ca/science-data/funding-partnerships/funding-opportunities/current-investments/geothermal-energy-co-production-active-oil-and-gas-operation/22151" TargetMode="External"/><Relationship Id="rId3781" Type="http://schemas.openxmlformats.org/officeDocument/2006/relationships/hyperlink" Target="https://panoramafirm.pl/wielkopolskie,pozna%C5%84ski,buk,powsta%C5%84c%C3%B3w_wielkopolskich,30/cds_lider_consulting_&amp;_doradztwo_&amp;_szkolenia_malgorzata_szlazak-owmher_rjz.html" TargetMode="External"/><Relationship Id="rId495" Type="http://schemas.openxmlformats.org/officeDocument/2006/relationships/hyperlink" Target="https://ec.europa.eu/regional_policy/en/projects/Sweden/valtel-partnership-brings-smart-solutions-for-rural-healthcare-in-sweden-and-norway" TargetMode="External"/><Relationship Id="rId2176" Type="http://schemas.openxmlformats.org/officeDocument/2006/relationships/hyperlink" Target="https://kohesio.ec.europa.eu/en/projects/Q3128131" TargetMode="External"/><Relationship Id="rId2383" Type="http://schemas.openxmlformats.org/officeDocument/2006/relationships/hyperlink" Target="https://kohesio.ec.europa.eu/en/beneficiaries/Q2614774" TargetMode="External"/><Relationship Id="rId2590" Type="http://schemas.openxmlformats.org/officeDocument/2006/relationships/hyperlink" Target="https://www.umcg.nl/" TargetMode="External"/><Relationship Id="rId3227" Type="http://schemas.openxmlformats.org/officeDocument/2006/relationships/hyperlink" Target="https://www.suncor.com/en-ca/what-we-do/oil-sands" TargetMode="External"/><Relationship Id="rId3434" Type="http://schemas.openxmlformats.org/officeDocument/2006/relationships/hyperlink" Target="https://natural-resources.canada.ca/science-and-data/funding-partnerships/funding-opportunities/current-investments/intelligent-net-zero-energy-buildings/16074" TargetMode="External"/><Relationship Id="rId3641" Type="http://schemas.openxmlformats.org/officeDocument/2006/relationships/hyperlink" Target="http://www.brandbox.pl/" TargetMode="External"/><Relationship Id="rId148" Type="http://schemas.openxmlformats.org/officeDocument/2006/relationships/hyperlink" Target="http://www.oradea.ro/" TargetMode="External"/><Relationship Id="rId355" Type="http://schemas.openxmlformats.org/officeDocument/2006/relationships/hyperlink" Target="https://kohesio.eu/projects/Q2100777" TargetMode="External"/><Relationship Id="rId562" Type="http://schemas.openxmlformats.org/officeDocument/2006/relationships/hyperlink" Target="http://cjbuzau.ro/wp-content/uploads/2017/09/Anun%C8%9B.pdf" TargetMode="External"/><Relationship Id="rId1192" Type="http://schemas.openxmlformats.org/officeDocument/2006/relationships/hyperlink" Target="https://kohesio.ec.europa.eu/beneficiaries/Q2749249" TargetMode="External"/><Relationship Id="rId2036" Type="http://schemas.openxmlformats.org/officeDocument/2006/relationships/hyperlink" Target="https://kohesio.ec.europa.eu/en/projects/Q2800524" TargetMode="External"/><Relationship Id="rId2243" Type="http://schemas.openxmlformats.org/officeDocument/2006/relationships/hyperlink" Target="https://kohesio.ec.europa.eu/en/projects/Q2017493" TargetMode="External"/><Relationship Id="rId2450" Type="http://schemas.openxmlformats.org/officeDocument/2006/relationships/hyperlink" Target="https://kohesio.ec.europa.eu/en/projects/Q3988784" TargetMode="External"/><Relationship Id="rId3501" Type="http://schemas.openxmlformats.org/officeDocument/2006/relationships/hyperlink" Target="https://www.bing.com/ck/a?!&amp;&amp;p=baa2c94af6a9ba3dJmltdHM9MTY4MjU1MzYwMCZpZ3VpZD0wMzI5MTZmMy1hM2ZiLTY1YTMtMzRiNC0wN2I2YTIwMTY0YTImaW5zaWQ9NTM4OA&amp;ptn=3&amp;hsh=3&amp;fclid=032916f3-a3fb-65a3-34b4-07b6a20164a2&amp;psq=e-Zn+Inc&amp;u=a1aHR0cDovL2UtemluYy5jYS8&amp;ntb=1" TargetMode="External"/><Relationship Id="rId215" Type="http://schemas.openxmlformats.org/officeDocument/2006/relationships/hyperlink" Target="https://ec.europa.eu/regional_policy/en/projects/Slovakia/slovakian-town-of-ivanka-pri-nitre-expands-its-kindergarten?etrans=ro" TargetMode="External"/><Relationship Id="rId422" Type="http://schemas.openxmlformats.org/officeDocument/2006/relationships/hyperlink" Target="http://www.kaloz.hu/" TargetMode="External"/><Relationship Id="rId1052" Type="http://schemas.openxmlformats.org/officeDocument/2006/relationships/hyperlink" Target="https://kohesio.ec.europa.eu/projects/Q74686" TargetMode="External"/><Relationship Id="rId2103" Type="http://schemas.openxmlformats.org/officeDocument/2006/relationships/hyperlink" Target="https://kohesio.ec.europa.eu/en/beneficiaries/Q252890" TargetMode="External"/><Relationship Id="rId2310" Type="http://schemas.openxmlformats.org/officeDocument/2006/relationships/hyperlink" Target="https://kohesio.ec.europa.eu/en/projects/Q16525" TargetMode="External"/><Relationship Id="rId4068" Type="http://schemas.openxmlformats.org/officeDocument/2006/relationships/hyperlink" Target="http://www.nif.hu/" TargetMode="External"/><Relationship Id="rId1869" Type="http://schemas.openxmlformats.org/officeDocument/2006/relationships/hyperlink" Target="https://ec.europa.eu/regional_policy/en/projects/Croatia/improving-quality-of-life-with-sustainable-waste-management-in-sibenik-knin-county-croatia" TargetMode="External"/><Relationship Id="rId3084" Type="http://schemas.openxmlformats.org/officeDocument/2006/relationships/hyperlink" Target="https://elhim-iskra.com/" TargetMode="External"/><Relationship Id="rId3291" Type="http://schemas.openxmlformats.org/officeDocument/2006/relationships/hyperlink" Target="https://www.mogiletech.com/" TargetMode="External"/><Relationship Id="rId1729" Type="http://schemas.openxmlformats.org/officeDocument/2006/relationships/hyperlink" Target="https://www.primariabuhusi.ro/" TargetMode="External"/><Relationship Id="rId1936" Type="http://schemas.openxmlformats.org/officeDocument/2006/relationships/hyperlink" Target="http://www.voreiatzoumerka.gr/" TargetMode="External"/><Relationship Id="rId3151" Type="http://schemas.openxmlformats.org/officeDocument/2006/relationships/hyperlink" Target="https://natural-resources.canada.ca/science-and-data/funding-partnerships/funding-opportunities/current-investments/advancing-the-implementation-vision-2030/24336" TargetMode="External"/><Relationship Id="rId3011" Type="http://schemas.openxmlformats.org/officeDocument/2006/relationships/hyperlink" Target="https://kohesio.ec.europa.eu/en/projects/Q3127465" TargetMode="External"/><Relationship Id="rId3968" Type="http://schemas.openxmlformats.org/officeDocument/2006/relationships/hyperlink" Target="https://natural-resources.canada.ca/science-and-data/funding-partnerships/funding-opportunities/current-investments/iqaluit-smart-grid/16161" TargetMode="External"/><Relationship Id="rId5" Type="http://schemas.openxmlformats.org/officeDocument/2006/relationships/hyperlink" Target="https://kohesio.eu/beneficiaries/Q2529635" TargetMode="External"/><Relationship Id="rId889" Type="http://schemas.openxmlformats.org/officeDocument/2006/relationships/hyperlink" Target="https://kohesio.ec.europa.eu/projects/Q2745347" TargetMode="External"/><Relationship Id="rId2777" Type="http://schemas.openxmlformats.org/officeDocument/2006/relationships/hyperlink" Target="https://kohesio.ec.europa.eu/en/projects/Q3998105" TargetMode="External"/><Relationship Id="rId749" Type="http://schemas.openxmlformats.org/officeDocument/2006/relationships/hyperlink" Target="http://www.nortempresa.com/" TargetMode="External"/><Relationship Id="rId1379" Type="http://schemas.openxmlformats.org/officeDocument/2006/relationships/hyperlink" Target="https://kohesio.ec.europa.eu/projects/Q2908413" TargetMode="External"/><Relationship Id="rId1586" Type="http://schemas.openxmlformats.org/officeDocument/2006/relationships/hyperlink" Target="https://ec.europa.eu/regional_policy/EN/atlas/programmes/2014-2020/hungary/2014HU16M0OP001" TargetMode="External"/><Relationship Id="rId2984" Type="http://schemas.openxmlformats.org/officeDocument/2006/relationships/hyperlink" Target="https://www.volkshilfe-ooe.at/die-volkshilfe/stuetzpunkte-bereiche/fluechtlings-und-migrantinnenbetreuung/" TargetMode="External"/><Relationship Id="rId3828" Type="http://schemas.openxmlformats.org/officeDocument/2006/relationships/hyperlink" Target="https://natural-resources.canada.ca/science-and-data/funding-partnerships/funding-opportunities/current-investments/development-line-active-clay-analyzer-for-the-canadian-mining-industry/22904" TargetMode="External"/><Relationship Id="rId609" Type="http://schemas.openxmlformats.org/officeDocument/2006/relationships/hyperlink" Target="https://ec.europa.eu/regional_policy/en/projects/Czechia/new-bypass-improves-traffic-flow-between-north-and-central-czechia?etrans=ro" TargetMode="External"/><Relationship Id="rId956" Type="http://schemas.openxmlformats.org/officeDocument/2006/relationships/hyperlink" Target="http://www.ciocanestibucovina.eu/investitii.html" TargetMode="External"/><Relationship Id="rId1239" Type="http://schemas.openxmlformats.org/officeDocument/2006/relationships/hyperlink" Target="https://ec.europa.eu/regional_policy/en/projects/Lithuania/playful-paradigm-re-thinking-urban-challenges-through-play" TargetMode="External"/><Relationship Id="rId1793" Type="http://schemas.openxmlformats.org/officeDocument/2006/relationships/hyperlink" Target="https://kohesio.ec.europa.eu/en/projects/Q3309836" TargetMode="External"/><Relationship Id="rId2637" Type="http://schemas.openxmlformats.org/officeDocument/2006/relationships/hyperlink" Target="https://kohesio.ec.europa.eu/en/projects/Q3997707" TargetMode="External"/><Relationship Id="rId2844" Type="http://schemas.openxmlformats.org/officeDocument/2006/relationships/hyperlink" Target="https://www.hithorizons.com/eu/companies/H-NL0004454138/geevers-auto-parts-bv" TargetMode="External"/><Relationship Id="rId85" Type="http://schemas.openxmlformats.org/officeDocument/2006/relationships/hyperlink" Target="https://ec.europa.eu/regional_policy/en/projects/Italy/involving-citizens-in-open-innovation-in-lombardy-italy" TargetMode="External"/><Relationship Id="rId816" Type="http://schemas.openxmlformats.org/officeDocument/2006/relationships/hyperlink" Target="https://ec.europa.eu/regional_policy/en/projects/Poland/polish-company-goes-into-orbit-after-investing-in-new-hi-tech-facilities" TargetMode="External"/><Relationship Id="rId1446" Type="http://schemas.openxmlformats.org/officeDocument/2006/relationships/hyperlink" Target="https://www.politiadefrontiera.ro/" TargetMode="External"/><Relationship Id="rId1653" Type="http://schemas.openxmlformats.org/officeDocument/2006/relationships/hyperlink" Target="https://ec.europa.eu/regional_policy/EN/atlas/programmes/2014-2020/germany/2014DE16RFOP009" TargetMode="External"/><Relationship Id="rId1860" Type="http://schemas.openxmlformats.org/officeDocument/2006/relationships/hyperlink" Target="https://ec.europa.eu/regional_policy/en/projects/Austria/digime-improving-digital-skills-for-austrian-and-czech-school-pupils-and-teachers" TargetMode="External"/><Relationship Id="rId2704" Type="http://schemas.openxmlformats.org/officeDocument/2006/relationships/hyperlink" Target="https://www.piteasciencepark.se/" TargetMode="External"/><Relationship Id="rId2911" Type="http://schemas.openxmlformats.org/officeDocument/2006/relationships/hyperlink" Target="https://www.bioenergiegruppe.at/" TargetMode="External"/><Relationship Id="rId1306" Type="http://schemas.openxmlformats.org/officeDocument/2006/relationships/hyperlink" Target="https://kohesio.ec.europa.eu/projects/Q3297293" TargetMode="External"/><Relationship Id="rId1513" Type="http://schemas.openxmlformats.org/officeDocument/2006/relationships/hyperlink" Target="https://kohesio.ec.europa.eu/beneficiaries/Q2757804" TargetMode="External"/><Relationship Id="rId1720" Type="http://schemas.openxmlformats.org/officeDocument/2006/relationships/hyperlink" Target="https://kohesio.ec.europa.eu/en/projects/Q3300409" TargetMode="External"/><Relationship Id="rId12" Type="http://schemas.openxmlformats.org/officeDocument/2006/relationships/hyperlink" Target="http://www.communaute-urbaine-dunkerque.fr/" TargetMode="External"/><Relationship Id="rId3478" Type="http://schemas.openxmlformats.org/officeDocument/2006/relationships/hyperlink" Target="https://natural-resources.canada.ca/science-and-data/funding-partnerships/funding-opportunities/current-investments/sky-smart-electric-vehicle-charging-station/21570" TargetMode="External"/><Relationship Id="rId3685" Type="http://schemas.openxmlformats.org/officeDocument/2006/relationships/hyperlink" Target="https://www.google.com/search?q=KOLIMAX+spol.+s+r.o.&amp;ei=ElpSZIfVGriPxc8PoIGr2Ag&amp;ved=0ahUKEwiHpo-3mdn-AhW4R_EDHaDACosQ4dUDCA8&amp;uact=5&amp;oq=KOLIMAX+spol.+s+r.o.&amp;gs_lcp=Cgxnd3Mtd2l6LXNlcnAQAzIGCAAQFhAeSgQIQRgAUOECWOECYPQGaAFwAHgAgAF7iAF7kgEDMC4xmAEAoAEBoAECsAEAwAEB&amp;sclient=gws-wiz-serp&amp;bshm=bshqp/1" TargetMode="External"/><Relationship Id="rId3892" Type="http://schemas.openxmlformats.org/officeDocument/2006/relationships/hyperlink" Target="https://kohesio.ec.europa.eu/ro/proiecte/Q4590904" TargetMode="External"/><Relationship Id="rId399" Type="http://schemas.openxmlformats.org/officeDocument/2006/relationships/hyperlink" Target="https://ec.europa.eu/regional_policy/en/projects/Poland/turek-mehoffer-city-preserving-cultural-heritage-to-boost-tourism" TargetMode="External"/><Relationship Id="rId2287" Type="http://schemas.openxmlformats.org/officeDocument/2006/relationships/hyperlink" Target="https://www.assoporti.it/it/autoritasistemaportuale/adsp/adsp-del-mar-ionio/" TargetMode="External"/><Relationship Id="rId2494" Type="http://schemas.openxmlformats.org/officeDocument/2006/relationships/hyperlink" Target="https://kohesio.ec.europa.eu/en/projects/Q3293855" TargetMode="External"/><Relationship Id="rId3338" Type="http://schemas.openxmlformats.org/officeDocument/2006/relationships/hyperlink" Target="https://natural-resources.canada.ca/science-and-data/funding-partnerships/funding-opportunities/current-investments/front-end-engineering-and-design-study-feed-for-the-dent-island-tidal-power-generatio/16148" TargetMode="External"/><Relationship Id="rId3545" Type="http://schemas.openxmlformats.org/officeDocument/2006/relationships/hyperlink" Target="https://www.bing.com/ck/a?!&amp;&amp;p=bdfb77bbbb1061efJmltdHM9MTY4MjY0MDAwMCZpZ3VpZD0wMzI5MTZmMy1hM2ZiLTY1YTMtMzRiNC0wN2I2YTIwMTY0YTImaW5zaWQ9NTE5Mw&amp;ptn=3&amp;hsh=3&amp;fclid=032916f3-a3fb-65a3-34b4-07b6a20164a2&amp;psq=Sala+Amanda%2c+Summit-ul+nanotehnologiei&amp;u=a1aHR0cHM6Ly9lYXN5ZW5naW5lZXJpbmcucm8vdGVobm9sb2dpaWxlLXZpaXRvcnVsdWktbmFub3RlaG5vbG9naWEv&amp;ntb=1" TargetMode="External"/><Relationship Id="rId3752" Type="http://schemas.openxmlformats.org/officeDocument/2006/relationships/hyperlink" Target="https://kohesio.ec.europa.eu/ro/proiecte/Q132386" TargetMode="External"/><Relationship Id="rId259" Type="http://schemas.openxmlformats.org/officeDocument/2006/relationships/hyperlink" Target="https://www.tirgumures.ro/index.php?option=com_content&amp;view=article&amp;id=400%3Areamenajarea-si-modernizare-gradina-zoo&amp;catid=57%3Aproiectele-orasului&amp;Itemid=315&amp;lang=ro" TargetMode="External"/><Relationship Id="rId466" Type="http://schemas.openxmlformats.org/officeDocument/2006/relationships/hyperlink" Target="http://www.fyrbodal.se/om-oss/in-english/" TargetMode="External"/><Relationship Id="rId673" Type="http://schemas.openxmlformats.org/officeDocument/2006/relationships/hyperlink" Target="https://ec.europa.eu/regional_policy/en/atlas/programmes/2014-2020/europe/2014pt16m2op002" TargetMode="External"/><Relationship Id="rId880" Type="http://schemas.openxmlformats.org/officeDocument/2006/relationships/hyperlink" Target="https://ec.europa.eu/regional_policy/EN/atlas/programmes/2014-2020/slovakia/2014SK16M1OP001" TargetMode="External"/><Relationship Id="rId1096" Type="http://schemas.openxmlformats.org/officeDocument/2006/relationships/hyperlink" Target="https://ec.europa.eu/regional_policy/ro/atlas/programmes/2014-2020/europe/2014tc16rfir003" TargetMode="External"/><Relationship Id="rId2147" Type="http://schemas.openxmlformats.org/officeDocument/2006/relationships/hyperlink" Target="https://kohesio.ec.europa.eu/en/beneficiaries/Q2826532" TargetMode="External"/><Relationship Id="rId2354" Type="http://schemas.openxmlformats.org/officeDocument/2006/relationships/hyperlink" Target="https://kohesio.ec.europa.eu/en/beneficiaries/Q225337" TargetMode="External"/><Relationship Id="rId2561" Type="http://schemas.openxmlformats.org/officeDocument/2006/relationships/hyperlink" Target="https://kohesio.ec.europa.eu/en/projects/Q3990627" TargetMode="External"/><Relationship Id="rId3405" Type="http://schemas.openxmlformats.org/officeDocument/2006/relationships/hyperlink" Target="https://tugliq.com/" TargetMode="External"/><Relationship Id="rId119" Type="http://schemas.openxmlformats.org/officeDocument/2006/relationships/hyperlink" Target="https://ec.europa.eu/regional_policy/en/projects/Greece/major-restoration-of-seafront-wall-in-corfu-greece" TargetMode="External"/><Relationship Id="rId326" Type="http://schemas.openxmlformats.org/officeDocument/2006/relationships/hyperlink" Target="https://www.du.se/" TargetMode="External"/><Relationship Id="rId533" Type="http://schemas.openxmlformats.org/officeDocument/2006/relationships/hyperlink" Target="https://www.energywateragency.gov.mt/" TargetMode="External"/><Relationship Id="rId1163" Type="http://schemas.openxmlformats.org/officeDocument/2006/relationships/hyperlink" Target="https://kohesio.ec.europa.eu/projects/Q3813303" TargetMode="External"/><Relationship Id="rId1370" Type="http://schemas.openxmlformats.org/officeDocument/2006/relationships/hyperlink" Target="https://ec.europa.eu/regional_policy/EN/atlas/programmes/2014-2020/portugal/2014PT16M2OP005" TargetMode="External"/><Relationship Id="rId2007" Type="http://schemas.openxmlformats.org/officeDocument/2006/relationships/hyperlink" Target="http://www.giasspa.com/it/" TargetMode="External"/><Relationship Id="rId2214" Type="http://schemas.openxmlformats.org/officeDocument/2006/relationships/hyperlink" Target="https://kohesio.ec.europa.eu/en/beneficiaries/Q7379" TargetMode="External"/><Relationship Id="rId3612" Type="http://schemas.openxmlformats.org/officeDocument/2006/relationships/hyperlink" Target="https://natural-resources.canada.ca/science-and-data/funding-partnerships/funding-opportunities/current-investments/fortisalberta-waterton-energy-storage-project/23592" TargetMode="External"/><Relationship Id="rId740" Type="http://schemas.openxmlformats.org/officeDocument/2006/relationships/hyperlink" Target="http://www.comune.spello.pg.it/" TargetMode="External"/><Relationship Id="rId1023" Type="http://schemas.openxmlformats.org/officeDocument/2006/relationships/hyperlink" Target="https://www.richmond.org.mt/" TargetMode="External"/><Relationship Id="rId2421" Type="http://schemas.openxmlformats.org/officeDocument/2006/relationships/hyperlink" Target="https://kohesio.ec.europa.eu/en/beneficiaries/Q4039735" TargetMode="External"/><Relationship Id="rId600" Type="http://schemas.openxmlformats.org/officeDocument/2006/relationships/hyperlink" Target="https://www.primariahunedoara.ro/" TargetMode="External"/><Relationship Id="rId1230" Type="http://schemas.openxmlformats.org/officeDocument/2006/relationships/hyperlink" Target="https://ec.europa.eu/regional_policy/EN/atlas/programmes/2014-2020/cyprus/2014CY16M1OP001" TargetMode="External"/><Relationship Id="rId3195" Type="http://schemas.openxmlformats.org/officeDocument/2006/relationships/hyperlink" Target="https://natural-resources.canada.ca/science-and-data/funding-partnerships/funding-opportunities/current-investments/inline-dewatering-oil-sands-tailings/16686" TargetMode="External"/><Relationship Id="rId4039" Type="http://schemas.openxmlformats.org/officeDocument/2006/relationships/hyperlink" Target="https://kohesio.ec.europa.eu/en/projects/Q3941849" TargetMode="External"/><Relationship Id="rId3055" Type="http://schemas.openxmlformats.org/officeDocument/2006/relationships/hyperlink" Target="https://kohesio.ec.europa.eu/ro/proiecte/Q3904646" TargetMode="External"/><Relationship Id="rId3262" Type="http://schemas.openxmlformats.org/officeDocument/2006/relationships/hyperlink" Target="https://natural-resources.canada.ca/science-and-data/funding-partnerships/funding-opportunities/current-investments/area-methane-detection-using-work-trucks/19916" TargetMode="External"/><Relationship Id="rId183" Type="http://schemas.openxmlformats.org/officeDocument/2006/relationships/hyperlink" Target="https://www.primariapn.ro/" TargetMode="External"/><Relationship Id="rId390" Type="http://schemas.openxmlformats.org/officeDocument/2006/relationships/hyperlink" Target="https://www.mai.gov.ro/" TargetMode="External"/><Relationship Id="rId1907" Type="http://schemas.openxmlformats.org/officeDocument/2006/relationships/hyperlink" Target="https://kohesio.ec.europa.eu/en/projects/Q2547990" TargetMode="External"/><Relationship Id="rId2071" Type="http://schemas.openxmlformats.org/officeDocument/2006/relationships/hyperlink" Target="https://kohesio.ec.europa.eu/en/projects/Q2017696" TargetMode="External"/><Relationship Id="rId3122" Type="http://schemas.openxmlformats.org/officeDocument/2006/relationships/hyperlink" Target="http://www.quantiam.com/" TargetMode="External"/><Relationship Id="rId250" Type="http://schemas.openxmlformats.org/officeDocument/2006/relationships/hyperlink" Target="http://www.primariapn.ro/" TargetMode="External"/><Relationship Id="rId110" Type="http://schemas.openxmlformats.org/officeDocument/2006/relationships/hyperlink" Target="https://www.praha13.cz/" TargetMode="External"/><Relationship Id="rId2888" Type="http://schemas.openxmlformats.org/officeDocument/2006/relationships/hyperlink" Target="https://kohesio.ec.europa.eu/en/projects/Q4039031" TargetMode="External"/><Relationship Id="rId3939" Type="http://schemas.openxmlformats.org/officeDocument/2006/relationships/hyperlink" Target="https://www.sepe.es/HomeSepe/que-es-el-sepe/que-es-el-sepe-conocenos/organigrama/SG-Politicas-Activas-Empleo.html" TargetMode="External"/><Relationship Id="rId1697" Type="http://schemas.openxmlformats.org/officeDocument/2006/relationships/hyperlink" Target="https://ec.europa.eu/regional_policy/EN/atlas/programmes/2014-2020/germany/2014DE16RFOP003" TargetMode="External"/><Relationship Id="rId2748" Type="http://schemas.openxmlformats.org/officeDocument/2006/relationships/hyperlink" Target="https://drimble.nl/bedrijf/maastricht/20601506/mosalira-stichting-voor-leren-onderwijs-en-opvoeding.html" TargetMode="External"/><Relationship Id="rId2955" Type="http://schemas.openxmlformats.org/officeDocument/2006/relationships/hyperlink" Target="https://kohesio.ec.europa.eu/en/projects/Q3940755" TargetMode="External"/><Relationship Id="rId927" Type="http://schemas.openxmlformats.org/officeDocument/2006/relationships/hyperlink" Target="https://ec.europa.eu/regional_policy/en/atlas/programmes/2014-2020/europe/2014at16rfop001" TargetMode="External"/><Relationship Id="rId1557" Type="http://schemas.openxmlformats.org/officeDocument/2006/relationships/hyperlink" Target="https://kohesio.ec.europa.eu/beneficiaries/Q2758319" TargetMode="External"/><Relationship Id="rId1764" Type="http://schemas.openxmlformats.org/officeDocument/2006/relationships/hyperlink" Target="https://www.ilsfeld.de/" TargetMode="External"/><Relationship Id="rId1971" Type="http://schemas.openxmlformats.org/officeDocument/2006/relationships/hyperlink" Target="https://ec.europa.eu/regional_policy/EN/atlas/programmes/2014-2020/italy/2014IT05M2OP002" TargetMode="External"/><Relationship Id="rId2608" Type="http://schemas.openxmlformats.org/officeDocument/2006/relationships/hyperlink" Target="http://stichtingfondsdtzc.nl/" TargetMode="External"/><Relationship Id="rId2815" Type="http://schemas.openxmlformats.org/officeDocument/2006/relationships/hyperlink" Target="https://kohesio.ec.europa.eu/en/projects/Q3990674" TargetMode="External"/><Relationship Id="rId56" Type="http://schemas.openxmlformats.org/officeDocument/2006/relationships/hyperlink" Target="https://ec.europa.eu/regional_policy/en/atlas/programmes/2014-2020/europe/2014dk16rfop001" TargetMode="External"/><Relationship Id="rId1417" Type="http://schemas.openxmlformats.org/officeDocument/2006/relationships/hyperlink" Target="https://kohesio.ec.europa.eu/beneficiaries/Q3398373" TargetMode="External"/><Relationship Id="rId1624" Type="http://schemas.openxmlformats.org/officeDocument/2006/relationships/hyperlink" Target="https://kohesio.ec.europa.eu/beneficiaries/Q3355844" TargetMode="External"/><Relationship Id="rId1831" Type="http://schemas.openxmlformats.org/officeDocument/2006/relationships/hyperlink" Target="http://mvm.hu/bemutatkozas/mvm-csoport/mvm-zold-generacio/naperomu-letesitese-felsozsolcan/" TargetMode="External"/><Relationship Id="rId4030" Type="http://schemas.openxmlformats.org/officeDocument/2006/relationships/hyperlink" Target="https://www.ovf.hu/" TargetMode="External"/><Relationship Id="rId3589" Type="http://schemas.openxmlformats.org/officeDocument/2006/relationships/hyperlink" Target="https://carleton.ca/discover/?" TargetMode="External"/><Relationship Id="rId3796" Type="http://schemas.openxmlformats.org/officeDocument/2006/relationships/hyperlink" Target="https://natural-resources.canada.ca/science-data/funding-partnerships/funding-opportunities/current-investments/carbon-capture-utilization-and-storage-mine-tailings/22222" TargetMode="External"/><Relationship Id="rId2398" Type="http://schemas.openxmlformats.org/officeDocument/2006/relationships/hyperlink" Target="http://e-arh.si/" TargetMode="External"/><Relationship Id="rId3449" Type="http://schemas.openxmlformats.org/officeDocument/2006/relationships/hyperlink" Target="https://www.cenovus.com/" TargetMode="External"/><Relationship Id="rId577" Type="http://schemas.openxmlformats.org/officeDocument/2006/relationships/hyperlink" Target="http://www.satu-mare.ro/" TargetMode="External"/><Relationship Id="rId2258" Type="http://schemas.openxmlformats.org/officeDocument/2006/relationships/hyperlink" Target="https://kohesio.ec.europa.eu/en/projects/Q2548098" TargetMode="External"/><Relationship Id="rId3656" Type="http://schemas.openxmlformats.org/officeDocument/2006/relationships/hyperlink" Target="https://en.parp.gov.pl/component/grants/practice/wdroenie-innowacyjnej-technologii-zabezpieczenia-antykorozyjnego-w-produkcji-konstrukcji-stalowych" TargetMode="External"/><Relationship Id="rId3863" Type="http://schemas.openxmlformats.org/officeDocument/2006/relationships/hyperlink" Target="https://pfrr.pl/" TargetMode="External"/><Relationship Id="rId784" Type="http://schemas.openxmlformats.org/officeDocument/2006/relationships/hyperlink" Target="https://www.k2.pl/en" TargetMode="External"/><Relationship Id="rId991" Type="http://schemas.openxmlformats.org/officeDocument/2006/relationships/hyperlink" Target="https://dspace.kaunokolegija.lt/handle/123456789/2618" TargetMode="External"/><Relationship Id="rId1067" Type="http://schemas.openxmlformats.org/officeDocument/2006/relationships/hyperlink" Target="https://kohesio.ec.europa.eu/beneficiaries/Q3113563" TargetMode="External"/><Relationship Id="rId2465" Type="http://schemas.openxmlformats.org/officeDocument/2006/relationships/hyperlink" Target="https://www.michalovce.sk/sk" TargetMode="External"/><Relationship Id="rId2672" Type="http://schemas.openxmlformats.org/officeDocument/2006/relationships/hyperlink" Target="https://torsta.se/" TargetMode="External"/><Relationship Id="rId3309" Type="http://schemas.openxmlformats.org/officeDocument/2006/relationships/hyperlink" Target="https://swtchenergy.com/" TargetMode="External"/><Relationship Id="rId3516" Type="http://schemas.openxmlformats.org/officeDocument/2006/relationships/hyperlink" Target="https://natural-resources.canada.ca/science-and-data/funding-partnerships/funding-opportunities/current-investments/destruction-bay-renewable-hybrid-diesel-project/22313" TargetMode="External"/><Relationship Id="rId3723" Type="http://schemas.openxmlformats.org/officeDocument/2006/relationships/hyperlink" Target="https://mapio.net/a/92418358/?lang=pt" TargetMode="External"/><Relationship Id="rId3930" Type="http://schemas.openxmlformats.org/officeDocument/2006/relationships/hyperlink" Target="https://kohesio.ec.europa.eu/ro/proiecte/Q3096663" TargetMode="External"/><Relationship Id="rId437" Type="http://schemas.openxmlformats.org/officeDocument/2006/relationships/hyperlink" Target="https://kohesio.eu/projects/Q2745924" TargetMode="External"/><Relationship Id="rId644" Type="http://schemas.openxmlformats.org/officeDocument/2006/relationships/hyperlink" Target="https://ec.europa.eu/regional_policy/en/atlas/programmes/2014-2020/europe/2014at16rfop001" TargetMode="External"/><Relationship Id="rId851" Type="http://schemas.openxmlformats.org/officeDocument/2006/relationships/hyperlink" Target="https://cityofpyrgos.gr/" TargetMode="External"/><Relationship Id="rId1274" Type="http://schemas.openxmlformats.org/officeDocument/2006/relationships/hyperlink" Target="https://kohesio.ec.europa.eu/beneficiaries/Q2748562" TargetMode="External"/><Relationship Id="rId1481" Type="http://schemas.openxmlformats.org/officeDocument/2006/relationships/hyperlink" Target="https://anijamois.ee/en/contact-us/" TargetMode="External"/><Relationship Id="rId2118" Type="http://schemas.openxmlformats.org/officeDocument/2006/relationships/hyperlink" Target="https://kohesio.ec.europa.eu/en/projects/Q1901103" TargetMode="External"/><Relationship Id="rId2325" Type="http://schemas.openxmlformats.org/officeDocument/2006/relationships/hyperlink" Target="https://kohesio.ec.europa.eu/en/beneficiaries/Q231209" TargetMode="External"/><Relationship Id="rId2532" Type="http://schemas.openxmlformats.org/officeDocument/2006/relationships/hyperlink" Target="https://kohesio.ec.europa.eu/en/projects/Q4000293" TargetMode="External"/><Relationship Id="rId504" Type="http://schemas.openxmlformats.org/officeDocument/2006/relationships/hyperlink" Target="http://www.wfg-bruchsal.de/" TargetMode="External"/><Relationship Id="rId711" Type="http://schemas.openxmlformats.org/officeDocument/2006/relationships/hyperlink" Target="https://www.eas.ee/" TargetMode="External"/><Relationship Id="rId1134" Type="http://schemas.openxmlformats.org/officeDocument/2006/relationships/hyperlink" Target="https://ec.europa.eu/regional_policy/EN/atlas/programmes/2014-2020/germany/2014DE16RFOP014" TargetMode="External"/><Relationship Id="rId1341" Type="http://schemas.openxmlformats.org/officeDocument/2006/relationships/hyperlink" Target="https://kohesio.ec.europa.eu/beneficiaries/Q3003828" TargetMode="External"/><Relationship Id="rId1201" Type="http://schemas.openxmlformats.org/officeDocument/2006/relationships/hyperlink" Target="https://ec.europa.eu/regional_policy/en/projects/France/a-cycle-route-to-enhance-the-tourist-appeal-of-the-loire-region?etrans=ro" TargetMode="External"/><Relationship Id="rId3099" Type="http://schemas.openxmlformats.org/officeDocument/2006/relationships/hyperlink" Target="https://natural-resources.canada.ca/science-data/funding-partnerships/funding-opportunities/current-investments/ultra-fast-charging-lithium-ion-cells-mass-global-adoption-electric-vehicles/22613" TargetMode="External"/><Relationship Id="rId3166" Type="http://schemas.openxmlformats.org/officeDocument/2006/relationships/hyperlink" Target="https://nihtatenergy.ca/" TargetMode="External"/><Relationship Id="rId3373" Type="http://schemas.openxmlformats.org/officeDocument/2006/relationships/hyperlink" Target="https://www.bing.com/ck/a?!&amp;&amp;p=9b666a811fa78325JmltdHM9MTY4MjQ2NzIwMCZpZ3VpZD0wMzI5MTZmMy1hM2ZiLTY1YTMtMzRiNC0wN2I2YTIwMTY0YTImaW5zaWQ9NTE4MQ&amp;ptn=3&amp;hsh=3&amp;fclid=032916f3-a3fb-65a3-34b4-07b6a20164a2&amp;psq=Vancouver%2c+Columbia+Britanic%c4%83&amp;u=a1aHR0cHM6Ly93d3cuYnJpdGFubmljYS5jb20vcGxhY2UvVmFuY291dmVy&amp;ntb=1" TargetMode="External"/><Relationship Id="rId3580" Type="http://schemas.openxmlformats.org/officeDocument/2006/relationships/hyperlink" Target="https://natural-resources.canada.ca/science-data/funding-partnerships/funding-opportunities/current-investments/saskpower-distribution-modernization-program/22716" TargetMode="External"/><Relationship Id="rId294" Type="http://schemas.openxmlformats.org/officeDocument/2006/relationships/hyperlink" Target="https://www.comune.venezia.it/ponmetrovenezia" TargetMode="External"/><Relationship Id="rId2182" Type="http://schemas.openxmlformats.org/officeDocument/2006/relationships/hyperlink" Target="https://kohesio.ec.europa.eu/en/beneficiaries/Q2825799" TargetMode="External"/><Relationship Id="rId3026" Type="http://schemas.openxmlformats.org/officeDocument/2006/relationships/hyperlink" Target="http://www.port.brussels/" TargetMode="External"/><Relationship Id="rId3233" Type="http://schemas.openxmlformats.org/officeDocument/2006/relationships/hyperlink" Target="https://huskyenergy.com/" TargetMode="External"/><Relationship Id="rId154" Type="http://schemas.openxmlformats.org/officeDocument/2006/relationships/hyperlink" Target="http://www.oradea.ro/" TargetMode="External"/><Relationship Id="rId361" Type="http://schemas.openxmlformats.org/officeDocument/2006/relationships/hyperlink" Target="https://kohesio.eu/projects/Q2766017" TargetMode="External"/><Relationship Id="rId2042" Type="http://schemas.openxmlformats.org/officeDocument/2006/relationships/hyperlink" Target="https://kohesio.ec.europa.eu/en/projects/Q4082491" TargetMode="External"/><Relationship Id="rId3440" Type="http://schemas.openxmlformats.org/officeDocument/2006/relationships/hyperlink" Target="https://natural-resources.canada.ca/science-and-data/funding-partnerships/funding-opportunities/current-investments/thermoacoustic-cogeneration-engine-development/16078" TargetMode="External"/><Relationship Id="rId2999" Type="http://schemas.openxmlformats.org/officeDocument/2006/relationships/hyperlink" Target="https://kohesio.ec.europa.eu/en/projects/Q4298083" TargetMode="External"/><Relationship Id="rId3300" Type="http://schemas.openxmlformats.org/officeDocument/2006/relationships/hyperlink" Target="https://natural-resources.canada.ca/science-and-data/funding-partnerships/funding-opportunities/current-investments/safe-and-long-lasting-zinc-ion-batteries-for-energy-storage/24479" TargetMode="External"/><Relationship Id="rId221" Type="http://schemas.openxmlformats.org/officeDocument/2006/relationships/hyperlink" Target="https://www.apulum.ro/images/uploads/fisiere/Sinteza_informatii_proiect_Lumea_Noua_06102021.pdf" TargetMode="External"/><Relationship Id="rId2859" Type="http://schemas.openxmlformats.org/officeDocument/2006/relationships/hyperlink" Target="https://www.nil.nl/" TargetMode="External"/><Relationship Id="rId1668" Type="http://schemas.openxmlformats.org/officeDocument/2006/relationships/hyperlink" Target="https://kohesio.ec.europa.eu/projects/Q3067098" TargetMode="External"/><Relationship Id="rId1875" Type="http://schemas.openxmlformats.org/officeDocument/2006/relationships/hyperlink" Target="https://ec.europa.eu/regional_policy/en/projects/France/orhi-towards-a-circular-economy-in-the-agro-food-sector" TargetMode="External"/><Relationship Id="rId2719" Type="http://schemas.openxmlformats.org/officeDocument/2006/relationships/hyperlink" Target="https://kohesio.ec.europa.eu/en/projects/Q2659954" TargetMode="External"/><Relationship Id="rId4074" Type="http://schemas.openxmlformats.org/officeDocument/2006/relationships/hyperlink" Target="https://archivum.nif.hu/" TargetMode="External"/><Relationship Id="rId1528" Type="http://schemas.openxmlformats.org/officeDocument/2006/relationships/hyperlink" Target="https://idcab.se/" TargetMode="External"/><Relationship Id="rId2926" Type="http://schemas.openxmlformats.org/officeDocument/2006/relationships/hyperlink" Target="https://kohesio.ec.europa.eu/ro/proiecte/Q4027178" TargetMode="External"/><Relationship Id="rId3090" Type="http://schemas.openxmlformats.org/officeDocument/2006/relationships/hyperlink" Target="http://stad.bg/" TargetMode="External"/><Relationship Id="rId1735" Type="http://schemas.openxmlformats.org/officeDocument/2006/relationships/hyperlink" Target="https://www.primariabrezoi.ro/" TargetMode="External"/><Relationship Id="rId1942" Type="http://schemas.openxmlformats.org/officeDocument/2006/relationships/hyperlink" Target="https://ec.europa.eu/regional_policy/en/projects/Bulgaria/turkish-bulgarian-artistic-collaboration-puts-regional-heritage-on-the-map" TargetMode="External"/><Relationship Id="rId4001" Type="http://schemas.openxmlformats.org/officeDocument/2006/relationships/hyperlink" Target="https://natural-resources.canada.ca/science-data/funding-partnerships/funding-opportunities/current-investments/creation-biomaterials-hydrolysis-lignin/21941" TargetMode="External"/><Relationship Id="rId27" Type="http://schemas.openxmlformats.org/officeDocument/2006/relationships/hyperlink" Target="http://www.alexandra.dk/" TargetMode="External"/><Relationship Id="rId1802" Type="http://schemas.openxmlformats.org/officeDocument/2006/relationships/hyperlink" Target="https://www.eh-berlin.de/" TargetMode="External"/><Relationship Id="rId176" Type="http://schemas.openxmlformats.org/officeDocument/2006/relationships/hyperlink" Target="https://ec.europa.eu/regional_policy/en/projects/Portugal/portuguese-city-of-guimaraes-goes-green-with-new-bicycle-lanes" TargetMode="External"/><Relationship Id="rId383" Type="http://schemas.openxmlformats.org/officeDocument/2006/relationships/hyperlink" Target="https://www.monitorulsv.ro/Local/2018-05-07/Lansarea-proiectului-Revitalizarea-zonei-de-agrement-urbane-din-zona-lacului-de-acumulare-Siret-Rogojesti" TargetMode="External"/><Relationship Id="rId590" Type="http://schemas.openxmlformats.org/officeDocument/2006/relationships/hyperlink" Target="https://www.ct.ingv.it/" TargetMode="External"/><Relationship Id="rId2064" Type="http://schemas.openxmlformats.org/officeDocument/2006/relationships/hyperlink" Target="https://www.acquasantamaria.it/it/" TargetMode="External"/><Relationship Id="rId2271" Type="http://schemas.openxmlformats.org/officeDocument/2006/relationships/hyperlink" Target="https://kohesio.ec.europa.eu/en/beneficiaries/Q3118083" TargetMode="External"/><Relationship Id="rId3115" Type="http://schemas.openxmlformats.org/officeDocument/2006/relationships/hyperlink" Target="https://natural-resources.canada.ca/science-and-data/funding-partnerships/funding-opportunities/current-investments/air-fuels-development-feasibility-and-pre-feed-study-for-first-commercial-scale-demon/20430" TargetMode="External"/><Relationship Id="rId3322" Type="http://schemas.openxmlformats.org/officeDocument/2006/relationships/hyperlink" Target="https://natural-resources.canada.ca/science-and-data/funding-partnerships/funding-opportunities/current-investments/zibi-district-thermal-system/23573" TargetMode="External"/><Relationship Id="rId3767" Type="http://schemas.openxmlformats.org/officeDocument/2006/relationships/hyperlink" Target="https://www.tecieszyn.pl/" TargetMode="External"/><Relationship Id="rId3974" Type="http://schemas.openxmlformats.org/officeDocument/2006/relationships/hyperlink" Target="https://natural-resources.canada.ca/science-and-data/funding-partnerships/funding-opportunities/current-investments/electricity-load-control-demonstration/4975" TargetMode="External"/><Relationship Id="rId243" Type="http://schemas.openxmlformats.org/officeDocument/2006/relationships/hyperlink" Target="https://www.primariapn.ro/documents/10179/4052348/comunicatpn_SMIS_127871.pdf" TargetMode="External"/><Relationship Id="rId450" Type="http://schemas.openxmlformats.org/officeDocument/2006/relationships/hyperlink" Target="https://www.primariasv.ro/" TargetMode="External"/><Relationship Id="rId688" Type="http://schemas.openxmlformats.org/officeDocument/2006/relationships/hyperlink" Target="https://ec.europa.eu/regional_policy/en/atlas/programmes/2014-2020/europe/2014it16rfop019" TargetMode="External"/><Relationship Id="rId895" Type="http://schemas.openxmlformats.org/officeDocument/2006/relationships/hyperlink" Target="https://www.tirgumures.ro/index.php?option=com_content&amp;view=article&amp;id=401%3Aprelungirea-caii-sighisoarei-in-doua-directii-legtura-cu-dn13-i-dn15-tgmure-cca-6km-&amp;catid=57%3Aproiectele-orasului&amp;Itemid=315&amp;lang=ro" TargetMode="External"/><Relationship Id="rId1080" Type="http://schemas.openxmlformats.org/officeDocument/2006/relationships/hyperlink" Target="https://www.velbert.de/startseite" TargetMode="External"/><Relationship Id="rId2131" Type="http://schemas.openxmlformats.org/officeDocument/2006/relationships/hyperlink" Target="https://kohesio.ec.europa.eu/en/beneficiaries/Q276796" TargetMode="External"/><Relationship Id="rId2369" Type="http://schemas.openxmlformats.org/officeDocument/2006/relationships/hyperlink" Target="https://kohesio.ec.europa.eu/en/beneficiaries/Q3363298" TargetMode="External"/><Relationship Id="rId2576" Type="http://schemas.openxmlformats.org/officeDocument/2006/relationships/hyperlink" Target="https://www.um.edu.mt/" TargetMode="External"/><Relationship Id="rId2783" Type="http://schemas.openxmlformats.org/officeDocument/2006/relationships/hyperlink" Target="https://kohesio.ec.europa.eu/en/projects/Q3998198" TargetMode="External"/><Relationship Id="rId2990" Type="http://schemas.openxmlformats.org/officeDocument/2006/relationships/hyperlink" Target="https://www.perspektive-handel.at/" TargetMode="External"/><Relationship Id="rId3627" Type="http://schemas.openxmlformats.org/officeDocument/2006/relationships/hyperlink" Target="https://www.londonhydro.com/" TargetMode="External"/><Relationship Id="rId3834" Type="http://schemas.openxmlformats.org/officeDocument/2006/relationships/hyperlink" Target="https://en.parp.gov.pl/component/grants/practice/opracowanie-innowacyjnej-usugi-silvercustom-pomagajcej-firmom-w-dostosowaniu-ich-produktw-do-potrzeb-osb-starszych-i-z-niepenosprawnociami" TargetMode="External"/><Relationship Id="rId103" Type="http://schemas.openxmlformats.org/officeDocument/2006/relationships/hyperlink" Target="https://kohesio.eu/projects/Q193155" TargetMode="External"/><Relationship Id="rId310" Type="http://schemas.openxmlformats.org/officeDocument/2006/relationships/hyperlink" Target="http://www.lifetechbrussels.com/" TargetMode="External"/><Relationship Id="rId548" Type="http://schemas.openxmlformats.org/officeDocument/2006/relationships/hyperlink" Target="http://www.primariavictoria.ro/images/uploads/documente/Comunicat-de-presa-Parc.pdf" TargetMode="External"/><Relationship Id="rId755" Type="http://schemas.openxmlformats.org/officeDocument/2006/relationships/hyperlink" Target="https://ec.europa.eu/regional_policy/en/projects/Sweden/upgrades-allow-stersund-ski-stadium-to-host-major-international-events" TargetMode="External"/><Relationship Id="rId962" Type="http://schemas.openxmlformats.org/officeDocument/2006/relationships/hyperlink" Target="https://www.umfiasi.ro/ro" TargetMode="External"/><Relationship Id="rId1178" Type="http://schemas.openxmlformats.org/officeDocument/2006/relationships/hyperlink" Target="https://kohesio.ec.europa.eu/beneficiaries/Q3379870" TargetMode="External"/><Relationship Id="rId1385" Type="http://schemas.openxmlformats.org/officeDocument/2006/relationships/hyperlink" Target="https://ec.europa.eu/regional_policy/en/atlas/programmes/2014-2020/europe/2014lt16maop001" TargetMode="External"/><Relationship Id="rId1592" Type="http://schemas.openxmlformats.org/officeDocument/2006/relationships/hyperlink" Target="https://www.ifka.hu/" TargetMode="External"/><Relationship Id="rId2229" Type="http://schemas.openxmlformats.org/officeDocument/2006/relationships/hyperlink" Target="https://kohesio.ec.europa.eu/en/beneficiaries/Q275604" TargetMode="External"/><Relationship Id="rId2436" Type="http://schemas.openxmlformats.org/officeDocument/2006/relationships/hyperlink" Target="https://kohesio.ec.europa.eu/en/projects/Q3102673" TargetMode="External"/><Relationship Id="rId2643" Type="http://schemas.openxmlformats.org/officeDocument/2006/relationships/hyperlink" Target="https://kohesio.ec.europa.eu/en/projects/Q3988793" TargetMode="External"/><Relationship Id="rId2850" Type="http://schemas.openxmlformats.org/officeDocument/2006/relationships/hyperlink" Target="https://2015-2019.kormany.hu/hu/innovacios-es-technologiai-miniszterium/szervezet" TargetMode="External"/><Relationship Id="rId91" Type="http://schemas.openxmlformats.org/officeDocument/2006/relationships/hyperlink" Target="https://www.regione.fvg.it/rafvg/cms/RAFVG/" TargetMode="External"/><Relationship Id="rId408" Type="http://schemas.openxmlformats.org/officeDocument/2006/relationships/hyperlink" Target="https://campulungmoldovenesc.ro/" TargetMode="External"/><Relationship Id="rId615" Type="http://schemas.openxmlformats.org/officeDocument/2006/relationships/hyperlink" Target="https://campus.tuiasi.ro/reabilitarea-si-modernizarea-campusului-tudor-vladimirescu-proiect-din-fonduri-structurale/" TargetMode="External"/><Relationship Id="rId822" Type="http://schemas.openxmlformats.org/officeDocument/2006/relationships/hyperlink" Target="https://ec.europa.eu/regional_policy/en/projects/Croatia/the-e-schools-project-moves-croatian-children-and-teachers-towards-digital-education" TargetMode="External"/><Relationship Id="rId1038" Type="http://schemas.openxmlformats.org/officeDocument/2006/relationships/hyperlink" Target="https://meae.gov.mt/en/public_consultations/mfss/pages/home.aspx" TargetMode="External"/><Relationship Id="rId1245" Type="http://schemas.openxmlformats.org/officeDocument/2006/relationships/hyperlink" Target="https://ec.europa.eu/regional_policy/en/projects/Netherlands/a-win-for-refugees-and-europe-s-ageing-population" TargetMode="External"/><Relationship Id="rId1452" Type="http://schemas.openxmlformats.org/officeDocument/2006/relationships/hyperlink" Target="https://ec.europa.eu/regional_policy/en/projects/Cyprus/new-road-linking-port-of-limassol-cyprus-with-national-motorway" TargetMode="External"/><Relationship Id="rId1897" Type="http://schemas.openxmlformats.org/officeDocument/2006/relationships/hyperlink" Target="https://kohesio.ec.europa.eu/en/projects/Q4082643" TargetMode="External"/><Relationship Id="rId2503" Type="http://schemas.openxmlformats.org/officeDocument/2006/relationships/hyperlink" Target="http://www.diputaciondezamora.es/" TargetMode="External"/><Relationship Id="rId2948" Type="http://schemas.openxmlformats.org/officeDocument/2006/relationships/hyperlink" Target="https://kohesio.ec.europa.eu/ro/proiecte/Q4026740" TargetMode="External"/><Relationship Id="rId3901" Type="http://schemas.openxmlformats.org/officeDocument/2006/relationships/hyperlink" Target="https://european-union.europa.eu/institutions-law-budget/institutions-and-bodies/search-all-eu-institutions-and-bodies/european-investment-bank-eib_ro" TargetMode="External"/><Relationship Id="rId1105" Type="http://schemas.openxmlformats.org/officeDocument/2006/relationships/hyperlink" Target="https://www.dnb.com/business-directory/company-profiles.fas_bv.528c2b7c38304aaf7b0e104dd28dd906.html" TargetMode="External"/><Relationship Id="rId1312" Type="http://schemas.openxmlformats.org/officeDocument/2006/relationships/hyperlink" Target="https://kohesio.ec.europa.eu/beneficiaries/Q212116" TargetMode="External"/><Relationship Id="rId1757" Type="http://schemas.openxmlformats.org/officeDocument/2006/relationships/hyperlink" Target="https://ec.europa.eu/regional_policy/en/projects/Luxembourg/information-and-communication-tools-at-the-service-of-energy-transition-in-luxembourg" TargetMode="External"/><Relationship Id="rId1964" Type="http://schemas.openxmlformats.org/officeDocument/2006/relationships/hyperlink" Target="https://opencoesione.gov.it/it/progetti/4misecds000643/" TargetMode="External"/><Relationship Id="rId2710" Type="http://schemas.openxmlformats.org/officeDocument/2006/relationships/hyperlink" Target="https://www.kristianstad.se/" TargetMode="External"/><Relationship Id="rId2808" Type="http://schemas.openxmlformats.org/officeDocument/2006/relationships/hyperlink" Target="https://www.piteasciencepark.se/" TargetMode="External"/><Relationship Id="rId49" Type="http://schemas.openxmlformats.org/officeDocument/2006/relationships/hyperlink" Target="http://www.satu-mare.ro/" TargetMode="External"/><Relationship Id="rId1617" Type="http://schemas.openxmlformats.org/officeDocument/2006/relationships/hyperlink" Target="https://ec.europa.eu/regional_policy/EN/atlas/programmes/2014-2020/germany/2014DE16RFOP010" TargetMode="External"/><Relationship Id="rId1824" Type="http://schemas.openxmlformats.org/officeDocument/2006/relationships/hyperlink" Target="https://ec.europa.eu/regional_policy/en/projects/Belgium/terafood-an-intelligent-sensor-to-reduce-food-waste-france-and-belgium" TargetMode="External"/><Relationship Id="rId3277" Type="http://schemas.openxmlformats.org/officeDocument/2006/relationships/hyperlink" Target="https://www.bing.com/ck/a?!&amp;&amp;p=0f3e7f27cc30f90fJmltdHM9MTY4MjQ2NzIwMCZpZ3VpZD0wMzI5MTZmMy1hM2ZiLTY1YTMtMzRiNC0wN2I2YTIwMTY0YTImaW5zaWQ9NTQwMw&amp;ptn=3&amp;hsh=3&amp;fclid=032916f3-a3fb-65a3-34b4-07b6a20164a2&amp;u=a1L3RyYXZlbC9wbGFjZS1pbmZvcm1hdGlvbj9xPU1hbml0b2JhJlNJRD0yMWM5Yzg4My1kY2M0LTE0OTAtYTgxNS03OWM2ZWI1MjUzNjkmZm9ybT1ERVNUTUw&amp;ntb=1" TargetMode="External"/><Relationship Id="rId4023" Type="http://schemas.openxmlformats.org/officeDocument/2006/relationships/hyperlink" Target="https://kohesio.ec.europa.eu/en/projects/Q3061675" TargetMode="External"/><Relationship Id="rId198" Type="http://schemas.openxmlformats.org/officeDocument/2006/relationships/hyperlink" Target="https://www.primariapn.ro/documents/10179/4381663/comunicat_presa_NE_coridor_126604_10_02_2020.pdf" TargetMode="External"/><Relationship Id="rId2086" Type="http://schemas.openxmlformats.org/officeDocument/2006/relationships/hyperlink" Target="https://smart-ri.hr/" TargetMode="External"/><Relationship Id="rId3484" Type="http://schemas.openxmlformats.org/officeDocument/2006/relationships/hyperlink" Target="https://natural-resources.canada.ca/science-and-data/funding-partnerships/funding-opportunities/current-investments/high-voltage-utility-connected-level-2-electric-vehicle-charging-demonstration/20471" TargetMode="External"/><Relationship Id="rId3691" Type="http://schemas.openxmlformats.org/officeDocument/2006/relationships/hyperlink" Target="https://kohesio.ec.europa.eu/ro/beneficiari/Q2514541" TargetMode="External"/><Relationship Id="rId3789" Type="http://schemas.openxmlformats.org/officeDocument/2006/relationships/hyperlink" Target="https://apps.apple.com/us/developer/add%C3%A9nergie-technologies-inc/id808395255" TargetMode="External"/><Relationship Id="rId2293" Type="http://schemas.openxmlformats.org/officeDocument/2006/relationships/hyperlink" Target="https://kohesio.ec.europa.eu/en/projects?country=Italy&amp;program=2014IT16RFOP002---Infrastructures-and-Networks&amp;sort=Total-Budget-(descending)" TargetMode="External"/><Relationship Id="rId2598" Type="http://schemas.openxmlformats.org/officeDocument/2006/relationships/hyperlink" Target="https://www.reseaux-sante-mayotte.fr/entreprise/ccas-de-chirongui" TargetMode="External"/><Relationship Id="rId3137" Type="http://schemas.openxmlformats.org/officeDocument/2006/relationships/hyperlink" Target="https://natural-resources.canada.ca/energy/funding/current-funding-programs/eii/16065" TargetMode="External"/><Relationship Id="rId3344" Type="http://schemas.openxmlformats.org/officeDocument/2006/relationships/hyperlink" Target="https://natural-resources.canada.ca/science-and-data/funding-partnerships/funding-opportunities/current-investments/next-generation-ultra-fast-ev-charging-infrastructure/23339" TargetMode="External"/><Relationship Id="rId3551" Type="http://schemas.openxmlformats.org/officeDocument/2006/relationships/hyperlink" Target="https://www.cnrl.com/" TargetMode="External"/><Relationship Id="rId3996" Type="http://schemas.openxmlformats.org/officeDocument/2006/relationships/hyperlink" Target="https://terraverdae.com/" TargetMode="External"/><Relationship Id="rId265" Type="http://schemas.openxmlformats.org/officeDocument/2006/relationships/hyperlink" Target="https://ec.europa.eu/regional_policy/en/projects/Portugal/entrepreneurs-in-north-and-central-portugal-turn-ideas-into-business-reality" TargetMode="External"/><Relationship Id="rId472" Type="http://schemas.openxmlformats.org/officeDocument/2006/relationships/hyperlink" Target="https://altfactor.ro/" TargetMode="External"/><Relationship Id="rId2153" Type="http://schemas.openxmlformats.org/officeDocument/2006/relationships/hyperlink" Target="https://kohesio.ec.europa.eu/en/projects/Q2023265" TargetMode="External"/><Relationship Id="rId2360" Type="http://schemas.openxmlformats.org/officeDocument/2006/relationships/hyperlink" Target="https://kohesio.ec.europa.eu/en/projects/Q11498" TargetMode="External"/><Relationship Id="rId3204" Type="http://schemas.openxmlformats.org/officeDocument/2006/relationships/hyperlink" Target="https://natural-resources.canada.ca/science-and-data/funding-partnerships/funding-opportunities/current-investments/development-situ-foam-filtration-system-for-oil-spill-recovery/20367" TargetMode="External"/><Relationship Id="rId3411" Type="http://schemas.openxmlformats.org/officeDocument/2006/relationships/hyperlink" Target="https://www.bing.com/ck/a?!&amp;&amp;p=35ecf6741f2ee795JmltdHM9MTY4MjU1MzYwMCZpZ3VpZD0wMzI5MTZmMy1hM2ZiLTY1YTMtMzRiNC0wN2I2YTIwMTY0YTImaW5zaWQ9NTE2OQ&amp;ptn=3&amp;hsh=3&amp;fclid=032916f3-a3fb-65a3-34b4-07b6a20164a2&amp;psq=Lemay+CO+Inc+Loca%c8%9bie&amp;u=a1aHR0cHM6Ly9sZW1heS5jb20v&amp;ntb=1" TargetMode="External"/><Relationship Id="rId3649" Type="http://schemas.openxmlformats.org/officeDocument/2006/relationships/hyperlink" Target="https://alectrautilities.com/" TargetMode="External"/><Relationship Id="rId3856" Type="http://schemas.openxmlformats.org/officeDocument/2006/relationships/hyperlink" Target="https://kohesio.ec.europa.eu/ro/proiecte/Q104020" TargetMode="External"/><Relationship Id="rId125" Type="http://schemas.openxmlformats.org/officeDocument/2006/relationships/hyperlink" Target="https://ec.europa.eu/regional_policy/en/projects/Latvia/vef-culture-palace-renovation-turns-riga-neighbourhoods-into-innovations-hub" TargetMode="External"/><Relationship Id="rId332" Type="http://schemas.openxmlformats.org/officeDocument/2006/relationships/hyperlink" Target="https://europeanspallationsource.se/" TargetMode="External"/><Relationship Id="rId777" Type="http://schemas.openxmlformats.org/officeDocument/2006/relationships/hyperlink" Target="https://ec.europa.eu/regional_policy/ro/atlas/programmes/2014-2020/europe/2014tc16m6tn001" TargetMode="External"/><Relationship Id="rId984" Type="http://schemas.openxmlformats.org/officeDocument/2006/relationships/hyperlink" Target="http://primariabeclean.ro/web/wp-content/uploads/2019/05/Comunicat-lansare-proiect-gradinta-Alba-ca-Zapada.pdf" TargetMode="External"/><Relationship Id="rId2013" Type="http://schemas.openxmlformats.org/officeDocument/2006/relationships/hyperlink" Target="https://ec.europa.eu/regional_policy/EN/atlas/programmes/2014-2020/italy/2014IT16RFOP015" TargetMode="External"/><Relationship Id="rId2220" Type="http://schemas.openxmlformats.org/officeDocument/2006/relationships/hyperlink" Target="https://www.comune.cagliari.it/portale/page/it/its_area_vasta_scarl?contentId=ORG17867" TargetMode="External"/><Relationship Id="rId2458" Type="http://schemas.openxmlformats.org/officeDocument/2006/relationships/hyperlink" Target="https://kohesio.ec.europa.eu/en/projects/Q3105128" TargetMode="External"/><Relationship Id="rId2665" Type="http://schemas.openxmlformats.org/officeDocument/2006/relationships/hyperlink" Target="https://kohesio.ec.europa.eu/en/projects/Q3997764" TargetMode="External"/><Relationship Id="rId2872" Type="http://schemas.openxmlformats.org/officeDocument/2006/relationships/hyperlink" Target="https://kohesio.ec.europa.eu/en/projects/Q3998689" TargetMode="External"/><Relationship Id="rId3509" Type="http://schemas.openxmlformats.org/officeDocument/2006/relationships/hyperlink" Target="https://www.ualberta.ca/index.html" TargetMode="External"/><Relationship Id="rId3716" Type="http://schemas.openxmlformats.org/officeDocument/2006/relationships/hyperlink" Target="https://kohesio.ec.europa.eu/ro/proiecte/Q117828" TargetMode="External"/><Relationship Id="rId3923" Type="http://schemas.openxmlformats.org/officeDocument/2006/relationships/hyperlink" Target="https://www.upsvr.gov.sk/" TargetMode="External"/><Relationship Id="rId637" Type="http://schemas.openxmlformats.org/officeDocument/2006/relationships/hyperlink" Target="https://www.uniuneaarhitectilor.ro/casa-cu-blazoane" TargetMode="External"/><Relationship Id="rId844" Type="http://schemas.openxmlformats.org/officeDocument/2006/relationships/hyperlink" Target="https://kohesio.ec.europa.eu/projects/Q2809486" TargetMode="External"/><Relationship Id="rId1267" Type="http://schemas.openxmlformats.org/officeDocument/2006/relationships/hyperlink" Target="https://ec.europa.eu/regional_policy/EN/atlas/programmes/2014-2020/netherlands/2014NL16RFOP004" TargetMode="External"/><Relationship Id="rId1474" Type="http://schemas.openxmlformats.org/officeDocument/2006/relationships/hyperlink" Target="https://kohesio.ec.europa.eu/beneficiaries/Q3080044" TargetMode="External"/><Relationship Id="rId1681" Type="http://schemas.openxmlformats.org/officeDocument/2006/relationships/hyperlink" Target="https://ec.europa.eu/regional_policy/EN/atlas/programmes/2014-2020/germany/2014DE16RFOP003" TargetMode="External"/><Relationship Id="rId2318" Type="http://schemas.openxmlformats.org/officeDocument/2006/relationships/hyperlink" Target="https://kohesio.ec.europa.eu/en/projects/Q2777426" TargetMode="External"/><Relationship Id="rId2525" Type="http://schemas.openxmlformats.org/officeDocument/2006/relationships/hyperlink" Target="https://www.kannegieter.nl/en/home/index.aspx" TargetMode="External"/><Relationship Id="rId2732" Type="http://schemas.openxmlformats.org/officeDocument/2006/relationships/hyperlink" Target="https://www.fme.nl/onze-leden/grass-valley-nederland-bv" TargetMode="External"/><Relationship Id="rId704" Type="http://schemas.openxmlformats.org/officeDocument/2006/relationships/hyperlink" Target="https://ec.europa.eu/regional_policy/en/projects/Czechia/eu-funding-helps-high-tech-czech-company-streamline-operations" TargetMode="External"/><Relationship Id="rId911" Type="http://schemas.openxmlformats.org/officeDocument/2006/relationships/hyperlink" Target="https://ec.europa.eu/regional_policy/en/atlas/programmes/2007-2013/europe/2007fr162po021" TargetMode="External"/><Relationship Id="rId1127" Type="http://schemas.openxmlformats.org/officeDocument/2006/relationships/hyperlink" Target="https://ec.europa.eu/regional_policy/en/atlas/programmes/2014-2020/europe/2014tc16rfcb021" TargetMode="External"/><Relationship Id="rId1334" Type="http://schemas.openxmlformats.org/officeDocument/2006/relationships/hyperlink" Target="https://ec.europa.eu/regional_policy/en/atlas/programmes/2014-2020/europe/2014tc16rfir001" TargetMode="External"/><Relationship Id="rId1541" Type="http://schemas.openxmlformats.org/officeDocument/2006/relationships/hyperlink" Target="https://kohesio.ec.europa.eu/beneficiaries/Q3082743" TargetMode="External"/><Relationship Id="rId1779" Type="http://schemas.openxmlformats.org/officeDocument/2006/relationships/hyperlink" Target="https://mmtp.gouvernement.lu/fr.html" TargetMode="External"/><Relationship Id="rId1986" Type="http://schemas.openxmlformats.org/officeDocument/2006/relationships/hyperlink" Target="https://ec.europa.eu/regional_policy/EN/atlas/programmes/2014-2020/italy/2014IT16RFOP003" TargetMode="External"/><Relationship Id="rId4045" Type="http://schemas.openxmlformats.org/officeDocument/2006/relationships/hyperlink" Target="https://kohesio.ec.europa.eu/en/projects/Q3943973" TargetMode="External"/><Relationship Id="rId40" Type="http://schemas.openxmlformats.org/officeDocument/2006/relationships/hyperlink" Target="https://ec.europa.eu/regional_policy/en/projects/Czechia/new-bicycle-parking-tower-a-key-component-to-smart-transport-strategy-in-trinec-czechia" TargetMode="External"/><Relationship Id="rId1401" Type="http://schemas.openxmlformats.org/officeDocument/2006/relationships/hyperlink" Target="https://ec.europa.eu/regional_policy/en/atlas/programmes/2014-2020/europe/2014nl16rfop001" TargetMode="External"/><Relationship Id="rId1639" Type="http://schemas.openxmlformats.org/officeDocument/2006/relationships/hyperlink" Target="https://oasi.org.mt/" TargetMode="External"/><Relationship Id="rId1846" Type="http://schemas.openxmlformats.org/officeDocument/2006/relationships/hyperlink" Target="https://ec.europa.eu/regional_policy/en/projects/Croatia/r-sol-e-local-authorities-in-croatia-and-serbia-take-the-lead-in-clean-energy-production" TargetMode="External"/><Relationship Id="rId3061" Type="http://schemas.openxmlformats.org/officeDocument/2006/relationships/hyperlink" Target="https://kohesio.ec.europa.eu/ro/proiecte/Q3061346" TargetMode="External"/><Relationship Id="rId3299" Type="http://schemas.openxmlformats.org/officeDocument/2006/relationships/hyperlink" Target="https://www.carboncure.com/" TargetMode="External"/><Relationship Id="rId1706" Type="http://schemas.openxmlformats.org/officeDocument/2006/relationships/hyperlink" Target="https://www.politiadefrontiera.ro/files/docu/1608194808443-anuntfinalizareproiectsmis117751.pdf" TargetMode="External"/><Relationship Id="rId1913" Type="http://schemas.openxmlformats.org/officeDocument/2006/relationships/hyperlink" Target="https://kohesio.ec.europa.eu/en/projects/Q4082491" TargetMode="External"/><Relationship Id="rId3159" Type="http://schemas.openxmlformats.org/officeDocument/2006/relationships/hyperlink" Target="https://natural-resources.canada.ca/science-and-data/funding-partnerships/funding-opportunities/current-investments/tetlit-zheh-community-energy-plan/24343" TargetMode="External"/><Relationship Id="rId3366" Type="http://schemas.openxmlformats.org/officeDocument/2006/relationships/hyperlink" Target="https://natural-resources.canada.ca/science-and-data/funding-partnerships/funding-opportunities/current-investments/luminescent-solar-concentrators-for-building-integrated-photovoltaics/24131" TargetMode="External"/><Relationship Id="rId3573" Type="http://schemas.openxmlformats.org/officeDocument/2006/relationships/hyperlink" Target="https://www.bing.com/ck/a?!&amp;&amp;p=07738dd71aebf533JmltdHM9MTY4MjY0MDAwMCZpZ3VpZD0wMzI5MTZmMy1hM2ZiLTY1YTMtMzRiNC0wN2I2YTIwMTY0YTImaW5zaWQ9NTE3Mg&amp;ptn=3&amp;hsh=3&amp;fclid=032916f3-a3fb-65a3-34b4-07b6a20164a2&amp;psq=PUC+Distribution+Inc&amp;u=a1aHR0cHM6Ly9zc21wdWMuY29tL3B1Yy1zZXJ2aWNlcy9hYm91dC1wdWMv&amp;ntb=1" TargetMode="External"/><Relationship Id="rId287" Type="http://schemas.openxmlformats.org/officeDocument/2006/relationships/hyperlink" Target="https://ec.europa.eu/regional_policy/en/projects/Italy/italian-community-turns-old-building-into-energy-efficient-creche?etrans=ro" TargetMode="External"/><Relationship Id="rId494" Type="http://schemas.openxmlformats.org/officeDocument/2006/relationships/hyperlink" Target="https://ec.europa.eu/regional_policy/en/projects/Sweden/helping-creative-and-cultural-smes-from-southern-sweden-to-export" TargetMode="External"/><Relationship Id="rId2175" Type="http://schemas.openxmlformats.org/officeDocument/2006/relationships/hyperlink" Target="https://ec.europa.eu/regional_policy/opempl/detail.cfm?cci=2014GR16M2OP001&amp;lan=en" TargetMode="External"/><Relationship Id="rId2382" Type="http://schemas.openxmlformats.org/officeDocument/2006/relationships/hyperlink" Target="https://kohesio.ec.europa.eu/en/projects/Q2548099" TargetMode="External"/><Relationship Id="rId3019" Type="http://schemas.openxmlformats.org/officeDocument/2006/relationships/hyperlink" Target="https://kohesio.ec.europa.eu/en/projects/Q3943016" TargetMode="External"/><Relationship Id="rId3226" Type="http://schemas.openxmlformats.org/officeDocument/2006/relationships/hyperlink" Target="https://natural-resources.canada.ca/science-and-data/funding-partnerships/funding-opportunities/current-investments/combined-direct-contact-steam-generation-and-non-aqueous-extraction-demonstration-pro/20436" TargetMode="External"/><Relationship Id="rId3780" Type="http://schemas.openxmlformats.org/officeDocument/2006/relationships/hyperlink" Target="https://kohesio.ec.europa.eu/ro/proiecte/Q2718455" TargetMode="External"/><Relationship Id="rId3878" Type="http://schemas.openxmlformats.org/officeDocument/2006/relationships/hyperlink" Target="https://kohesio.ec.europa.eu/ro/proiecte/Q107813" TargetMode="External"/><Relationship Id="rId147" Type="http://schemas.openxmlformats.org/officeDocument/2006/relationships/hyperlink" Target="http://www.oradea.ro/fisiere/subpagini_documente/5/Revitalizarea%20cetatii%20etapa%202.pdf" TargetMode="External"/><Relationship Id="rId354" Type="http://schemas.openxmlformats.org/officeDocument/2006/relationships/hyperlink" Target="https://alexandra.dk/" TargetMode="External"/><Relationship Id="rId799" Type="http://schemas.openxmlformats.org/officeDocument/2006/relationships/hyperlink" Target="https://ec.europa.eu/regional_policy/en/atlas/programmes/2007-2013/europe/2007pl161po020" TargetMode="External"/><Relationship Id="rId1191" Type="http://schemas.openxmlformats.org/officeDocument/2006/relationships/hyperlink" Target="https://meae.gov.mt/en/Public_Consultations/MHAL/Pages/Home.aspx" TargetMode="External"/><Relationship Id="rId2035" Type="http://schemas.openxmlformats.org/officeDocument/2006/relationships/hyperlink" Target="https://ec.europa.eu/regional_policy/EN/atlas/programmes/2014-2020/Greece/2014GR16M1OP001" TargetMode="External"/><Relationship Id="rId2687" Type="http://schemas.openxmlformats.org/officeDocument/2006/relationships/hyperlink" Target="https://kohesio.ec.europa.eu/en/projects/Q2660787" TargetMode="External"/><Relationship Id="rId2894" Type="http://schemas.openxmlformats.org/officeDocument/2006/relationships/hyperlink" Target="https://kohesio.ec.europa.eu/en/projects/Q3943384" TargetMode="External"/><Relationship Id="rId3433" Type="http://schemas.openxmlformats.org/officeDocument/2006/relationships/hyperlink" Target="https://www.bing.com/ck/a?!&amp;&amp;p=899fd2c16e2be5a9JmltdHM9MTY4MjU1MzYwMCZpZ3VpZD0wMzI5MTZmMy1hM2ZiLTY1YTMtMzRiNC0wN2I2YTIwMTY0YTImaW5zaWQ9NTM5Mg&amp;ptn=3&amp;hsh=3&amp;fclid=032916f3-a3fb-65a3-34b4-07b6a20164a2&amp;psq=Owens+Corning+Canada+LP&amp;u=a1aHR0cDovL3d3dy5vd2Vuc2Nvcm5pbmcuY2Ev&amp;ntb=1" TargetMode="External"/><Relationship Id="rId3640" Type="http://schemas.openxmlformats.org/officeDocument/2006/relationships/hyperlink" Target="https://en.parp.gov.pl/component/grants/practice/wdroenie-innowacyjnej-i-przyjaznej-rodowisku-technologii-renowacji-i-ponownego-wykorzystania-uszkodzonych-palet-drewnianych" TargetMode="External"/><Relationship Id="rId3738" Type="http://schemas.openxmlformats.org/officeDocument/2006/relationships/hyperlink" Target="https://kohesio.ec.europa.eu/ro/proiecte/Q104846" TargetMode="External"/><Relationship Id="rId561" Type="http://schemas.openxmlformats.org/officeDocument/2006/relationships/hyperlink" Target="https://www.primariatechirghiol.ro/" TargetMode="External"/><Relationship Id="rId659" Type="http://schemas.openxmlformats.org/officeDocument/2006/relationships/hyperlink" Target="https://ec.europa.eu/regional_policy/en/funding/erdf/" TargetMode="External"/><Relationship Id="rId866" Type="http://schemas.openxmlformats.org/officeDocument/2006/relationships/hyperlink" Target="https://www.lansstyrelsen.se/vastmanland.html" TargetMode="External"/><Relationship Id="rId1289" Type="http://schemas.openxmlformats.org/officeDocument/2006/relationships/hyperlink" Target="https://ec.europa.eu/regional_policy/EN/atlas/programmes/2014-2020/cyprus/2014CY16M1OP001" TargetMode="External"/><Relationship Id="rId1496" Type="http://schemas.openxmlformats.org/officeDocument/2006/relationships/hyperlink" Target="https://www.kohtla-jarve.ee/" TargetMode="External"/><Relationship Id="rId2242" Type="http://schemas.openxmlformats.org/officeDocument/2006/relationships/hyperlink" Target="https://ec.europa.eu/regional_policy/EN/atlas/programmes/2014-2020/italy/2014IT16RFOP002" TargetMode="External"/><Relationship Id="rId2547" Type="http://schemas.openxmlformats.org/officeDocument/2006/relationships/hyperlink" Target="https://kohesio.ec.europa.eu/en/beneficiaries/Q4012055" TargetMode="External"/><Relationship Id="rId3500" Type="http://schemas.openxmlformats.org/officeDocument/2006/relationships/hyperlink" Target="https://natural-resources.canada.ca/science-data/funding-partnerships/funding-opportunities/current-investments/commercialization-lowest-cost-long-duration-energy-storage-systems/22623" TargetMode="External"/><Relationship Id="rId3945" Type="http://schemas.openxmlformats.org/officeDocument/2006/relationships/hyperlink" Target="https://kohesio.ec.europa.eu/ro/beneficiari/Q2523136" TargetMode="External"/><Relationship Id="rId214" Type="http://schemas.openxmlformats.org/officeDocument/2006/relationships/hyperlink" Target="https://www.apulum.ro/" TargetMode="External"/><Relationship Id="rId421" Type="http://schemas.openxmlformats.org/officeDocument/2006/relationships/hyperlink" Target="https://ec.europa.eu/regional_policy/en/projects/Hungary/aranyalma-kindergarten-extension-supports-youth-in-sarkeresztur?etrans=ro" TargetMode="External"/><Relationship Id="rId519" Type="http://schemas.openxmlformats.org/officeDocument/2006/relationships/hyperlink" Target="https://www.gov.pl/web/gddkia-olsztyn" TargetMode="External"/><Relationship Id="rId1051" Type="http://schemas.openxmlformats.org/officeDocument/2006/relationships/hyperlink" Target="https://www.apulum.ro/" TargetMode="External"/><Relationship Id="rId1149" Type="http://schemas.openxmlformats.org/officeDocument/2006/relationships/hyperlink" Target="https://kohesio.ec.europa.eu/beneficiaries/Q3815940" TargetMode="External"/><Relationship Id="rId1356" Type="http://schemas.openxmlformats.org/officeDocument/2006/relationships/hyperlink" Target="https://www.energywateragency.gov.mt/" TargetMode="External"/><Relationship Id="rId2102" Type="http://schemas.openxmlformats.org/officeDocument/2006/relationships/hyperlink" Target="https://kohesio.ec.europa.eu/en/projects/Q2103061" TargetMode="External"/><Relationship Id="rId2754" Type="http://schemas.openxmlformats.org/officeDocument/2006/relationships/hyperlink" Target="https://www.ltu.se/" TargetMode="External"/><Relationship Id="rId2961" Type="http://schemas.openxmlformats.org/officeDocument/2006/relationships/hyperlink" Target="https://kohesio.ec.europa.eu/en/projects/Q3941850" TargetMode="External"/><Relationship Id="rId3805" Type="http://schemas.openxmlformats.org/officeDocument/2006/relationships/hyperlink" Target="http://www.polgastro.pl/" TargetMode="External"/><Relationship Id="rId726" Type="http://schemas.openxmlformats.org/officeDocument/2006/relationships/hyperlink" Target="http://www.toseda.cz/" TargetMode="External"/><Relationship Id="rId933" Type="http://schemas.openxmlformats.org/officeDocument/2006/relationships/hyperlink" Target="http://en.nantes.fr/home.html" TargetMode="External"/><Relationship Id="rId1009" Type="http://schemas.openxmlformats.org/officeDocument/2006/relationships/hyperlink" Target="https://ec.europa.eu/regional_policy/en/projects/France/a-geolocation-solution-for-large-companies-developed-in-occitanie-france" TargetMode="External"/><Relationship Id="rId1563" Type="http://schemas.openxmlformats.org/officeDocument/2006/relationships/hyperlink" Target="https://kohesio.ec.europa.eu/projects/Q2734209" TargetMode="External"/><Relationship Id="rId1770" Type="http://schemas.openxmlformats.org/officeDocument/2006/relationships/hyperlink" Target="https://www.wbp.olsztyn.pl/" TargetMode="External"/><Relationship Id="rId1868" Type="http://schemas.openxmlformats.org/officeDocument/2006/relationships/hyperlink" Target="https://www.plitvice.com/" TargetMode="External"/><Relationship Id="rId2407" Type="http://schemas.openxmlformats.org/officeDocument/2006/relationships/hyperlink" Target="https://kohesio.ec.europa.eu/en/beneficiaries/Q4039079" TargetMode="External"/><Relationship Id="rId2614" Type="http://schemas.openxmlformats.org/officeDocument/2006/relationships/hyperlink" Target="https://sofokles.nl/" TargetMode="External"/><Relationship Id="rId2821" Type="http://schemas.openxmlformats.org/officeDocument/2006/relationships/hyperlink" Target="https://kohesio.ec.europa.eu/en/projects/Q3990707" TargetMode="External"/><Relationship Id="rId4067" Type="http://schemas.openxmlformats.org/officeDocument/2006/relationships/hyperlink" Target="https://kohesio.ec.europa.eu/en/projects/Q3943039" TargetMode="External"/><Relationship Id="rId62" Type="http://schemas.openxmlformats.org/officeDocument/2006/relationships/hyperlink" Target="https://ec.europa.eu/regional_policy/en/atlas/programmes/2014-2020/europe/2014dk16rfop001" TargetMode="External"/><Relationship Id="rId1216" Type="http://schemas.openxmlformats.org/officeDocument/2006/relationships/hyperlink" Target="https://ec.europa.eu/regional_policy/en/atlas/programmes/2014-2020/europe/2014fr16m0op003" TargetMode="External"/><Relationship Id="rId1423" Type="http://schemas.openxmlformats.org/officeDocument/2006/relationships/hyperlink" Target="https://kohesio.ec.europa.eu/projects/Q3309771" TargetMode="External"/><Relationship Id="rId1630" Type="http://schemas.openxmlformats.org/officeDocument/2006/relationships/hyperlink" Target="https://kohesio.ec.europa.eu/projects/Q3056255" TargetMode="External"/><Relationship Id="rId2919" Type="http://schemas.openxmlformats.org/officeDocument/2006/relationships/hyperlink" Target="https://www.hoval.de/" TargetMode="External"/><Relationship Id="rId3083" Type="http://schemas.openxmlformats.org/officeDocument/2006/relationships/hyperlink" Target="https://kohesio.ec.europa.eu/ro/proiecte/Q3859245" TargetMode="External"/><Relationship Id="rId3290" Type="http://schemas.openxmlformats.org/officeDocument/2006/relationships/hyperlink" Target="https://natural-resources.canada.ca/science-data/funding-partnerships/funding-opportunities/current-investments/demonstration-central-access-option-ev-drivers-charging-network-account-management/22329" TargetMode="External"/><Relationship Id="rId1728" Type="http://schemas.openxmlformats.org/officeDocument/2006/relationships/hyperlink" Target="https://www.primariabuhusi.ro/finalizarea-proiectului-imbunatatirea-mediului-urban-din-orasul-buhusi-pentru-zonele-piata-agroalimentara-strada-pionierului-bloc-nato-zona-marginea-cod-smis-119063-finantat-din-f/" TargetMode="External"/><Relationship Id="rId1935" Type="http://schemas.openxmlformats.org/officeDocument/2006/relationships/hyperlink" Target="https://ec.europa.eu/regional_policy/en/projects/Cyprus/phygital-community-workshops-in-balkan-med-countries-deliver-smart-open-access-solutions-thanks-to-interreg" TargetMode="External"/><Relationship Id="rId3150" Type="http://schemas.openxmlformats.org/officeDocument/2006/relationships/hyperlink" Target="https://www.sakkuinvestments.ca/" TargetMode="External"/><Relationship Id="rId3388" Type="http://schemas.openxmlformats.org/officeDocument/2006/relationships/hyperlink" Target="https://natural-resources.canada.ca/science-and-data/funding-partnerships/funding-opportunities/current-investments/community-based-geothermal-demonstration-remote-first-nations-community/12410" TargetMode="External"/><Relationship Id="rId3595" Type="http://schemas.openxmlformats.org/officeDocument/2006/relationships/hyperlink" Target="https://www.fvtresearch.com/" TargetMode="External"/><Relationship Id="rId2197" Type="http://schemas.openxmlformats.org/officeDocument/2006/relationships/hyperlink" Target="https://www.adm.gov.it/portale/" TargetMode="External"/><Relationship Id="rId3010" Type="http://schemas.openxmlformats.org/officeDocument/2006/relationships/hyperlink" Target="http://weekly.uhm.org.mt/en/article/ghajnuna-mill-meusac-fuq-fondi-tal-ue/" TargetMode="External"/><Relationship Id="rId3248" Type="http://schemas.openxmlformats.org/officeDocument/2006/relationships/hyperlink" Target="https://natural-resources.canada.ca/science-and-data/funding-partnerships/funding-opportunities/current-investments/ultra-low-carbon-intensity-saf-made-from-air-water-and-renewable-electricity/24484" TargetMode="External"/><Relationship Id="rId3455" Type="http://schemas.openxmlformats.org/officeDocument/2006/relationships/hyperlink" Target="https://www.ubc.ca/" TargetMode="External"/><Relationship Id="rId3662" Type="http://schemas.openxmlformats.org/officeDocument/2006/relationships/hyperlink" Target="https://en.parp.gov.pl/component/grants/practice/wdroenie-innowacyjnych-usug-poprzez-budow-nowej-proekologicznej-siedziby-firmy-bramy-serwis-dariusz-kaszkowiak-wraz-z-niezbdnym-zapleczem-technicznym" TargetMode="External"/><Relationship Id="rId169" Type="http://schemas.openxmlformats.org/officeDocument/2006/relationships/hyperlink" Target="https://www.pde.gov.gr/" TargetMode="External"/><Relationship Id="rId376" Type="http://schemas.openxmlformats.org/officeDocument/2006/relationships/hyperlink" Target="https://www.apulum.ro/;https:/www.mnit.ro/" TargetMode="External"/><Relationship Id="rId583" Type="http://schemas.openxmlformats.org/officeDocument/2006/relationships/hyperlink" Target="https://www.primariacraiova.ro/" TargetMode="External"/><Relationship Id="rId790" Type="http://schemas.openxmlformats.org/officeDocument/2006/relationships/hyperlink" Target="https://mgipu.gov.hr/" TargetMode="External"/><Relationship Id="rId2057" Type="http://schemas.openxmlformats.org/officeDocument/2006/relationships/hyperlink" Target="https://kohesio.ec.europa.eu/en/beneficiaries/Q276795" TargetMode="External"/><Relationship Id="rId2264" Type="http://schemas.openxmlformats.org/officeDocument/2006/relationships/hyperlink" Target="https://kohesio.ec.europa.eu/en/projects/Q56539" TargetMode="External"/><Relationship Id="rId2471" Type="http://schemas.openxmlformats.org/officeDocument/2006/relationships/hyperlink" Target="https://kohesio.ec.europa.eu/en/beneficiaries/Q3058537" TargetMode="External"/><Relationship Id="rId3108" Type="http://schemas.openxmlformats.org/officeDocument/2006/relationships/hyperlink" Target="https://uwaterloo.ca/" TargetMode="External"/><Relationship Id="rId3315" Type="http://schemas.openxmlformats.org/officeDocument/2006/relationships/hyperlink" Target="https://www.bing.com/ck/a?!&amp;&amp;p=41168f764f02d9e4JmltdHM9MTY4MjQ2NzIwMCZpZ3VpZD0wMzI5MTZmMy1hM2ZiLTY1YTMtMzRiNC0wN2I2YTIwMTY0YTImaW5zaWQ9NTE4MQ&amp;ptn=3&amp;hsh=3&amp;fclid=032916f3-a3fb-65a3-34b4-07b6a20164a2&amp;psq=ora%c8%99ul+toronto&amp;u=a1aHR0cHM6Ly9yby53aWtpcGVkaWEub3JnL3dpa2kvVG9yb250bw&amp;ntb=1" TargetMode="External"/><Relationship Id="rId3522" Type="http://schemas.openxmlformats.org/officeDocument/2006/relationships/hyperlink" Target="https://natural-resources.canada.ca/science-data/funding-partnerships/funding-opportunities/current-investments/iqaluit-inuit-owned-land-smart-micro-grid-feed-study/22341" TargetMode="External"/><Relationship Id="rId3967" Type="http://schemas.openxmlformats.org/officeDocument/2006/relationships/hyperlink" Target="https://www.opusonesolutions.com/" TargetMode="External"/><Relationship Id="rId4" Type="http://schemas.openxmlformats.org/officeDocument/2006/relationships/hyperlink" Target="http://miastopuck.pl/category/projekty-unijne/zrealizowane/budowa-wezla-integracyjnego-puck-wraz-z-trasami-dojazdowymi/" TargetMode="External"/><Relationship Id="rId236" Type="http://schemas.openxmlformats.org/officeDocument/2006/relationships/hyperlink" Target="http://www.primariaarad.ro/" TargetMode="External"/><Relationship Id="rId443" Type="http://schemas.openxmlformats.org/officeDocument/2006/relationships/hyperlink" Target="https://ec.europa.eu/regional_policy/en/projects/Poland/baltic-biogas-bus-project-to-increase-biogas-use-in-city-buses" TargetMode="External"/><Relationship Id="rId650" Type="http://schemas.openxmlformats.org/officeDocument/2006/relationships/hyperlink" Target="https://ec.europa.eu/regional_policy/en/projects/Portugal/former-mining-area-of-urgeirica-portugal-cleaned-up?etrans=ro" TargetMode="External"/><Relationship Id="rId888" Type="http://schemas.openxmlformats.org/officeDocument/2006/relationships/hyperlink" Target="https://www.tatratextil.sk/" TargetMode="External"/><Relationship Id="rId1073" Type="http://schemas.openxmlformats.org/officeDocument/2006/relationships/hyperlink" Target="https://kohesio.ec.europa.eu/beneficiaries/Q3113563" TargetMode="External"/><Relationship Id="rId1280" Type="http://schemas.openxmlformats.org/officeDocument/2006/relationships/hyperlink" Target="https://www.irestech.net/" TargetMode="External"/><Relationship Id="rId2124" Type="http://schemas.openxmlformats.org/officeDocument/2006/relationships/hyperlink" Target="https://kohesio.ec.europa.eu/en/beneficiaries/Q276795" TargetMode="External"/><Relationship Id="rId2331" Type="http://schemas.openxmlformats.org/officeDocument/2006/relationships/hyperlink" Target="https://kohesio.ec.europa.eu/en/beneficiaries/Q2832782" TargetMode="External"/><Relationship Id="rId2569" Type="http://schemas.openxmlformats.org/officeDocument/2006/relationships/hyperlink" Target="https://kohesio.ec.europa.eu/en/projects/Q3990634" TargetMode="External"/><Relationship Id="rId2776" Type="http://schemas.openxmlformats.org/officeDocument/2006/relationships/hyperlink" Target="https://www.mookenmiddelaar.nl/" TargetMode="External"/><Relationship Id="rId2983" Type="http://schemas.openxmlformats.org/officeDocument/2006/relationships/hyperlink" Target="https://kohesio.ec.europa.eu/ro/proiecte/Q3088387" TargetMode="External"/><Relationship Id="rId3827" Type="http://schemas.openxmlformats.org/officeDocument/2006/relationships/hyperlink" Target="https://e2metrix.com/" TargetMode="External"/><Relationship Id="rId303" Type="http://schemas.openxmlformats.org/officeDocument/2006/relationships/hyperlink" Target="https://ec.europa.eu/regional_policy/en/projects/Portugal/vaccination-ecard-covers-all-portuguese-citizens" TargetMode="External"/><Relationship Id="rId748" Type="http://schemas.openxmlformats.org/officeDocument/2006/relationships/hyperlink" Target="https://ec.europa.eu/regional_policy/en/projects/Portugal/improved-production-facilities-and-new-export-opportunities-for-portuguese-perfume-firm" TargetMode="External"/><Relationship Id="rId955" Type="http://schemas.openxmlformats.org/officeDocument/2006/relationships/hyperlink" Target="https://www.beaugency.fr/point-d-interet/lhotel-de-ville/" TargetMode="External"/><Relationship Id="rId1140" Type="http://schemas.openxmlformats.org/officeDocument/2006/relationships/hyperlink" Target="https://www.freistaat.bayern/dokumente/behoerde/60220634342" TargetMode="External"/><Relationship Id="rId1378" Type="http://schemas.openxmlformats.org/officeDocument/2006/relationships/hyperlink" Target="https://ec.europa.eu/regional_policy/EN/atlas/programmes/2014-2020/portugal/2014PT16M3OP001" TargetMode="External"/><Relationship Id="rId1585" Type="http://schemas.openxmlformats.org/officeDocument/2006/relationships/hyperlink" Target="https://kohesio.ec.europa.eu/beneficiaries/Q3967456" TargetMode="External"/><Relationship Id="rId1792" Type="http://schemas.openxmlformats.org/officeDocument/2006/relationships/hyperlink" Target="https://ec.europa.eu/regional_policy/EN/atlas/programmes/2014-2020/germany/2014DE16RFOP009" TargetMode="External"/><Relationship Id="rId2429" Type="http://schemas.openxmlformats.org/officeDocument/2006/relationships/hyperlink" Target="https://kohesio.ec.europa.eu/en/beneficiaries/Q3125125" TargetMode="External"/><Relationship Id="rId2636" Type="http://schemas.openxmlformats.org/officeDocument/2006/relationships/hyperlink" Target="https://drimble.nl/bedrijf/katwijk/26750570/izico-katwijk-bv.html" TargetMode="External"/><Relationship Id="rId2843" Type="http://schemas.openxmlformats.org/officeDocument/2006/relationships/hyperlink" Target="https://kohesio.ec.europa.eu/en/projects/Q3998449" TargetMode="External"/><Relationship Id="rId84" Type="http://schemas.openxmlformats.org/officeDocument/2006/relationships/hyperlink" Target="http://www.sattse.com/" TargetMode="External"/><Relationship Id="rId510" Type="http://schemas.openxmlformats.org/officeDocument/2006/relationships/hyperlink" Target="https://www.uia-initiative.eu/" TargetMode="External"/><Relationship Id="rId608" Type="http://schemas.openxmlformats.org/officeDocument/2006/relationships/hyperlink" Target="https://comunabazna.ro/consilul-local/hotarari/" TargetMode="External"/><Relationship Id="rId815" Type="http://schemas.openxmlformats.org/officeDocument/2006/relationships/hyperlink" Target="https://ec.europa.eu/regional_policy/en/atlas/programmes/2007-2013/europe/2007pl161po011" TargetMode="External"/><Relationship Id="rId1238" Type="http://schemas.openxmlformats.org/officeDocument/2006/relationships/hyperlink" Target="https://www.amazingczechia.com/usti-nad-labem-region/" TargetMode="External"/><Relationship Id="rId1445" Type="http://schemas.openxmlformats.org/officeDocument/2006/relationships/hyperlink" Target="https://www.politiadefrontiera.ro/ro/giurgiu/i-reabilitare-si-modernizare-sistem-termoenergetic-la-pavilion-administrativ-din-cadrul-spf-orlea-21182.html" TargetMode="External"/><Relationship Id="rId1652" Type="http://schemas.openxmlformats.org/officeDocument/2006/relationships/hyperlink" Target="https://kohesio.ec.europa.eu/beneficiaries/Q3379793" TargetMode="External"/><Relationship Id="rId1000" Type="http://schemas.openxmlformats.org/officeDocument/2006/relationships/hyperlink" Target="http://www.vttresearch.com/" TargetMode="External"/><Relationship Id="rId1305" Type="http://schemas.openxmlformats.org/officeDocument/2006/relationships/hyperlink" Target="https://ec.europa.eu/regional_policy/EN/atlas/programmes/2014-2020/germany/2014DE16RFOP001" TargetMode="External"/><Relationship Id="rId1957" Type="http://schemas.openxmlformats.org/officeDocument/2006/relationships/hyperlink" Target="https://ec.europa.eu/regional_policy/en/projects/Czechia/new-animal-shelter-in-roznov-czechia-addresses-long-term-unemployment" TargetMode="External"/><Relationship Id="rId2703" Type="http://schemas.openxmlformats.org/officeDocument/2006/relationships/hyperlink" Target="https://kohesio.ec.europa.eu/en/projects/Q2660402" TargetMode="External"/><Relationship Id="rId2910" Type="http://schemas.openxmlformats.org/officeDocument/2006/relationships/hyperlink" Target="https://kohesio.ec.europa.eu/ro/proiecte/Q3060304" TargetMode="External"/><Relationship Id="rId1512" Type="http://schemas.openxmlformats.org/officeDocument/2006/relationships/hyperlink" Target="https://www.sillamae.ee/uldinfo" TargetMode="External"/><Relationship Id="rId1817" Type="http://schemas.openxmlformats.org/officeDocument/2006/relationships/hyperlink" Target="https://kohesio.ec.europa.eu/en/projects/Q3297676" TargetMode="External"/><Relationship Id="rId3172" Type="http://schemas.openxmlformats.org/officeDocument/2006/relationships/hyperlink" Target="https://www.bing.com/ck/a?!&amp;&amp;p=a52fde62584a9d75JmltdHM9MTY4MjI5NDQwMCZpZ3VpZD0wMzI5MTZmMy1hM2ZiLTY1YTMtMzRiNC0wN2I2YTIwMTY0YTImaW5zaWQ9NTE3Nw&amp;ptn=3&amp;hsh=3&amp;fclid=032916f3-a3fb-65a3-34b4-07b6a20164a2&amp;psq=NunatuKavut+Consiliul+Comunitar+Inc&amp;u=a1aHR0cHM6Ly9udW5hdHVrYXZ1dC5jYS8&amp;ntb=1" TargetMode="External"/><Relationship Id="rId4016" Type="http://schemas.openxmlformats.org/officeDocument/2006/relationships/hyperlink" Target="https://www.allamkincstar.gov.hu/" TargetMode="External"/><Relationship Id="rId11" Type="http://schemas.openxmlformats.org/officeDocument/2006/relationships/hyperlink" Target="https://ec.europa.eu/regional_policy/en/projects/France/bus-service-overhaul-in-dunkirk-includes-free-travel" TargetMode="External"/><Relationship Id="rId398" Type="http://schemas.openxmlformats.org/officeDocument/2006/relationships/hyperlink" Target="https://www.inowroclaw.pl/" TargetMode="External"/><Relationship Id="rId2079" Type="http://schemas.openxmlformats.org/officeDocument/2006/relationships/hyperlink" Target="https://adspstretto.it/" TargetMode="External"/><Relationship Id="rId3032" Type="http://schemas.openxmlformats.org/officeDocument/2006/relationships/hyperlink" Target="https://www.hartberg.at/" TargetMode="External"/><Relationship Id="rId3477" Type="http://schemas.openxmlformats.org/officeDocument/2006/relationships/hyperlink" Target="https://www.bing.com/ck/a?!&amp;&amp;p=a7779024172ac04cJmltdHM9MTY4MjU1MzYwMCZpZ3VpZD0wMzI5MTZmMy1hM2ZiLTY1YTMtMzRiNC0wN2I2YTIwMTY0YTImaW5zaWQ9NTE2Ng&amp;ptn=3&amp;hsh=3&amp;fclid=032916f3-a3fb-65a3-34b4-07b6a20164a2&amp;psq=Guvernul+din+Yukon&amp;u=a1aHR0cHM6Ly9yby5hYmNkZWYud2lraS93aWtpL0NvbW1pc3Npb25lcl9vZl9ZdWtvbg&amp;ntb=1" TargetMode="External"/><Relationship Id="rId3684" Type="http://schemas.openxmlformats.org/officeDocument/2006/relationships/hyperlink" Target="https://kohesio.ec.europa.eu/ro/proiecte/Q14091" TargetMode="External"/><Relationship Id="rId3891" Type="http://schemas.openxmlformats.org/officeDocument/2006/relationships/hyperlink" Target="https://hdb.gr/" TargetMode="External"/><Relationship Id="rId160" Type="http://schemas.openxmlformats.org/officeDocument/2006/relationships/hyperlink" Target="http://www.cm-cabeceiras-basto.pt/" TargetMode="External"/><Relationship Id="rId2286" Type="http://schemas.openxmlformats.org/officeDocument/2006/relationships/hyperlink" Target="https://kohesio.ec.europa.eu/en/projects/Q2017495" TargetMode="External"/><Relationship Id="rId2493" Type="http://schemas.openxmlformats.org/officeDocument/2006/relationships/hyperlink" Target="https://www.iprodeco.es/" TargetMode="External"/><Relationship Id="rId3337" Type="http://schemas.openxmlformats.org/officeDocument/2006/relationships/hyperlink" Target="https://www.bcit.ca/" TargetMode="External"/><Relationship Id="rId3544" Type="http://schemas.openxmlformats.org/officeDocument/2006/relationships/hyperlink" Target="https://natural-resources.canada.ca/science-and-data/funding-partnerships/funding-opportunities/current-investments/summit-nanotech/24603" TargetMode="External"/><Relationship Id="rId3751" Type="http://schemas.openxmlformats.org/officeDocument/2006/relationships/hyperlink" Target="https://kohesio.ec.europa.eu/ro/beneficiari/Q2520145" TargetMode="External"/><Relationship Id="rId3989" Type="http://schemas.openxmlformats.org/officeDocument/2006/relationships/hyperlink" Target="https://natural-resources.canada.ca/science-and-data/funding-partnerships/funding-opportunities/current-investments/hybrid-diesel-electric-forestry-harvesting-trucks/23687" TargetMode="External"/><Relationship Id="rId258" Type="http://schemas.openxmlformats.org/officeDocument/2006/relationships/hyperlink" Target="https://mad.brussels/" TargetMode="External"/><Relationship Id="rId465" Type="http://schemas.openxmlformats.org/officeDocument/2006/relationships/hyperlink" Target="https://ec.europa.eu/regional_policy/en/projects/Sweden/driving-fossil-free-transport-solutions-in-the-sweden-norway-border-region" TargetMode="External"/><Relationship Id="rId672" Type="http://schemas.openxmlformats.org/officeDocument/2006/relationships/hyperlink" Target="https://ec.europa.eu/regional_policy/en/projects/Portugal/a-garden-that-helps-cultivate-social-cohesion-in-castelo-branco-portugal?etrans=ro" TargetMode="External"/><Relationship Id="rId1095" Type="http://schemas.openxmlformats.org/officeDocument/2006/relationships/hyperlink" Target="https://www.moenchengladbach.de/de/" TargetMode="External"/><Relationship Id="rId2146" Type="http://schemas.openxmlformats.org/officeDocument/2006/relationships/hyperlink" Target="https://www.rfi.it/" TargetMode="External"/><Relationship Id="rId2353" Type="http://schemas.openxmlformats.org/officeDocument/2006/relationships/hyperlink" Target="https://www.fermatmachinetool.com/" TargetMode="External"/><Relationship Id="rId2560" Type="http://schemas.openxmlformats.org/officeDocument/2006/relationships/hyperlink" Target="https://www.ri.se/en" TargetMode="External"/><Relationship Id="rId2798" Type="http://schemas.openxmlformats.org/officeDocument/2006/relationships/hyperlink" Target="https://regionuppsala.se/en/" TargetMode="External"/><Relationship Id="rId3404" Type="http://schemas.openxmlformats.org/officeDocument/2006/relationships/hyperlink" Target="https://natural-resources.canada.ca/science-and-data/funding-partnerships/funding-opportunities/current-investments/arctic-charging-and-heating-stations-for-evs-tethered-islanded-hybrid-diesel-renewabl/23582" TargetMode="External"/><Relationship Id="rId3611" Type="http://schemas.openxmlformats.org/officeDocument/2006/relationships/hyperlink" Target="https://www.lethbridge.ca/" TargetMode="External"/><Relationship Id="rId3849" Type="http://schemas.openxmlformats.org/officeDocument/2006/relationships/hyperlink" Target="https://www.ucy.ac.cy/" TargetMode="External"/><Relationship Id="rId118" Type="http://schemas.openxmlformats.org/officeDocument/2006/relationships/hyperlink" Target="https://www.e-patras.gr/el" TargetMode="External"/><Relationship Id="rId325" Type="http://schemas.openxmlformats.org/officeDocument/2006/relationships/hyperlink" Target="https://ec.europa.eu/regional_policy/en/projects/Sweden/dala-sports-academy-a-winning-combination-of-sport-innovation-and-entrepreneurship" TargetMode="External"/><Relationship Id="rId532" Type="http://schemas.openxmlformats.org/officeDocument/2006/relationships/hyperlink" Target="https://kohesio.eu/projects/Q3056263" TargetMode="External"/><Relationship Id="rId977" Type="http://schemas.openxmlformats.org/officeDocument/2006/relationships/hyperlink" Target="https://ec.europa.eu/regional_policy/en/projects/Denmark/smes-in-zealand-denmark-get-an-innovation-boost-through-collaboration-with-academia" TargetMode="External"/><Relationship Id="rId1162" Type="http://schemas.openxmlformats.org/officeDocument/2006/relationships/hyperlink" Target="https://ec.europa.eu/regional_policy/EN/atlas/programmes/2014-2020/lithuania/2014LT16MAOP001" TargetMode="External"/><Relationship Id="rId2006" Type="http://schemas.openxmlformats.org/officeDocument/2006/relationships/hyperlink" Target="https://kohesio.ec.europa.eu/en/projects/Q2017610" TargetMode="External"/><Relationship Id="rId2213" Type="http://schemas.openxmlformats.org/officeDocument/2006/relationships/hyperlink" Target="https://mobilitadimarca.it/" TargetMode="External"/><Relationship Id="rId2420" Type="http://schemas.openxmlformats.org/officeDocument/2006/relationships/hyperlink" Target="https://kohesio.ec.europa.eu/en/projects/Q4039736" TargetMode="External"/><Relationship Id="rId2658" Type="http://schemas.openxmlformats.org/officeDocument/2006/relationships/hyperlink" Target="https://www.regiongavleborg.se/" TargetMode="External"/><Relationship Id="rId2865" Type="http://schemas.openxmlformats.org/officeDocument/2006/relationships/hyperlink" Target="https://www.packit.at/" TargetMode="External"/><Relationship Id="rId3709" Type="http://schemas.openxmlformats.org/officeDocument/2006/relationships/hyperlink" Target="https://kohesio.ec.europa.eu/ro/beneficiari/Q2514418" TargetMode="External"/><Relationship Id="rId3916" Type="http://schemas.openxmlformats.org/officeDocument/2006/relationships/hyperlink" Target="https://kohesio.ec.europa.eu/ro/proiecte/Q4566515" TargetMode="External"/><Relationship Id="rId837" Type="http://schemas.openxmlformats.org/officeDocument/2006/relationships/hyperlink" Target="https://www.primariacorbeanca.ro/" TargetMode="External"/><Relationship Id="rId1022" Type="http://schemas.openxmlformats.org/officeDocument/2006/relationships/hyperlink" Target="https://kohesio.ec.europa.eu/projects/Q3127430" TargetMode="External"/><Relationship Id="rId1467" Type="http://schemas.openxmlformats.org/officeDocument/2006/relationships/hyperlink" Target="https://ec.europa.eu/regional_policy/EN/atlas/programmes/2014-2020/estonia/2014EE16M3OP001" TargetMode="External"/><Relationship Id="rId1674" Type="http://schemas.openxmlformats.org/officeDocument/2006/relationships/hyperlink" Target="https://kohesio.ec.europa.eu/en/projects/Q3312082" TargetMode="External"/><Relationship Id="rId1881" Type="http://schemas.openxmlformats.org/officeDocument/2006/relationships/hyperlink" Target="https://kohesio.ec.europa.eu/en/projects/Q3813221" TargetMode="External"/><Relationship Id="rId2518" Type="http://schemas.openxmlformats.org/officeDocument/2006/relationships/hyperlink" Target="https://kohesio.ec.europa.eu/en/projects/Q4000287" TargetMode="External"/><Relationship Id="rId2725" Type="http://schemas.openxmlformats.org/officeDocument/2006/relationships/hyperlink" Target="https://kohesio.ec.europa.eu/en/projects/Q3103794" TargetMode="External"/><Relationship Id="rId2932" Type="http://schemas.openxmlformats.org/officeDocument/2006/relationships/hyperlink" Target="https://kohesio.ec.europa.eu/ro/proiecte/Q4024936" TargetMode="External"/><Relationship Id="rId904" Type="http://schemas.openxmlformats.org/officeDocument/2006/relationships/hyperlink" Target="https://ec.europa.eu/regional_policy/EN/atlas/programmes/2014-2020/romania/2014RO16RFOP002" TargetMode="External"/><Relationship Id="rId1327" Type="http://schemas.openxmlformats.org/officeDocument/2006/relationships/hyperlink" Target="http://cgmc.cz/" TargetMode="External"/><Relationship Id="rId1534" Type="http://schemas.openxmlformats.org/officeDocument/2006/relationships/hyperlink" Target="https://ec.europa.eu/regional_policy/EN/atlas/programmes/2014-2020/sweden/2014SE16RFOP001" TargetMode="External"/><Relationship Id="rId1741" Type="http://schemas.openxmlformats.org/officeDocument/2006/relationships/hyperlink" Target="https://www.klima-agence.lu/en" TargetMode="External"/><Relationship Id="rId1979" Type="http://schemas.openxmlformats.org/officeDocument/2006/relationships/hyperlink" Target="https://ec.europa.eu/regional_policy/EN/atlas/programmes/2014-2020/czechia/2014CZ16RFOP002" TargetMode="External"/><Relationship Id="rId3194" Type="http://schemas.openxmlformats.org/officeDocument/2006/relationships/hyperlink" Target="https://tugliq.com/en/index.html?__cf_chl_tk=fG2g7P65YqkynEg6yMbpqPI6X.I.Vp0XYLcovjw2.dw-1682424344-0-gaNycGzNCpA" TargetMode="External"/><Relationship Id="rId4038" Type="http://schemas.openxmlformats.org/officeDocument/2006/relationships/hyperlink" Target="https://kk.gov.hu/" TargetMode="External"/><Relationship Id="rId33" Type="http://schemas.openxmlformats.org/officeDocument/2006/relationships/hyperlink" Target="https://ec.europa.eu/regional_policy/en/atlas/programmes/2014-2020/europe/2014tc16i5cb001" TargetMode="External"/><Relationship Id="rId1601" Type="http://schemas.openxmlformats.org/officeDocument/2006/relationships/hyperlink" Target="https://ec.europa.eu/regional_policy/EN/atlas/programmes/2014-2020/germany/2014DE16RFOP007" TargetMode="External"/><Relationship Id="rId1839" Type="http://schemas.openxmlformats.org/officeDocument/2006/relationships/hyperlink" Target="http://www.vidin.bg/" TargetMode="External"/><Relationship Id="rId3054" Type="http://schemas.openxmlformats.org/officeDocument/2006/relationships/hyperlink" Target="https://www.lambach.eu/" TargetMode="External"/><Relationship Id="rId3499" Type="http://schemas.openxmlformats.org/officeDocument/2006/relationships/hyperlink" Target="https://bcbioenergy.ca/" TargetMode="External"/><Relationship Id="rId182" Type="http://schemas.openxmlformats.org/officeDocument/2006/relationships/hyperlink" Target="https://www.primariapn.ro/documents/10179/4052348/Bike_sharing_30_08_2019_smis126605.pdf" TargetMode="External"/><Relationship Id="rId1906" Type="http://schemas.openxmlformats.org/officeDocument/2006/relationships/hyperlink" Target="http://www.inagro.be/agrotopia" TargetMode="External"/><Relationship Id="rId3261" Type="http://schemas.openxmlformats.org/officeDocument/2006/relationships/hyperlink" Target="https://www.bing.com/ck/a?!&amp;&amp;p=7e99a52529e519dcJmltdHM9MTY4MjM4MDgwMCZpZ3VpZD0wMzI5MTZmMy1hM2ZiLTY1YTMtMzRiNC0wN2I2YTIwMTY0YTImaW5zaWQ9NTE3OQ&amp;ptn=3&amp;hsh=3&amp;fclid=032916f3-a3fb-65a3-34b4-07b6a20164a2&amp;psq=Petroleum+Technology+Alliance+Canada+(PTAC)&amp;u=a1aHR0cHM6Ly93d3cucHRhYy5vcmcvZW5lcmd5LXNlcnZpY2VzLWRpcmVjdG9yeS8xNDM5NC9wZXRyb2xldW0tdGVjaG5vbG9neS1hbGxpYW5jZS1jYW5hZGEv&amp;ntb=1" TargetMode="External"/><Relationship Id="rId3359" Type="http://schemas.openxmlformats.org/officeDocument/2006/relationships/hyperlink" Target="https://tidalenergy.acadiau.caecoeii.html/" TargetMode="External"/><Relationship Id="rId3566" Type="http://schemas.openxmlformats.org/officeDocument/2006/relationships/hyperlink" Target="https://natural-resources.canada.ca/science-and-data/funding-partnerships/funding-opportunities/current-investments/secondary-school-carbon-free-embedded-microgrid-energy-system-demonstration/21865" TargetMode="External"/><Relationship Id="rId487" Type="http://schemas.openxmlformats.org/officeDocument/2006/relationships/hyperlink" Target="https://nuife.ap.edu.pl/" TargetMode="External"/><Relationship Id="rId694" Type="http://schemas.openxmlformats.org/officeDocument/2006/relationships/hyperlink" Target="https://ec.europa.eu/regional_policy/en/atlas/programmes/2014-2020/europe/2014sk16m1op001" TargetMode="External"/><Relationship Id="rId2070" Type="http://schemas.openxmlformats.org/officeDocument/2006/relationships/hyperlink" Target="https://ec.europa.eu/regional_policy/EN/atlas/programmes/2014-2020/italy/2014IT16RFOP003" TargetMode="External"/><Relationship Id="rId2168" Type="http://schemas.openxmlformats.org/officeDocument/2006/relationships/hyperlink" Target="https://kohesio.ec.europa.eu/en/projects/Q60000" TargetMode="External"/><Relationship Id="rId2375" Type="http://schemas.openxmlformats.org/officeDocument/2006/relationships/hyperlink" Target="http://www.sub.cz/" TargetMode="External"/><Relationship Id="rId3121" Type="http://schemas.openxmlformats.org/officeDocument/2006/relationships/hyperlink" Target="https://natural-resources.canada.ca/science-and-data/funding-partnerships/funding-opportunities/current-investments/co2-conversion-methanol/20426" TargetMode="External"/><Relationship Id="rId3219" Type="http://schemas.openxmlformats.org/officeDocument/2006/relationships/hyperlink" Target="https://innovationisrael.org.il/en/geography/canada" TargetMode="External"/><Relationship Id="rId3773" Type="http://schemas.openxmlformats.org/officeDocument/2006/relationships/hyperlink" Target="https://www.piekoszow.pl/asp/pl_start.asp?typ=14&amp;menu=0&amp;strona=1&amp;ref=1&amp;schemat=" TargetMode="External"/><Relationship Id="rId3980" Type="http://schemas.openxmlformats.org/officeDocument/2006/relationships/hyperlink" Target="https://www.bchydro.com/index.html" TargetMode="External"/><Relationship Id="rId347" Type="http://schemas.openxmlformats.org/officeDocument/2006/relationships/hyperlink" Target="https://ec.europa.eu/regional_policy/en/projects/Poland/creating-an-educational-and-recreational-nature-park?etrans=ro" TargetMode="External"/><Relationship Id="rId999" Type="http://schemas.openxmlformats.org/officeDocument/2006/relationships/hyperlink" Target="https://ec.europa.eu/regional_policy/en/projects/Finland/tekide-technology-creates-sustainable-new-textiles-from-waste-cotton-in-helsinki-uusimaa" TargetMode="External"/><Relationship Id="rId1184" Type="http://schemas.openxmlformats.org/officeDocument/2006/relationships/hyperlink" Target="https://kohesio.ec.europa.eu/beneficiaries/Q198428" TargetMode="External"/><Relationship Id="rId2028" Type="http://schemas.openxmlformats.org/officeDocument/2006/relationships/hyperlink" Target="https://ec.europa.eu/regional_policy/opempl/detail.cfm?cci=2014GR16M2OP012&amp;lan=en" TargetMode="External"/><Relationship Id="rId2582" Type="http://schemas.openxmlformats.org/officeDocument/2006/relationships/hyperlink" Target="https://www.demar.nl/" TargetMode="External"/><Relationship Id="rId2887" Type="http://schemas.openxmlformats.org/officeDocument/2006/relationships/hyperlink" Target="https://eufonder.se/" TargetMode="External"/><Relationship Id="rId3426" Type="http://schemas.openxmlformats.org/officeDocument/2006/relationships/hyperlink" Target="https://natural-resources.canada.ca/science-and-data/funding-partnerships/funding-opportunities/current-investments/high-efficiency-commercial-refrigeration-systems-utilizing-ejector/16100" TargetMode="External"/><Relationship Id="rId3633" Type="http://schemas.openxmlformats.org/officeDocument/2006/relationships/hyperlink" Target="http://www.kba-automatic.pl/" TargetMode="External"/><Relationship Id="rId3840" Type="http://schemas.openxmlformats.org/officeDocument/2006/relationships/hyperlink" Target="https://en.parp.gov.pl/component/grants/practice/wdroenie-usugi-independent-living-wykorzystujcej-innowacyjne-technologie-wspierajce-jako-ycia-osb-starszych" TargetMode="External"/><Relationship Id="rId554" Type="http://schemas.openxmlformats.org/officeDocument/2006/relationships/hyperlink" Target="http://primariabeclean.ro/web/wp-content/uploads/2019/05/Comunicat-lansare-proiect-Centrul-Legacy.pdf" TargetMode="External"/><Relationship Id="rId761" Type="http://schemas.openxmlformats.org/officeDocument/2006/relationships/hyperlink" Target="https://ec.europa.eu/regional_policy/en/projects/Czechia/from-wasteland-to-wetland-in-the-czech-republics-central-moravia-region?etrans=ro" TargetMode="External"/><Relationship Id="rId859" Type="http://schemas.openxmlformats.org/officeDocument/2006/relationships/hyperlink" Target="http://www.regiongavleborg.se/" TargetMode="External"/><Relationship Id="rId1391" Type="http://schemas.openxmlformats.org/officeDocument/2006/relationships/hyperlink" Target="https://www.stelia-aerospace.com/" TargetMode="External"/><Relationship Id="rId1489" Type="http://schemas.openxmlformats.org/officeDocument/2006/relationships/hyperlink" Target="https://www.rijeka.hr/" TargetMode="External"/><Relationship Id="rId1696" Type="http://schemas.openxmlformats.org/officeDocument/2006/relationships/hyperlink" Target="https://kohesio.ec.europa.eu/en/beneficiaries/Q3355055" TargetMode="External"/><Relationship Id="rId2235" Type="http://schemas.openxmlformats.org/officeDocument/2006/relationships/hyperlink" Target="https://kohesio.ec.europa.eu/en/projects/Q4082410" TargetMode="External"/><Relationship Id="rId2442" Type="http://schemas.openxmlformats.org/officeDocument/2006/relationships/hyperlink" Target="https://kohesio.ec.europa.eu/en/projects/Q3988807" TargetMode="External"/><Relationship Id="rId3700" Type="http://schemas.openxmlformats.org/officeDocument/2006/relationships/hyperlink" Target="https://kohesio.ec.europa.eu/ro/proiecte/Q114841" TargetMode="External"/><Relationship Id="rId3938" Type="http://schemas.openxmlformats.org/officeDocument/2006/relationships/hyperlink" Target="https://kohesio.ec.europa.eu/ro/proiecte/Q3293513" TargetMode="External"/><Relationship Id="rId207" Type="http://schemas.openxmlformats.org/officeDocument/2006/relationships/hyperlink" Target="https://www.apulum.ro/images/uploads/fisiere/ANUNT_Mobilitate_L1.pdf" TargetMode="External"/><Relationship Id="rId414" Type="http://schemas.openxmlformats.org/officeDocument/2006/relationships/hyperlink" Target="https://www.paris.fr/pages/les-cours-oasis-7389" TargetMode="External"/><Relationship Id="rId621" Type="http://schemas.openxmlformats.org/officeDocument/2006/relationships/hyperlink" Target="https://ec.europa.eu/regional_policy/ro/projects/romania/suceava-citadel-restored-to-preserve-cultural-heritage-and-attract-tourism" TargetMode="External"/><Relationship Id="rId1044" Type="http://schemas.openxmlformats.org/officeDocument/2006/relationships/hyperlink" Target="http://elvetiaromania.ro/proiecte/transfer-tehnologic-prin-vizibilitate-si-mentorat/" TargetMode="External"/><Relationship Id="rId1251" Type="http://schemas.openxmlformats.org/officeDocument/2006/relationships/hyperlink" Target="https://ec.europa.eu/regional_policy/en/projects/Netherlands/plan-einstein-u-rlp-a-refugee-reception-facility-connected-to-its-neighbourhood" TargetMode="External"/><Relationship Id="rId1349" Type="http://schemas.openxmlformats.org/officeDocument/2006/relationships/hyperlink" Target="https://kohesio.ec.europa.eu/beneficiaries/Q3058530" TargetMode="External"/><Relationship Id="rId2302" Type="http://schemas.openxmlformats.org/officeDocument/2006/relationships/hyperlink" Target="https://kohesio.ec.europa.eu/en/projects/Q3131766" TargetMode="External"/><Relationship Id="rId2747" Type="http://schemas.openxmlformats.org/officeDocument/2006/relationships/hyperlink" Target="https://kohesio.ec.europa.eu/en/projects/Q3998093" TargetMode="External"/><Relationship Id="rId2954" Type="http://schemas.openxmlformats.org/officeDocument/2006/relationships/hyperlink" Target="https://kohesio.ec.europa.eu/ro/proiecte/Q4024987" TargetMode="External"/><Relationship Id="rId719" Type="http://schemas.openxmlformats.org/officeDocument/2006/relationships/hyperlink" Target="https://ec.europa.eu/regional_policy/en/projects/Sweden/healthcare-start-ups-bring-jobs-growth-to-the-swedish-denmark-cross-border-region" TargetMode="External"/><Relationship Id="rId926" Type="http://schemas.openxmlformats.org/officeDocument/2006/relationships/hyperlink" Target="http://www.os-vvidrica-kt.skole.hr/" TargetMode="External"/><Relationship Id="rId1111" Type="http://schemas.openxmlformats.org/officeDocument/2006/relationships/hyperlink" Target="https://kohesio.ec.europa.eu/projects/Q71849" TargetMode="External"/><Relationship Id="rId1556" Type="http://schemas.openxmlformats.org/officeDocument/2006/relationships/hyperlink" Target="https://digitaalehitus.ee/" TargetMode="External"/><Relationship Id="rId1763" Type="http://schemas.openxmlformats.org/officeDocument/2006/relationships/hyperlink" Target="https://kohesio.ec.europa.eu/en/projects/Q3297450" TargetMode="External"/><Relationship Id="rId1970" Type="http://schemas.openxmlformats.org/officeDocument/2006/relationships/hyperlink" Target="https://kohesio.ec.europa.eu/en/beneficiaries/Q252794" TargetMode="External"/><Relationship Id="rId2607" Type="http://schemas.openxmlformats.org/officeDocument/2006/relationships/hyperlink" Target="https://kohesio.ec.europa.eu/en/projects/Q3988815" TargetMode="External"/><Relationship Id="rId2814" Type="http://schemas.openxmlformats.org/officeDocument/2006/relationships/hyperlink" Target="https://www.almi.se/nyheter/ostergotland/" TargetMode="External"/><Relationship Id="rId55" Type="http://schemas.openxmlformats.org/officeDocument/2006/relationships/hyperlink" Target="https://cms.dordrecht.nl/" TargetMode="External"/><Relationship Id="rId1209" Type="http://schemas.openxmlformats.org/officeDocument/2006/relationships/hyperlink" Target="https://kohesio.ec.europa.eu/projects/Q59985" TargetMode="External"/><Relationship Id="rId1416" Type="http://schemas.openxmlformats.org/officeDocument/2006/relationships/hyperlink" Target="https://www.fraunhofer.de/" TargetMode="External"/><Relationship Id="rId1623" Type="http://schemas.openxmlformats.org/officeDocument/2006/relationships/hyperlink" Target="https://www.hwk-trier.de/" TargetMode="External"/><Relationship Id="rId1830" Type="http://schemas.openxmlformats.org/officeDocument/2006/relationships/hyperlink" Target="https://ec.europa.eu/regional_policy/en/projects/Hungary/new-solar-power-plant-delivers-clean-energy-in-hungary" TargetMode="External"/><Relationship Id="rId3076" Type="http://schemas.openxmlformats.org/officeDocument/2006/relationships/hyperlink" Target="http://www.orgchm.bas.bg/" TargetMode="External"/><Relationship Id="rId3283" Type="http://schemas.openxmlformats.org/officeDocument/2006/relationships/hyperlink" Target="https://www.bing.com/ck/a?!&amp;&amp;p=44dadafe0354e599JmltdHM9MTY4MjQ2NzIwMCZpZ3VpZD0wMzI5MTZmMy1hM2ZiLTY1YTMtMzRiNC0wN2I2YTIwMTY0YTImaW5zaWQ9NTEzMg&amp;ptn=3&amp;hsh=3&amp;fclid=032916f3-a3fb-65a3-34b4-07b6a20164a2&amp;u=a1L3ZpZGVvcy9zZWFyY2g_cT1JbmR3ZWxsK0Nhc2UrY29tdW5pdGFyZSZxcHZ0PUluZHdlbGwrQ2FzZStjb211bml0YXJlJkZPUk09VkRSRQ&amp;ntb=1" TargetMode="External"/><Relationship Id="rId3490" Type="http://schemas.openxmlformats.org/officeDocument/2006/relationships/hyperlink" Target="https://natural-resources.canada.ca/science-and-data/funding-partnerships/funding-opportunities/current-investments/low-carbon-fuel-demonstration-pilot-plant/16134" TargetMode="External"/><Relationship Id="rId1928" Type="http://schemas.openxmlformats.org/officeDocument/2006/relationships/hyperlink" Target="https://sogent.be/" TargetMode="External"/><Relationship Id="rId2092" Type="http://schemas.openxmlformats.org/officeDocument/2006/relationships/hyperlink" Target="https://kohesio.ec.europa.eu/en/beneficiaries/Q252799" TargetMode="External"/><Relationship Id="rId3143" Type="http://schemas.openxmlformats.org/officeDocument/2006/relationships/hyperlink" Target="https://natural-resources.canada.ca/science-and-data/funding-partnerships/funding-opportunities/current-investments/solar-north-phase-2-old-masset-new-housing-energy-efficiency-solar-south-haida-wind/24326" TargetMode="External"/><Relationship Id="rId3350" Type="http://schemas.openxmlformats.org/officeDocument/2006/relationships/hyperlink" Target="https://natural-resources.canada.ca/science-and-data/funding-partnerships/funding-opportunities/current-investments/modelling-net-zero-the-institut-de-lenergie-trottier/24052" TargetMode="External"/><Relationship Id="rId3588" Type="http://schemas.openxmlformats.org/officeDocument/2006/relationships/hyperlink" Target="https://natural-resources.canada.ca/science-data/funding-partnerships/funding-opportunities/current-investments/optical-technology-quantify-and-mitigate-methane-emissions-casing-gas-vents-and-liquid-storage-tanks/22228" TargetMode="External"/><Relationship Id="rId3795" Type="http://schemas.openxmlformats.org/officeDocument/2006/relationships/hyperlink" Target="https://www.jettiresources.com/" TargetMode="External"/><Relationship Id="rId271" Type="http://schemas.openxmlformats.org/officeDocument/2006/relationships/hyperlink" Target="https://ec.europa.eu/regional_policy/en/projects/Belgium/facilitate-management-of-bike-parking-facilities-to-encourage-smooth-travel-in-the-brussels-region" TargetMode="External"/><Relationship Id="rId2397" Type="http://schemas.openxmlformats.org/officeDocument/2006/relationships/hyperlink" Target="https://kohesio.ec.europa.eu/en/beneficiaries/Q3278943" TargetMode="External"/><Relationship Id="rId3003" Type="http://schemas.openxmlformats.org/officeDocument/2006/relationships/hyperlink" Target="https://kohesio.ec.europa.eu/en/projects/Q3127463" TargetMode="External"/><Relationship Id="rId3448" Type="http://schemas.openxmlformats.org/officeDocument/2006/relationships/hyperlink" Target="https://natural-resources.canada.ca/science-and-data/funding-partnerships/funding-opportunities/current-investments/high-pressure-hdr-hydrogen-co-feed/24129" TargetMode="External"/><Relationship Id="rId3655" Type="http://schemas.openxmlformats.org/officeDocument/2006/relationships/hyperlink" Target="http://www.inox-steel.com.pl/" TargetMode="External"/><Relationship Id="rId3862" Type="http://schemas.openxmlformats.org/officeDocument/2006/relationships/hyperlink" Target="https://kohesio.ec.europa.eu/ro/proiecte/Q115816" TargetMode="External"/><Relationship Id="rId131" Type="http://schemas.openxmlformats.org/officeDocument/2006/relationships/hyperlink" Target="https://ec.europa.eu/regional_policy/en/projects/Italy/new-mobile-app-guides-players-through-sicilys-cultural-heritage" TargetMode="External"/><Relationship Id="rId369" Type="http://schemas.openxmlformats.org/officeDocument/2006/relationships/hyperlink" Target="https://kohesio.eu/projects/Q3128580" TargetMode="External"/><Relationship Id="rId576" Type="http://schemas.openxmlformats.org/officeDocument/2006/relationships/hyperlink" Target="http://www.satu-mare.ro/proiectedesfasurate/amenajare-pista-de-biciclete-strada-botizului-pod-golescu&amp;page=1" TargetMode="External"/><Relationship Id="rId783" Type="http://schemas.openxmlformats.org/officeDocument/2006/relationships/hyperlink" Target="https://ec.europa.eu/regional_policy/en/projects/Poland/oktawave-the-next-step-in-cloud-computing" TargetMode="External"/><Relationship Id="rId990" Type="http://schemas.openxmlformats.org/officeDocument/2006/relationships/hyperlink" Target="https://kohesio.ec.europa.eu/projects/Q3812953" TargetMode="External"/><Relationship Id="rId2257" Type="http://schemas.openxmlformats.org/officeDocument/2006/relationships/hyperlink" Target="https://kohesio.ec.europa.eu/en/beneficiaries/Q2614782" TargetMode="External"/><Relationship Id="rId2464" Type="http://schemas.openxmlformats.org/officeDocument/2006/relationships/hyperlink" Target="https://kohesio.ec.europa.eu/en/projects/Q3105056" TargetMode="External"/><Relationship Id="rId2671" Type="http://schemas.openxmlformats.org/officeDocument/2006/relationships/hyperlink" Target="https://kohesio.ec.europa.eu/en/projects/Q2659896" TargetMode="External"/><Relationship Id="rId3210" Type="http://schemas.openxmlformats.org/officeDocument/2006/relationships/hyperlink" Target="https://natural-resources.canada.ca/science-and-data/funding-partnerships/funding-opportunities/current-investments/active-biological-countermeasures-abcm/23331" TargetMode="External"/><Relationship Id="rId3308" Type="http://schemas.openxmlformats.org/officeDocument/2006/relationships/hyperlink" Target="https://natural-resources.canada.ca/science-data/funding-partnerships/funding-opportunities/current-investments/decreasing-transactional-ev-charging-costs-and-enhancing-grid-efficiency/23116" TargetMode="External"/><Relationship Id="rId3515" Type="http://schemas.openxmlformats.org/officeDocument/2006/relationships/hyperlink" Target="https://www.opg.com/" TargetMode="External"/><Relationship Id="rId229" Type="http://schemas.openxmlformats.org/officeDocument/2006/relationships/hyperlink" Target="https://www.apulum.ro/images/uploads/fisiere/Anunt_Muzeul_copilului_mai.pdf" TargetMode="External"/><Relationship Id="rId436" Type="http://schemas.openxmlformats.org/officeDocument/2006/relationships/hyperlink" Target="http://www.oradea.ro/" TargetMode="External"/><Relationship Id="rId643" Type="http://schemas.openxmlformats.org/officeDocument/2006/relationships/hyperlink" Target="https://www.lipor.pt/darmais/" TargetMode="External"/><Relationship Id="rId1066" Type="http://schemas.openxmlformats.org/officeDocument/2006/relationships/hyperlink" Target="https://www.sib.sachsen.de/" TargetMode="External"/><Relationship Id="rId1273" Type="http://schemas.openxmlformats.org/officeDocument/2006/relationships/hyperlink" Target="https://www.antaiosblocks.com/" TargetMode="External"/><Relationship Id="rId1480" Type="http://schemas.openxmlformats.org/officeDocument/2006/relationships/hyperlink" Target="https://kohesio.ec.europa.eu/projects/Q3072471" TargetMode="External"/><Relationship Id="rId2117" Type="http://schemas.openxmlformats.org/officeDocument/2006/relationships/hyperlink" Target="http://eysed.gge.gov.gr/" TargetMode="External"/><Relationship Id="rId2324" Type="http://schemas.openxmlformats.org/officeDocument/2006/relationships/hyperlink" Target="https://kohesio.ec.europa.eu/en/projects/Q60344" TargetMode="External"/><Relationship Id="rId2769" Type="http://schemas.openxmlformats.org/officeDocument/2006/relationships/hyperlink" Target="https://kohesio.ec.europa.eu/en/projects/Q2659844" TargetMode="External"/><Relationship Id="rId2976" Type="http://schemas.openxmlformats.org/officeDocument/2006/relationships/hyperlink" Target="https://www.wien.gv.at/sozialinfo/content/de/10/InstitutionDetail.do?it_1=2098491" TargetMode="External"/><Relationship Id="rId3722" Type="http://schemas.openxmlformats.org/officeDocument/2006/relationships/hyperlink" Target="https://kohesio.ec.europa.eu/ro/proiecte/Q136472" TargetMode="External"/><Relationship Id="rId850" Type="http://schemas.openxmlformats.org/officeDocument/2006/relationships/hyperlink" Target="https://kohesio.ec.europa.eu/projects/Q2790481" TargetMode="External"/><Relationship Id="rId948" Type="http://schemas.openxmlformats.org/officeDocument/2006/relationships/hyperlink" Target="https://ec.europa.eu/regional_policy/en/atlas/programmes/2014-2020/europe/2014fi16m2op001" TargetMode="External"/><Relationship Id="rId1133" Type="http://schemas.openxmlformats.org/officeDocument/2006/relationships/hyperlink" Target="https://kohesio.ec.europa.eu/beneficiaries/Q3398639" TargetMode="External"/><Relationship Id="rId1578" Type="http://schemas.openxmlformats.org/officeDocument/2006/relationships/hyperlink" Target="https://ec.europa.eu/regional_policy/EN/atlas/programmes/2014-2020/hungary/2014HU16M0OP001" TargetMode="External"/><Relationship Id="rId1785" Type="http://schemas.openxmlformats.org/officeDocument/2006/relationships/hyperlink" Target="https://kohesio.ec.europa.eu/en/projects/Q3297369" TargetMode="External"/><Relationship Id="rId1992" Type="http://schemas.openxmlformats.org/officeDocument/2006/relationships/hyperlink" Target="https://www.regione.veneto.it/giunta-regionale" TargetMode="External"/><Relationship Id="rId2531" Type="http://schemas.openxmlformats.org/officeDocument/2006/relationships/hyperlink" Target="https://www.ede.nl/" TargetMode="External"/><Relationship Id="rId2629" Type="http://schemas.openxmlformats.org/officeDocument/2006/relationships/hyperlink" Target="https://kohesio.ec.europa.eu/en/projects/Q3988883" TargetMode="External"/><Relationship Id="rId2836" Type="http://schemas.openxmlformats.org/officeDocument/2006/relationships/hyperlink" Target="https://www.effra.eu/rise-ivf" TargetMode="External"/><Relationship Id="rId77" Type="http://schemas.openxmlformats.org/officeDocument/2006/relationships/hyperlink" Target="https://ec.europa.eu/regional_policy/en/projects/France/a-smart-digital-platform-for-tourists-developed-in-nievre-france" TargetMode="External"/><Relationship Id="rId503" Type="http://schemas.openxmlformats.org/officeDocument/2006/relationships/hyperlink" Target="https://ec.europa.eu/regional_policy/en/projects/Germany/electric-car-sharing-programme-in-germany-cuts-carbon-footprint-and-traffic" TargetMode="External"/><Relationship Id="rId710" Type="http://schemas.openxmlformats.org/officeDocument/2006/relationships/hyperlink" Target="https://ec.europa.eu/regional_policy/en/projects/Estonia/estonian-cluster-speeds-up-adoption-of-new-health-solutions" TargetMode="External"/><Relationship Id="rId808" Type="http://schemas.openxmlformats.org/officeDocument/2006/relationships/hyperlink" Target="https://ec.europa.eu/regional_policy/en/atlas/programmes/2007-2013/europe/2007pl161po019" TargetMode="External"/><Relationship Id="rId1340" Type="http://schemas.openxmlformats.org/officeDocument/2006/relationships/hyperlink" Target="https://embraerportugal.gupy.io/" TargetMode="External"/><Relationship Id="rId1438" Type="http://schemas.openxmlformats.org/officeDocument/2006/relationships/hyperlink" Target="https://www.comunamoara.ro/" TargetMode="External"/><Relationship Id="rId1645" Type="http://schemas.openxmlformats.org/officeDocument/2006/relationships/hyperlink" Target="https://ec.europa.eu/regional_policy/EN/atlas/programmes/2014-2020/germany/2014DE16RFOP003" TargetMode="External"/><Relationship Id="rId3098" Type="http://schemas.openxmlformats.org/officeDocument/2006/relationships/hyperlink" Target="https://www.csagroup.org/" TargetMode="External"/><Relationship Id="rId4051" Type="http://schemas.openxmlformats.org/officeDocument/2006/relationships/hyperlink" Target="https://kohesio.ec.europa.eu/en/projects/Q3897597" TargetMode="External"/><Relationship Id="rId1200" Type="http://schemas.openxmlformats.org/officeDocument/2006/relationships/hyperlink" Target="http://www.powidian.com/" TargetMode="External"/><Relationship Id="rId1852" Type="http://schemas.openxmlformats.org/officeDocument/2006/relationships/hyperlink" Target="https://ec.europa.eu/regional_policy/en/projects/Czechia/better-water-quality-for-residents-of-vrchlabi-czechia-thanks-to-treatment-plant-upgrade" TargetMode="External"/><Relationship Id="rId2903" Type="http://schemas.openxmlformats.org/officeDocument/2006/relationships/hyperlink" Target="https://www.kew.at/" TargetMode="External"/><Relationship Id="rId1505" Type="http://schemas.openxmlformats.org/officeDocument/2006/relationships/hyperlink" Target="https://kohesio.ec.europa.eu/beneficiaries/Q3965376" TargetMode="External"/><Relationship Id="rId1712" Type="http://schemas.openxmlformats.org/officeDocument/2006/relationships/hyperlink" Target="https://kohesio.ec.europa.eu/en/projects/Q3297353" TargetMode="External"/><Relationship Id="rId3165" Type="http://schemas.openxmlformats.org/officeDocument/2006/relationships/hyperlink" Target="https://natural-resources.canada.ca/science-and-data/funding-partnerships/funding-opportunities/current-investments/beaufort-delta-renewable-resource-plan/24322" TargetMode="External"/><Relationship Id="rId3372" Type="http://schemas.openxmlformats.org/officeDocument/2006/relationships/hyperlink" Target="https://natural-resources.canada.ca/science-data/funding-partnerships/funding-opportunities/current-investments/platforms-life/22625" TargetMode="External"/><Relationship Id="rId4009" Type="http://schemas.openxmlformats.org/officeDocument/2006/relationships/hyperlink" Target="https://natural-resources.canada.ca/science-and-data/funding-partnerships/funding-opportunities/current-investments/development-line-active-clay-analyzer-for-the-canadian-mining-industry/22904" TargetMode="External"/><Relationship Id="rId293" Type="http://schemas.openxmlformats.org/officeDocument/2006/relationships/hyperlink" Target="https://ec.europa.eu/regional_policy/en/projects/Italy/digital-platform-for-better-public-services-in-venice" TargetMode="External"/><Relationship Id="rId2181" Type="http://schemas.openxmlformats.org/officeDocument/2006/relationships/hyperlink" Target="https://www.svt.vi.it/" TargetMode="External"/><Relationship Id="rId3025" Type="http://schemas.openxmlformats.org/officeDocument/2006/relationships/hyperlink" Target="https://kohesio.ec.europa.eu/ro/proiecte/Q4024981" TargetMode="External"/><Relationship Id="rId3232" Type="http://schemas.openxmlformats.org/officeDocument/2006/relationships/hyperlink" Target="https://natural-resources.canada.ca/science-and-data/funding-partnerships/funding-opportunities/current-investments/hydrogen-donor-diluent-reduction-hdr/20432" TargetMode="External"/><Relationship Id="rId3677" Type="http://schemas.openxmlformats.org/officeDocument/2006/relationships/hyperlink" Target="http://www.fundacjawm.pl/" TargetMode="External"/><Relationship Id="rId3884" Type="http://schemas.openxmlformats.org/officeDocument/2006/relationships/hyperlink" Target="https://kohesio.ec.europa.eu/ro/proiecte/Q81142" TargetMode="External"/><Relationship Id="rId153" Type="http://schemas.openxmlformats.org/officeDocument/2006/relationships/hyperlink" Target="http://www.oradea.ro/fisiere/subpagini_documente/5/Reabilitare%20catedrala%20Sf.Nicolae.pdf" TargetMode="External"/><Relationship Id="rId360" Type="http://schemas.openxmlformats.org/officeDocument/2006/relationships/hyperlink" Target="https://kredex.ee/en" TargetMode="External"/><Relationship Id="rId598" Type="http://schemas.openxmlformats.org/officeDocument/2006/relationships/hyperlink" Target="https://www.primariaocnasibiului.ro/" TargetMode="External"/><Relationship Id="rId2041" Type="http://schemas.openxmlformats.org/officeDocument/2006/relationships/hyperlink" Target="https://ec.europa.eu/regional_policy/EN/atlas/programmes/2014-2020/italy/2014IT16M2OP004" TargetMode="External"/><Relationship Id="rId2279" Type="http://schemas.openxmlformats.org/officeDocument/2006/relationships/hyperlink" Target="https://kohesio.ec.europa.eu/en/beneficiaries/Q3760341" TargetMode="External"/><Relationship Id="rId2486" Type="http://schemas.openxmlformats.org/officeDocument/2006/relationships/hyperlink" Target="https://kohesio.ec.europa.eu/en/projects/Q4413508" TargetMode="External"/><Relationship Id="rId2693" Type="http://schemas.openxmlformats.org/officeDocument/2006/relationships/hyperlink" Target="https://kohesio.ec.europa.eu/en/projects/Q2660295" TargetMode="External"/><Relationship Id="rId3537" Type="http://schemas.openxmlformats.org/officeDocument/2006/relationships/hyperlink" Target="https://www.bing.com/ck/a?!&amp;&amp;p=30d53cff5328972cJmltdHM9MTY4MjY0MDAwMCZpZ3VpZD0wMzI5MTZmMy1hM2ZiLTY1YTMtMzRiNC0wN2I2YTIwMTY0YTImaW5zaWQ9NTE3Nw&amp;ptn=3&amp;hsh=3&amp;fclid=032916f3-a3fb-65a3-34b4-07b6a20164a2&amp;psq=Julie+Angus%2c+Open+Ocean+Robotics&amp;u=a1aHR0cHM6Ly9vcGVub2NlYW5yb2JvdGljcy5jb20vdGVhbS9qdWxpZS1hbmd1cy8&amp;ntb=1" TargetMode="External"/><Relationship Id="rId3744" Type="http://schemas.openxmlformats.org/officeDocument/2006/relationships/hyperlink" Target="https://kohesio.ec.europa.eu/ro/proiecte/Q116550" TargetMode="External"/><Relationship Id="rId3951" Type="http://schemas.openxmlformats.org/officeDocument/2006/relationships/hyperlink" Target="https://www.pckz.poznan.pl/" TargetMode="External"/><Relationship Id="rId220" Type="http://schemas.openxmlformats.org/officeDocument/2006/relationships/hyperlink" Target="https://primariaclujnapoca.ro/" TargetMode="External"/><Relationship Id="rId458" Type="http://schemas.openxmlformats.org/officeDocument/2006/relationships/hyperlink" Target="https://www.usamvcluj.ro/" TargetMode="External"/><Relationship Id="rId665" Type="http://schemas.openxmlformats.org/officeDocument/2006/relationships/hyperlink" Target="https://ec.europa.eu/regional_policy/en/atlas/programmes/2014-2020/europe/2014fr16m0op003" TargetMode="External"/><Relationship Id="rId872" Type="http://schemas.openxmlformats.org/officeDocument/2006/relationships/hyperlink" Target="https://ec.europa.eu/regional_policy/EN/atlas/programmes/2014-2020/denmark/2014DK16RFOP001" TargetMode="External"/><Relationship Id="rId1088" Type="http://schemas.openxmlformats.org/officeDocument/2006/relationships/hyperlink" Target="https://kohesio.ec.europa.eu/projects/Q3989595" TargetMode="External"/><Relationship Id="rId1295" Type="http://schemas.openxmlformats.org/officeDocument/2006/relationships/hyperlink" Target="https://www.kr-ustecky.cz/" TargetMode="External"/><Relationship Id="rId2139" Type="http://schemas.openxmlformats.org/officeDocument/2006/relationships/hyperlink" Target="https://kohesio.ec.europa.eu/en/beneficiaries/Q276796" TargetMode="External"/><Relationship Id="rId2346" Type="http://schemas.openxmlformats.org/officeDocument/2006/relationships/hyperlink" Target="https://kohesio.ec.europa.eu/en/projects/Q68495" TargetMode="External"/><Relationship Id="rId2553" Type="http://schemas.openxmlformats.org/officeDocument/2006/relationships/hyperlink" Target="http://www.ivf.gva.es/" TargetMode="External"/><Relationship Id="rId2760" Type="http://schemas.openxmlformats.org/officeDocument/2006/relationships/hyperlink" Target="https://www.johannebergsciencepark.com/en" TargetMode="External"/><Relationship Id="rId2998" Type="http://schemas.openxmlformats.org/officeDocument/2006/relationships/hyperlink" Target="https://www.wirtschaft.at/u/094297y?gclid=EAIaIQobChMIjI73kfCU_gIVa49oCR09Ygx5EAAYAiAAEgI8SvD_BwE" TargetMode="External"/><Relationship Id="rId3604" Type="http://schemas.openxmlformats.org/officeDocument/2006/relationships/hyperlink" Target="https://natural-resources.canada.ca/science-and-data/funding-partnerships/funding-opportunities/current-investments/alba-nova-project-smart-grid-pilot-using-advanced-battery-storage/24482" TargetMode="External"/><Relationship Id="rId3811" Type="http://schemas.openxmlformats.org/officeDocument/2006/relationships/hyperlink" Target="https://kohesio.ec.europa.eu/ro/beneficiari/Q2539876" TargetMode="External"/><Relationship Id="rId318" Type="http://schemas.openxmlformats.org/officeDocument/2006/relationships/hyperlink" Target="http://www.comune.trecastelli.an.it/" TargetMode="External"/><Relationship Id="rId525" Type="http://schemas.openxmlformats.org/officeDocument/2006/relationships/hyperlink" Target="https://www.cjbihor.ro/" TargetMode="External"/><Relationship Id="rId732" Type="http://schemas.openxmlformats.org/officeDocument/2006/relationships/hyperlink" Target="https://www.interreg-fwvl.eu/" TargetMode="External"/><Relationship Id="rId1155" Type="http://schemas.openxmlformats.org/officeDocument/2006/relationships/hyperlink" Target="https://kohesio.ec.europa.eu/projects/Q3777084" TargetMode="External"/><Relationship Id="rId1362" Type="http://schemas.openxmlformats.org/officeDocument/2006/relationships/hyperlink" Target="https://www.baiamare.ro/ro/" TargetMode="External"/><Relationship Id="rId2206" Type="http://schemas.openxmlformats.org/officeDocument/2006/relationships/hyperlink" Target="https://kohesio.ec.europa.eu/en/projects/Q2547997" TargetMode="External"/><Relationship Id="rId2413" Type="http://schemas.openxmlformats.org/officeDocument/2006/relationships/hyperlink" Target="https://kohesio.ec.europa.eu/en/beneficiaries/Q4039327" TargetMode="External"/><Relationship Id="rId2620" Type="http://schemas.openxmlformats.org/officeDocument/2006/relationships/hyperlink" Target="https://proxcys.com/" TargetMode="External"/><Relationship Id="rId2858" Type="http://schemas.openxmlformats.org/officeDocument/2006/relationships/hyperlink" Target="https://kohesio.ec.europa.eu/en/projects/Q3998599" TargetMode="External"/><Relationship Id="rId3909" Type="http://schemas.openxmlformats.org/officeDocument/2006/relationships/hyperlink" Target="https://www.gov.pl/web/kultura" TargetMode="External"/><Relationship Id="rId4073" Type="http://schemas.openxmlformats.org/officeDocument/2006/relationships/hyperlink" Target="https://kohesio.ec.europa.eu/en/projects/Q3943022" TargetMode="External"/><Relationship Id="rId99" Type="http://schemas.openxmlformats.org/officeDocument/2006/relationships/hyperlink" Target="https://ec.europa.eu/regional_policy/en/projects/Italy/online-platform-reduces-business-red-tape-in-emilia-romagna-italy" TargetMode="External"/><Relationship Id="rId1015" Type="http://schemas.openxmlformats.org/officeDocument/2006/relationships/hyperlink" Target="https://ec.europa.eu/regional_policy/en/atlas/programmes/2014-2020/europe/2014fr16m0op003" TargetMode="External"/><Relationship Id="rId1222" Type="http://schemas.openxmlformats.org/officeDocument/2006/relationships/hyperlink" Target="https://ec.europa.eu/regional_policy/EN/atlas/programmes/2014-2020/cyprus/2014CY16M1OP001" TargetMode="External"/><Relationship Id="rId1667" Type="http://schemas.openxmlformats.org/officeDocument/2006/relationships/hyperlink" Target="https://www.harku.ee/" TargetMode="External"/><Relationship Id="rId1874" Type="http://schemas.openxmlformats.org/officeDocument/2006/relationships/hyperlink" Target="http://www.letusbeactive.eu/" TargetMode="External"/><Relationship Id="rId2718" Type="http://schemas.openxmlformats.org/officeDocument/2006/relationships/hyperlink" Target="https://kohesio.ec.europa.eu/en/beneficiaries/Q2757703" TargetMode="External"/><Relationship Id="rId2925" Type="http://schemas.openxmlformats.org/officeDocument/2006/relationships/hyperlink" Target="https://www.schladmingerbier.at/" TargetMode="External"/><Relationship Id="rId1527" Type="http://schemas.openxmlformats.org/officeDocument/2006/relationships/hyperlink" Target="https://kohesio.ec.europa.eu/projects/Q2660569" TargetMode="External"/><Relationship Id="rId1734" Type="http://schemas.openxmlformats.org/officeDocument/2006/relationships/hyperlink" Target="https://www.primariabrezoi.ro/consiliul-local/16-primaria/comunicate-de-presa/414-finalizarea-proiectului-imbunatatirea-mediului-urban-prin-amenajarea-unui-spatiu-verde-in-orasul-brezoi-judetul-valcea.html" TargetMode="External"/><Relationship Id="rId1941" Type="http://schemas.openxmlformats.org/officeDocument/2006/relationships/hyperlink" Target="http://www.cpas.lalouviere.be/les-magasins-citoyens" TargetMode="External"/><Relationship Id="rId3187" Type="http://schemas.openxmlformats.org/officeDocument/2006/relationships/hyperlink" Target="https://natural-resources.canada.ca/science-and-data/funding-partnerships/funding-opportunities/current-investments/dynamic-voltage-control-for-the-integration-renewables/21915" TargetMode="External"/><Relationship Id="rId3394" Type="http://schemas.openxmlformats.org/officeDocument/2006/relationships/hyperlink" Target="https://natural-resources.canada.ca/science-data/funding-partnerships/funding-opportunities/current-investments/water-wall-turbine-dent-island-tidal-power-generation-project/16690" TargetMode="External"/><Relationship Id="rId26" Type="http://schemas.openxmlformats.org/officeDocument/2006/relationships/hyperlink" Target="https://ec.europa.eu/regional_policy/en/projects/Denmark/helping-danish-smes-find-ways-to-exploit-big-data" TargetMode="External"/><Relationship Id="rId3047" Type="http://schemas.openxmlformats.org/officeDocument/2006/relationships/hyperlink" Target="https://kohesio.ec.europa.eu/ro/proiecte/Q3881401" TargetMode="External"/><Relationship Id="rId3699" Type="http://schemas.openxmlformats.org/officeDocument/2006/relationships/hyperlink" Target="https://kohesio.ec.europa.eu/ro/beneficiari/Q2524744" TargetMode="External"/><Relationship Id="rId4000" Type="http://schemas.openxmlformats.org/officeDocument/2006/relationships/hyperlink" Target="https://www.woodlandbiofuels.com/" TargetMode="External"/><Relationship Id="rId175" Type="http://schemas.openxmlformats.org/officeDocument/2006/relationships/hyperlink" Target="http://www.pafos.org.cy/;http:/www.mytilene.gr/;https:/www.chania.gr/" TargetMode="External"/><Relationship Id="rId1801" Type="http://schemas.openxmlformats.org/officeDocument/2006/relationships/hyperlink" Target="https://kohesio.ec.europa.eu/en/projects/Q3300369" TargetMode="External"/><Relationship Id="rId3254" Type="http://schemas.openxmlformats.org/officeDocument/2006/relationships/hyperlink" Target="https://natural-resources.canada.ca/science-and-data/funding-partnerships/funding-opportunities/current-investments/canadas-geothermal-village-sustainaville-geopark/20923" TargetMode="External"/><Relationship Id="rId3461" Type="http://schemas.openxmlformats.org/officeDocument/2006/relationships/hyperlink" Target="https://yukonenergy.ca/" TargetMode="External"/><Relationship Id="rId3559" Type="http://schemas.openxmlformats.org/officeDocument/2006/relationships/hyperlink" Target="https://www.bing.com/ck/a?!&amp;&amp;p=5e07f0d098323efdJmltdHM9MTY4MjY0MDAwMCZpZ3VpZD0wMzI5MTZmMy1hM2ZiLTY1YTMtMzRiNC0wN2I2YTIwMTY0YTImaW5zaWQ9NTE2NA&amp;ptn=3&amp;hsh=3&amp;fclid=032916f3-a3fb-65a3-34b4-07b6a20164a2&amp;psq=t.+Mary%e2%80%99s+River+Energy+LP&amp;u=a1aHR0cHM6Ly9uYXR1cmFsLXJlc291cmNlcy5jYW5hZGEuY2Evc2NpZW5jZS1hbmQtZGF0YS9mdW5kaW5nLXBhcnRuZXJzaGlwcy9mdW5kaW5nLW9wcG9ydHVuaXRpZXMvY3VycmVudC1pbnZlc3RtZW50cy9tYXJ5cy1oYXJib3VyLXJlbmV3YWJsZXMvMjIxNTk&amp;ntb=1" TargetMode="External"/><Relationship Id="rId382" Type="http://schemas.openxmlformats.org/officeDocument/2006/relationships/hyperlink" Target="http://www.area.trieste.it/" TargetMode="External"/><Relationship Id="rId687" Type="http://schemas.openxmlformats.org/officeDocument/2006/relationships/hyperlink" Target="http://www.irplast.com/" TargetMode="External"/><Relationship Id="rId2063" Type="http://schemas.openxmlformats.org/officeDocument/2006/relationships/hyperlink" Target="https://kohesio.ec.europa.eu/en/projects/Q2017604" TargetMode="External"/><Relationship Id="rId2270" Type="http://schemas.openxmlformats.org/officeDocument/2006/relationships/hyperlink" Target="https://kohesio.ec.europa.eu/en/projects/Q3319547" TargetMode="External"/><Relationship Id="rId2368" Type="http://schemas.openxmlformats.org/officeDocument/2006/relationships/hyperlink" Target="https://kohesio.ec.europa.eu/en/projects/Q3304028" TargetMode="External"/><Relationship Id="rId3114" Type="http://schemas.openxmlformats.org/officeDocument/2006/relationships/hyperlink" Target="https://co2-solutions.com/" TargetMode="External"/><Relationship Id="rId3321" Type="http://schemas.openxmlformats.org/officeDocument/2006/relationships/hyperlink" Target="https://umanitoba.ca/" TargetMode="External"/><Relationship Id="rId3766" Type="http://schemas.openxmlformats.org/officeDocument/2006/relationships/hyperlink" Target="https://kohesio.ec.europa.eu/ro/proiecte/Q126642" TargetMode="External"/><Relationship Id="rId3973" Type="http://schemas.openxmlformats.org/officeDocument/2006/relationships/hyperlink" Target="https://www.prolucid.ca/" TargetMode="External"/><Relationship Id="rId242" Type="http://schemas.openxmlformats.org/officeDocument/2006/relationships/hyperlink" Target="https://www.primariapn.ro/" TargetMode="External"/><Relationship Id="rId894" Type="http://schemas.openxmlformats.org/officeDocument/2006/relationships/hyperlink" Target="https://www.uoradea.ro/Universitatea+din+Oradea" TargetMode="External"/><Relationship Id="rId1177" Type="http://schemas.openxmlformats.org/officeDocument/2006/relationships/hyperlink" Target="http://svtpark.cz/" TargetMode="External"/><Relationship Id="rId2130" Type="http://schemas.openxmlformats.org/officeDocument/2006/relationships/hyperlink" Target="https://ec.europa.eu/regional_policy/opempl/detail.cfm?cci=2014IE05M9OP001&amp;lan=en" TargetMode="External"/><Relationship Id="rId2575" Type="http://schemas.openxmlformats.org/officeDocument/2006/relationships/hyperlink" Target="https://kohesio.ec.europa.eu/en/projects/Q3056236" TargetMode="External"/><Relationship Id="rId2782" Type="http://schemas.openxmlformats.org/officeDocument/2006/relationships/hyperlink" Target="https://www.securitas.nl/" TargetMode="External"/><Relationship Id="rId3419" Type="http://schemas.openxmlformats.org/officeDocument/2006/relationships/hyperlink" Target="https://www.bing.com/ck/a?!&amp;&amp;p=6a192ad1a2c0d95cJmltdHM9MTY4MjU1MzYwMCZpZ3VpZD0wMzI5MTZmMy1hM2ZiLTY1YTMtMzRiNC0wN2I2YTIwMTY0YTImaW5zaWQ9NTM5MQ&amp;ptn=3&amp;hsh=3&amp;fclid=032916f3-a3fb-65a3-34b4-07b6a20164a2&amp;psq=Venmar+CES%2c+Inc&amp;u=a1aHR0cDovL3d3dy52ZW5tYXJjZXMuY29tLw&amp;ntb=1" TargetMode="External"/><Relationship Id="rId3626" Type="http://schemas.openxmlformats.org/officeDocument/2006/relationships/hyperlink" Target="https://natural-resources.canada.ca/science-and-data/funding-partnerships/funding-opportunities/current-investments/west-5-smart-grid-project/22880" TargetMode="External"/><Relationship Id="rId3833" Type="http://schemas.openxmlformats.org/officeDocument/2006/relationships/hyperlink" Target="https://osrodekneuron.pl/" TargetMode="External"/><Relationship Id="rId102" Type="http://schemas.openxmlformats.org/officeDocument/2006/relationships/hyperlink" Target="https://www.primariapn.ro/" TargetMode="External"/><Relationship Id="rId547" Type="http://schemas.openxmlformats.org/officeDocument/2006/relationships/hyperlink" Target="https://www.primariagalati.ro/portal/galati/portal.nsf/AllByUNID/Retea+WIFI4EU+in+Municipiul+Galati-0007B24A?OpenDocument" TargetMode="External"/><Relationship Id="rId754" Type="http://schemas.openxmlformats.org/officeDocument/2006/relationships/hyperlink" Target="http://www.ri.se/en" TargetMode="External"/><Relationship Id="rId961" Type="http://schemas.openxmlformats.org/officeDocument/2006/relationships/hyperlink" Target="https://www.umfiasi.ro/ro/universitate/informatii-de-interes-public/Documents/Comunicate%20de%20pres%C4%83/2020/comunicat%20de%20presa%207%20aprilie.pdf" TargetMode="External"/><Relationship Id="rId1384" Type="http://schemas.openxmlformats.org/officeDocument/2006/relationships/hyperlink" Target="https://www.bluepharmagroup.com/" TargetMode="External"/><Relationship Id="rId1591" Type="http://schemas.openxmlformats.org/officeDocument/2006/relationships/hyperlink" Target="https://kohesio.ec.europa.eu/projects/Q3911460" TargetMode="External"/><Relationship Id="rId1689" Type="http://schemas.openxmlformats.org/officeDocument/2006/relationships/hyperlink" Target="https://www.rbb24.de/" TargetMode="External"/><Relationship Id="rId2228" Type="http://schemas.openxmlformats.org/officeDocument/2006/relationships/hyperlink" Target="https://www.enav.it/en" TargetMode="External"/><Relationship Id="rId2435" Type="http://schemas.openxmlformats.org/officeDocument/2006/relationships/hyperlink" Target="https://kohesio.ec.europa.eu/en/beneficiaries/Q3124523" TargetMode="External"/><Relationship Id="rId2642" Type="http://schemas.openxmlformats.org/officeDocument/2006/relationships/hyperlink" Target="https://www.rug.nl/" TargetMode="External"/><Relationship Id="rId3900" Type="http://schemas.openxmlformats.org/officeDocument/2006/relationships/hyperlink" Target="https://kohesio.ec.europa.eu/ro/proiecte/Q3778543" TargetMode="External"/><Relationship Id="rId90" Type="http://schemas.openxmlformats.org/officeDocument/2006/relationships/hyperlink" Target="https://ec.europa.eu/regional_policy/en/projects/Italy/smartcare-using-ict-to-enable-older-people-to-live-independently-for-longer" TargetMode="External"/><Relationship Id="rId407" Type="http://schemas.openxmlformats.org/officeDocument/2006/relationships/hyperlink" Target="https://campulungmoldovenesc.ro/info-publice/programe-strategii/reabilitare-modernizare-%C8%99i-dotare-muzeul-arta-lemnului-din-municipiul-c%C3%A2mpulung-moldovenesc-jude%C8%9Bul-suceava-%C3%AEn-scopul-conserv%C4%83rii-protej%C4%83rii-%C8%99i-promov%C4%83rii-patrimoniului-cultural-smis-116602" TargetMode="External"/><Relationship Id="rId614" Type="http://schemas.openxmlformats.org/officeDocument/2006/relationships/hyperlink" Target="http://www.szekesfehervar.hu/" TargetMode="External"/><Relationship Id="rId821" Type="http://schemas.openxmlformats.org/officeDocument/2006/relationships/hyperlink" Target="http://www.bistra.si/" TargetMode="External"/><Relationship Id="rId1037" Type="http://schemas.openxmlformats.org/officeDocument/2006/relationships/hyperlink" Target="https://kohesio.ec.europa.eu/projects/Q3127437" TargetMode="External"/><Relationship Id="rId1244" Type="http://schemas.openxmlformats.org/officeDocument/2006/relationships/hyperlink" Target="https://urbact.eu/genderedlandscape" TargetMode="External"/><Relationship Id="rId1451" Type="http://schemas.openxmlformats.org/officeDocument/2006/relationships/hyperlink" Target="https://ec.europa.eu/regional_policy/en/atlas/programmes/2014-2020/europe/2014cy16m1op001" TargetMode="External"/><Relationship Id="rId1896" Type="http://schemas.openxmlformats.org/officeDocument/2006/relationships/hyperlink" Target="https://home.infn.it/it/" TargetMode="External"/><Relationship Id="rId2502" Type="http://schemas.openxmlformats.org/officeDocument/2006/relationships/hyperlink" Target="https://kohesio.ec.europa.eu/en/projects/Q3293839" TargetMode="External"/><Relationship Id="rId2947" Type="http://schemas.openxmlformats.org/officeDocument/2006/relationships/hyperlink" Target="https://www.mons.be/" TargetMode="External"/><Relationship Id="rId919" Type="http://schemas.openxmlformats.org/officeDocument/2006/relationships/hyperlink" Target="http://kmu-digital.eu/de/" TargetMode="External"/><Relationship Id="rId1104" Type="http://schemas.openxmlformats.org/officeDocument/2006/relationships/hyperlink" Target="https://kohesio.ec.europa.eu/projects/Q3988748" TargetMode="External"/><Relationship Id="rId1311" Type="http://schemas.openxmlformats.org/officeDocument/2006/relationships/hyperlink" Target="https://www.baybg.de/" TargetMode="External"/><Relationship Id="rId1549" Type="http://schemas.openxmlformats.org/officeDocument/2006/relationships/hyperlink" Target="https://kohesio.ec.europa.eu/beneficiaries/Q3080940" TargetMode="External"/><Relationship Id="rId1756" Type="http://schemas.openxmlformats.org/officeDocument/2006/relationships/hyperlink" Target="https://ec.europa.eu/regional_policy/en/atlas/programmes/2014-2020/europe/2014lu16rfop001" TargetMode="External"/><Relationship Id="rId1963" Type="http://schemas.openxmlformats.org/officeDocument/2006/relationships/hyperlink" Target="https://ec.europa.eu/regional_policy/EN/atlas/programmes/2014-2020/italy/2014IT16RFOP010" TargetMode="External"/><Relationship Id="rId2807" Type="http://schemas.openxmlformats.org/officeDocument/2006/relationships/hyperlink" Target="https://kohesio.ec.europa.eu/en/projects/Q2659783" TargetMode="External"/><Relationship Id="rId4022" Type="http://schemas.openxmlformats.org/officeDocument/2006/relationships/hyperlink" Target="https://www.packit.at/" TargetMode="External"/><Relationship Id="rId48" Type="http://schemas.openxmlformats.org/officeDocument/2006/relationships/hyperlink" Target="http://www.satu-mare.ro/proiectedesfasurate/transformarea-zonei-degradate-malurile-somesului-intre-cele-2-poduri-in-zona-de-petrecere-a-timpului-liber-pentru-comunitate&amp;page=1" TargetMode="External"/><Relationship Id="rId1409" Type="http://schemas.openxmlformats.org/officeDocument/2006/relationships/hyperlink" Target="http://www.maastrichtuniversity.nl/" TargetMode="External"/><Relationship Id="rId1616" Type="http://schemas.openxmlformats.org/officeDocument/2006/relationships/hyperlink" Target="https://kohesio.ec.europa.eu/beneficiaries/Q3380876" TargetMode="External"/><Relationship Id="rId1823" Type="http://schemas.openxmlformats.org/officeDocument/2006/relationships/hyperlink" Target="https://ec.europa.eu/regional_policy/en/projects/Austria/energy-school-guardians-of-smart-energy-schools" TargetMode="External"/><Relationship Id="rId3069" Type="http://schemas.openxmlformats.org/officeDocument/2006/relationships/hyperlink" Target="https://kohesio.ec.europa.eu/ro/proiecte/Q3061347" TargetMode="External"/><Relationship Id="rId3276" Type="http://schemas.openxmlformats.org/officeDocument/2006/relationships/hyperlink" Target="https://natural-resources.canada.ca/science-and-data/funding-partnerships/funding-opportunities/current-investments/gordon-bell-high-school-deep-energy-retrofit/24632" TargetMode="External"/><Relationship Id="rId3483" Type="http://schemas.openxmlformats.org/officeDocument/2006/relationships/hyperlink" Target="https://www.bing.com/ck/a?!&amp;&amp;p=430dbe293b626635JmltdHM9MTY4MjU1MzYwMCZpZ3VpZD0wMzI5MTZmMy1hM2ZiLTY1YTMtMzRiNC0wN2I2YTIwMTY0YTImaW5zaWQ9NTE5Mg&amp;ptn=3&amp;hsh=3&amp;fclid=032916f3-a3fb-65a3-34b4-07b6a20164a2&amp;psq=TransLink&amp;u=a1aHR0cHM6Ly93d3cudHJhbnNsaW5rLmNhLw&amp;ntb=1" TargetMode="External"/><Relationship Id="rId3690" Type="http://schemas.openxmlformats.org/officeDocument/2006/relationships/hyperlink" Target="https://kohesio.ec.europa.eu/ro/proiecte/Q124107" TargetMode="External"/><Relationship Id="rId197" Type="http://schemas.openxmlformats.org/officeDocument/2006/relationships/hyperlink" Target="https://www.primariapn.ro/" TargetMode="External"/><Relationship Id="rId2085" Type="http://schemas.openxmlformats.org/officeDocument/2006/relationships/hyperlink" Target="https://kohesio.ec.europa.eu/en/projects/Q2727971" TargetMode="External"/><Relationship Id="rId2292" Type="http://schemas.openxmlformats.org/officeDocument/2006/relationships/hyperlink" Target="https://kohesio.ec.europa.eu/en/beneficiaries/Q275768" TargetMode="External"/><Relationship Id="rId3136" Type="http://schemas.openxmlformats.org/officeDocument/2006/relationships/hyperlink" Target="https://albertainnovates.ca/" TargetMode="External"/><Relationship Id="rId3343" Type="http://schemas.openxmlformats.org/officeDocument/2006/relationships/hyperlink" Target="https://anvilcrawler.com/" TargetMode="External"/><Relationship Id="rId3788" Type="http://schemas.openxmlformats.org/officeDocument/2006/relationships/hyperlink" Target="https://natural-resources.canada.ca/science-and-data/funding-partnerships/funding-opportunities/current-investments/commercial-demonstration-management-system-for-electrical-vehicle-charging-station-ne/16157" TargetMode="External"/><Relationship Id="rId3995" Type="http://schemas.openxmlformats.org/officeDocument/2006/relationships/hyperlink" Target="https://natural-resources.canada.ca/science-data/funding-partnerships/funding-opportunities/current-investments/advanced-cnc-reinforced-pha-bioplastics/23008" TargetMode="External"/><Relationship Id="rId264" Type="http://schemas.openxmlformats.org/officeDocument/2006/relationships/hyperlink" Target="https://primariasighisoara.ro/" TargetMode="External"/><Relationship Id="rId471" Type="http://schemas.openxmlformats.org/officeDocument/2006/relationships/hyperlink" Target="https://kohesio.eu/projects/Q3099808" TargetMode="External"/><Relationship Id="rId2152" Type="http://schemas.openxmlformats.org/officeDocument/2006/relationships/hyperlink" Target="https://ec.europa.eu/regional_policy/EN/atlas/programmes/2014-2020/italy/2014IT16RFOP007" TargetMode="External"/><Relationship Id="rId2597" Type="http://schemas.openxmlformats.org/officeDocument/2006/relationships/hyperlink" Target="https://kohesio.ec.europa.eu/en/projects/Q3690196" TargetMode="External"/><Relationship Id="rId3550" Type="http://schemas.openxmlformats.org/officeDocument/2006/relationships/hyperlink" Target="https://natural-resources.canada.ca/science-data/funding-partnerships/funding-opportunities/current-investments/pit-extraction-process/21623" TargetMode="External"/><Relationship Id="rId3648" Type="http://schemas.openxmlformats.org/officeDocument/2006/relationships/hyperlink" Target="https://natural-resources.canada.ca/science-and-data/funding-partnerships/funding-opportunities/current-investments/the-transactive-grid-enabling-end-end-market-services-framework-using-blockchain/22137" TargetMode="External"/><Relationship Id="rId3855" Type="http://schemas.openxmlformats.org/officeDocument/2006/relationships/hyperlink" Target="https://cy.linkedin.com/company/nipd-genetics" TargetMode="External"/><Relationship Id="rId124" Type="http://schemas.openxmlformats.org/officeDocument/2006/relationships/hyperlink" Target="https://www.usi.nl/" TargetMode="External"/><Relationship Id="rId569" Type="http://schemas.openxmlformats.org/officeDocument/2006/relationships/hyperlink" Target="https://www.bisericacatolica.ro/biserica-romano-catolica/dieceze/episcopia-romano-catolica-de-timisoara/" TargetMode="External"/><Relationship Id="rId776" Type="http://schemas.openxmlformats.org/officeDocument/2006/relationships/hyperlink" Target="https://www.primariapn.ro/documents/10179/4381663/comunicat_gradinita_2_128042_06%20%2005%202020.pdf" TargetMode="External"/><Relationship Id="rId983" Type="http://schemas.openxmlformats.org/officeDocument/2006/relationships/hyperlink" Target="http://www.taltech.ee/" TargetMode="External"/><Relationship Id="rId1199" Type="http://schemas.openxmlformats.org/officeDocument/2006/relationships/hyperlink" Target="https://ec.europa.eu/regional_policy/en/projects/France/france-green-technology-to-replace-mobile-electricity-generators?etrans=ro" TargetMode="External"/><Relationship Id="rId2457" Type="http://schemas.openxmlformats.org/officeDocument/2006/relationships/hyperlink" Target="https://kohesio.ec.europa.eu/en/beneficiaries/Q3985443" TargetMode="External"/><Relationship Id="rId2664" Type="http://schemas.openxmlformats.org/officeDocument/2006/relationships/hyperlink" Target="https://bgr.se/" TargetMode="External"/><Relationship Id="rId3203" Type="http://schemas.openxmlformats.org/officeDocument/2006/relationships/hyperlink" Target="https://www.ualberta.ca/index.html" TargetMode="External"/><Relationship Id="rId3410" Type="http://schemas.openxmlformats.org/officeDocument/2006/relationships/hyperlink" Target="https://natural-resources.canada.ca/science-and-data/funding-partnerships/funding-opportunities/current-investments/3-500-saint-jacques-net-zero/21454" TargetMode="External"/><Relationship Id="rId3508" Type="http://schemas.openxmlformats.org/officeDocument/2006/relationships/hyperlink" Target="https://natural-resources.canada.ca/science-and-data/funding-partnerships/funding-opportunities/current-investments/alberta-biojet-initiative-abi-upgrading-university-albertas-lth-technology-biojet/23516" TargetMode="External"/><Relationship Id="rId331" Type="http://schemas.openxmlformats.org/officeDocument/2006/relationships/hyperlink" Target="https://ec.europa.eu/regional_policy/en/projects/Sweden/sweden-hosts-world-leading-international-big-science-facility" TargetMode="External"/><Relationship Id="rId429" Type="http://schemas.openxmlformats.org/officeDocument/2006/relationships/hyperlink" Target="https://kohesio.eu/projects/Q2745965" TargetMode="External"/><Relationship Id="rId636" Type="http://schemas.openxmlformats.org/officeDocument/2006/relationships/hyperlink" Target="https://zalausj.ro/" TargetMode="External"/><Relationship Id="rId1059" Type="http://schemas.openxmlformats.org/officeDocument/2006/relationships/hyperlink" Target="https://ec.europa.eu/regional_policy/ro/projects/Romania/bringing-the-danube-regions-hidden-histories-and-culture-to-life" TargetMode="External"/><Relationship Id="rId1266" Type="http://schemas.openxmlformats.org/officeDocument/2006/relationships/hyperlink" Target="https://www.ipkw.nl/" TargetMode="External"/><Relationship Id="rId1473" Type="http://schemas.openxmlformats.org/officeDocument/2006/relationships/hyperlink" Target="https://www.johvi.ee/" TargetMode="External"/><Relationship Id="rId2012" Type="http://schemas.openxmlformats.org/officeDocument/2006/relationships/hyperlink" Target="https://kohesio.ec.europa.eu/en/beneficiaries/Q4108975" TargetMode="External"/><Relationship Id="rId2317" Type="http://schemas.openxmlformats.org/officeDocument/2006/relationships/hyperlink" Target="https://kohesio.ec.europa.eu/en/beneficiaries/Q2831208" TargetMode="External"/><Relationship Id="rId2871" Type="http://schemas.openxmlformats.org/officeDocument/2006/relationships/hyperlink" Target="https://www.dokterszorg.nl/" TargetMode="External"/><Relationship Id="rId2969" Type="http://schemas.openxmlformats.org/officeDocument/2006/relationships/hyperlink" Target="https://kohesio.ec.europa.eu/en/projects/Q3941848" TargetMode="External"/><Relationship Id="rId3715" Type="http://schemas.openxmlformats.org/officeDocument/2006/relationships/hyperlink" Target="http://wykon.spoldzielnie.org/" TargetMode="External"/><Relationship Id="rId3922" Type="http://schemas.openxmlformats.org/officeDocument/2006/relationships/hyperlink" Target="https://kohesio.ec.europa.eu/ro/proiecte/Q3106533" TargetMode="External"/><Relationship Id="rId843" Type="http://schemas.openxmlformats.org/officeDocument/2006/relationships/hyperlink" Target="https://www.ktyp.gr/" TargetMode="External"/><Relationship Id="rId1126" Type="http://schemas.openxmlformats.org/officeDocument/2006/relationships/hyperlink" Target="https://www.nzm.cz/" TargetMode="External"/><Relationship Id="rId1680" Type="http://schemas.openxmlformats.org/officeDocument/2006/relationships/hyperlink" Target="https://kohesio.ec.europa.eu/en/beneficiaries/Q3355055" TargetMode="External"/><Relationship Id="rId1778" Type="http://schemas.openxmlformats.org/officeDocument/2006/relationships/hyperlink" Target="https://ec.europa.eu/regional_policy/en/projects/Luxembourg/pilot-project-for-an-energy-plus-building-in-ettelbruck-luxembourg" TargetMode="External"/><Relationship Id="rId1985" Type="http://schemas.openxmlformats.org/officeDocument/2006/relationships/hyperlink" Target="https://kohesio.ec.europa.eu/en/beneficiaries/Q278467" TargetMode="External"/><Relationship Id="rId2524" Type="http://schemas.openxmlformats.org/officeDocument/2006/relationships/hyperlink" Target="https://kohesio.ec.europa.eu/en/projects/Q4002935" TargetMode="External"/><Relationship Id="rId2731" Type="http://schemas.openxmlformats.org/officeDocument/2006/relationships/hyperlink" Target="https://kohesio.ec.europa.eu/en/projects/Q3997989" TargetMode="External"/><Relationship Id="rId2829" Type="http://schemas.openxmlformats.org/officeDocument/2006/relationships/hyperlink" Target="https://kohesio.ec.europa.eu/en/projects/Q3998384" TargetMode="External"/><Relationship Id="rId703" Type="http://schemas.openxmlformats.org/officeDocument/2006/relationships/hyperlink" Target="https://ec.europa.eu/regional_policy/en/atlas/programmes/2014-2020/europe/2014cz16rfop001" TargetMode="External"/><Relationship Id="rId910" Type="http://schemas.openxmlformats.org/officeDocument/2006/relationships/hyperlink" Target="http://www.telecomitalia.com/" TargetMode="External"/><Relationship Id="rId1333" Type="http://schemas.openxmlformats.org/officeDocument/2006/relationships/hyperlink" Target="https://stim.org.pl/" TargetMode="External"/><Relationship Id="rId1540" Type="http://schemas.openxmlformats.org/officeDocument/2006/relationships/hyperlink" Target="https://www.keskkonnateenused.ee/avaleht" TargetMode="External"/><Relationship Id="rId1638" Type="http://schemas.openxmlformats.org/officeDocument/2006/relationships/hyperlink" Target="https://kohesio.ec.europa.eu/projects/Q3056256" TargetMode="External"/><Relationship Id="rId4044" Type="http://schemas.openxmlformats.org/officeDocument/2006/relationships/hyperlink" Target="https://www.nive.hu/" TargetMode="External"/><Relationship Id="rId1400" Type="http://schemas.openxmlformats.org/officeDocument/2006/relationships/hyperlink" Target="https://oostnl.nl/" TargetMode="External"/><Relationship Id="rId1845" Type="http://schemas.openxmlformats.org/officeDocument/2006/relationships/hyperlink" Target="http://www.hgi-cgs.hr/" TargetMode="External"/><Relationship Id="rId3060" Type="http://schemas.openxmlformats.org/officeDocument/2006/relationships/hyperlink" Target="https://www.pischelsdorf.ooe.gv.at/" TargetMode="External"/><Relationship Id="rId3298" Type="http://schemas.openxmlformats.org/officeDocument/2006/relationships/hyperlink" Target="https://natural-resources.canada.ca/science-data/funding-partnerships/funding-opportunities/current-investments/co2-utilization-concrete-new-circular-economy-model/22621" TargetMode="External"/><Relationship Id="rId1705" Type="http://schemas.openxmlformats.org/officeDocument/2006/relationships/hyperlink" Target="https://www.comuna-bradeanu.ro/" TargetMode="External"/><Relationship Id="rId1912" Type="http://schemas.openxmlformats.org/officeDocument/2006/relationships/hyperlink" Target="https://kohesio.ec.europa.eu/en/beneficiaries/Q2614769" TargetMode="External"/><Relationship Id="rId3158" Type="http://schemas.openxmlformats.org/officeDocument/2006/relationships/hyperlink" Target="https://www.heiltsukdevco.com/" TargetMode="External"/><Relationship Id="rId3365" Type="http://schemas.openxmlformats.org/officeDocument/2006/relationships/hyperlink" Target="https://e-zinc.ca/" TargetMode="External"/><Relationship Id="rId3572" Type="http://schemas.openxmlformats.org/officeDocument/2006/relationships/hyperlink" Target="https://natural-resources.canada.ca/science-data/funding-partnerships/funding-opportunities/current-investments/sault-smart-grid/22706" TargetMode="External"/><Relationship Id="rId286" Type="http://schemas.openxmlformats.org/officeDocument/2006/relationships/hyperlink" Target="http://www.bauing.uni-kl.de/" TargetMode="External"/><Relationship Id="rId493" Type="http://schemas.openxmlformats.org/officeDocument/2006/relationships/hyperlink" Target="https://fpx.se/en/projects/triip/" TargetMode="External"/><Relationship Id="rId2174" Type="http://schemas.openxmlformats.org/officeDocument/2006/relationships/hyperlink" Target="https://kohesio.ec.europa.eu/en/beneficiaries/Q2827083" TargetMode="External"/><Relationship Id="rId2381" Type="http://schemas.openxmlformats.org/officeDocument/2006/relationships/hyperlink" Target="https://www.medacril.ro/" TargetMode="External"/><Relationship Id="rId3018" Type="http://schemas.openxmlformats.org/officeDocument/2006/relationships/hyperlink" Target="https://gwu.org.mt/en/home-4/" TargetMode="External"/><Relationship Id="rId3225" Type="http://schemas.openxmlformats.org/officeDocument/2006/relationships/hyperlink" Target="https://www.bing.com/ck/a?!&amp;&amp;p=61ed3d5a3d351f54JmltdHM9MTY4MjM4MDgwMCZpZ3VpZD0wMzI5MTZmMy1hM2ZiLTY1YTMtMzRiNC0wN2I2YTIwMTY0YTImaW5zaWQ9NTQxMA&amp;ptn=3&amp;hsh=3&amp;fclid=032916f3-a3fb-65a3-34b4-07b6a20164a2&amp;psq=Clearstone+Engineering+Ltd&amp;u=a1aHR0cHM6Ly9jbGVhcnN0b25lLmNh&amp;ntb=1" TargetMode="External"/><Relationship Id="rId3432" Type="http://schemas.openxmlformats.org/officeDocument/2006/relationships/hyperlink" Target="https://natural-resources.canada.ca/science-and-data/funding-partnerships/funding-opportunities/current-investments/integrating-renewables-and-conservation-measures-net-zero-energy-low-rise-residential/16140" TargetMode="External"/><Relationship Id="rId3877" Type="http://schemas.openxmlformats.org/officeDocument/2006/relationships/hyperlink" Target="https://www.owg.pl/ceidg/pracownia_mniam_izabela_ryszawa_9,74,521296,5212969725" TargetMode="External"/><Relationship Id="rId146" Type="http://schemas.openxmlformats.org/officeDocument/2006/relationships/hyperlink" Target="https://www.olkraj.cz/" TargetMode="External"/><Relationship Id="rId353" Type="http://schemas.openxmlformats.org/officeDocument/2006/relationships/hyperlink" Target="https://kohesio.eu/projects/Q2100771" TargetMode="External"/><Relationship Id="rId560" Type="http://schemas.openxmlformats.org/officeDocument/2006/relationships/hyperlink" Target="https://www.primariatechirghiol.ro/wp-content/uploads/2019/02/HCL-17-DIN-15-IAN-2019-APROBARE-INDICATORI-PROIECT-SMIS-119071.pdf" TargetMode="External"/><Relationship Id="rId798" Type="http://schemas.openxmlformats.org/officeDocument/2006/relationships/hyperlink" Target="https://www.wasniow.pl/asp/start,0" TargetMode="External"/><Relationship Id="rId1190" Type="http://schemas.openxmlformats.org/officeDocument/2006/relationships/hyperlink" Target="https://kohesio.ec.europa.eu/projects/Q3056260" TargetMode="External"/><Relationship Id="rId2034" Type="http://schemas.openxmlformats.org/officeDocument/2006/relationships/hyperlink" Target="https://www.ggde.gr/index.php?option=com_k2&amp;view=item&amp;id=2177:%CF%80%CF%81%CF%8C%CF%83%CE%BA%CE%BB%CE%B7%CF%83%CE%B7-%CF%84%CE%B7%CF%82-%CE%B5%CE%B9%CE%B4%CE%B9%CE%BA%CE%AE%CF%82-%CF%85%CF%80%CE%B7%CF%81%CE%B5%CF%83%CE%AF%CE%B1%CF%82-%CE%B4%CE%B7%CE%BC%CE%BF%CF%83%CE%AF%CF%89%CE%BD-%CE%AD%CF%81%CE%B3%CF%89%CE%BD-%CE%BA%CE%B1%CF%84%CE%B1%CF%83%CE%BA%CE%B5%CF%85%CE%AE%CF%82-%CF%83%CF%85%CE%B3%CE%BA%CE%BF%CE%B9%CE%BD%CF%89%CE%BD%CE%B9%CE%B1%CE%BA%CF%8E%CE%BD-%CE%AD%CF%81%CE%B3%CF%89%CE%BD-%CE%BC%CE%B5-%CF%83%CF%8D%CE%BC%CE%B2%CE%B1%CF%83%CE%B7-%CF%80%CE%B1%CF%81%CE%B1%CF%87%CF%8E%CF%81%CE%B7%CF%83%CE%B7%CF%82-%CF%80%CF%81%CE%BF%CE%BA%CE%B5%CE%B9%CE%BC%CE%AD%CE%BD%CE%BF%CF%85-%CE%BD%CE%B1-%CF%83%CF%85%CE%BD%CE%AC%CF%88%CE%B5%CE%B9-%CF%83%CF%8D%CE%BC%CE%B2%CE%B1%CF%83%CE%B7-%CF%85%CF%80%CE%B7%CF%81%CE%B5%CF%83%CE%B9%CF%8E%CE%BD-%CF%84%CE%B5%CF%87%CE%BD%CE%B9%CE%BA%CE%BF%CF%8D-%CF%83%CF%85%CE%BC%CE%B2%CE%BF%CF%8D%CE%BB%CE%BF%CF%85&amp;Itemid=217" TargetMode="External"/><Relationship Id="rId2241" Type="http://schemas.openxmlformats.org/officeDocument/2006/relationships/hyperlink" Target="https://kohesio.ec.europa.eu/en/beneficiaries/Q276801" TargetMode="External"/><Relationship Id="rId2479" Type="http://schemas.openxmlformats.org/officeDocument/2006/relationships/hyperlink" Target="https://kohesio.ec.europa.eu/en/beneficiaries/Q3130709" TargetMode="External"/><Relationship Id="rId2686" Type="http://schemas.openxmlformats.org/officeDocument/2006/relationships/hyperlink" Target="https://www.ltu.se/" TargetMode="External"/><Relationship Id="rId2893" Type="http://schemas.openxmlformats.org/officeDocument/2006/relationships/hyperlink" Target="https://www.ovf.hu/" TargetMode="External"/><Relationship Id="rId3737" Type="http://schemas.openxmlformats.org/officeDocument/2006/relationships/hyperlink" Target="https://kohesio.ec.europa.eu/ro/beneficiari/Q2685422" TargetMode="External"/><Relationship Id="rId3944" Type="http://schemas.openxmlformats.org/officeDocument/2006/relationships/hyperlink" Target="https://kohesio.ec.europa.eu/ro/proiecte/Q107979" TargetMode="External"/><Relationship Id="rId213" Type="http://schemas.openxmlformats.org/officeDocument/2006/relationships/hyperlink" Target="https://www.apulum.ro/images/uploads/fisiere/ANUNT_Mobilitate_L2_16062020.pdf" TargetMode="External"/><Relationship Id="rId420" Type="http://schemas.openxmlformats.org/officeDocument/2006/relationships/hyperlink" Target="https://www.apulum.ro/index.php/primaria/finantari/P15" TargetMode="External"/><Relationship Id="rId658" Type="http://schemas.openxmlformats.org/officeDocument/2006/relationships/hyperlink" Target="https://ec.europa.eu/regional_policy/en/atlas/programmes/2007-2013/europe/2007it162po013" TargetMode="External"/><Relationship Id="rId865" Type="http://schemas.openxmlformats.org/officeDocument/2006/relationships/hyperlink" Target="https://ec.europa.eu/regional_policy/en/projects/Sweden/a-shift-towards-fossil-free-transport-in-east-central-sweden" TargetMode="External"/><Relationship Id="rId1050" Type="http://schemas.openxmlformats.org/officeDocument/2006/relationships/hyperlink" Target="https://mfe.gov.ro/wp-content/uploads/2021/03/75d1f8a4e8b2b9eb2806c9bd33636fff.pdf" TargetMode="External"/><Relationship Id="rId1288" Type="http://schemas.openxmlformats.org/officeDocument/2006/relationships/hyperlink" Target="https://kohesio.ec.europa.eu/beneficiaries/Q2749217" TargetMode="External"/><Relationship Id="rId1495" Type="http://schemas.openxmlformats.org/officeDocument/2006/relationships/hyperlink" Target="https://ec.europa.eu/regional_policy/EN/atlas/programmes/2014-2020/estonia/2014EE16M3OP001" TargetMode="External"/><Relationship Id="rId2101" Type="http://schemas.openxmlformats.org/officeDocument/2006/relationships/hyperlink" Target="https://kohesio.ec.europa.eu/en/projects/Q11491" TargetMode="External"/><Relationship Id="rId2339" Type="http://schemas.openxmlformats.org/officeDocument/2006/relationships/hyperlink" Target="https://kohesio.ec.europa.eu/en/beneficiaries/Q2825799" TargetMode="External"/><Relationship Id="rId2546" Type="http://schemas.openxmlformats.org/officeDocument/2006/relationships/hyperlink" Target="https://kohesio.ec.europa.eu/en/projects/Q4012056" TargetMode="External"/><Relationship Id="rId2753" Type="http://schemas.openxmlformats.org/officeDocument/2006/relationships/hyperlink" Target="https://kohesio.ec.europa.eu/en/projects/Q2659903" TargetMode="External"/><Relationship Id="rId2960" Type="http://schemas.openxmlformats.org/officeDocument/2006/relationships/hyperlink" Target="https://www.nive.hu/" TargetMode="External"/><Relationship Id="rId3804" Type="http://schemas.openxmlformats.org/officeDocument/2006/relationships/hyperlink" Target="https://kohesio.ec.europa.eu/ro/proiecte/Q4419234" TargetMode="External"/><Relationship Id="rId518" Type="http://schemas.openxmlformats.org/officeDocument/2006/relationships/hyperlink" Target="https://ec.europa.eu/regional_policy/en/projects/Poland/ek-ring-road-provides-optimal-solution-to-transport-problems" TargetMode="External"/><Relationship Id="rId725" Type="http://schemas.openxmlformats.org/officeDocument/2006/relationships/hyperlink" Target="https://ec.europa.eu/regional_policy/en/projects/Czechia/supporting-nanotech-and-space-development-in-central-czechia" TargetMode="External"/><Relationship Id="rId932" Type="http://schemas.openxmlformats.org/officeDocument/2006/relationships/hyperlink" Target="https://ec.europa.eu/regional_policy/en/projects/France/breaking-the-cycle-of-urban-poverty-in-nantes" TargetMode="External"/><Relationship Id="rId1148" Type="http://schemas.openxmlformats.org/officeDocument/2006/relationships/hyperlink" Target="https://tourism.gov.mt/en/Pages/MinistryforTourismandConsumerProtection.aspx" TargetMode="External"/><Relationship Id="rId1355" Type="http://schemas.openxmlformats.org/officeDocument/2006/relationships/hyperlink" Target="https://kohesio.ec.europa.eu/projects/Q3056251" TargetMode="External"/><Relationship Id="rId1562" Type="http://schemas.openxmlformats.org/officeDocument/2006/relationships/hyperlink" Target="https://ec.europa.eu/regional_policy/EN/atlas/programmes/2014-2020/croatia/2014HR16M1OP001" TargetMode="External"/><Relationship Id="rId2406" Type="http://schemas.openxmlformats.org/officeDocument/2006/relationships/hyperlink" Target="https://kohesio.ec.europa.eu/en/projects/Q4039982" TargetMode="External"/><Relationship Id="rId2613" Type="http://schemas.openxmlformats.org/officeDocument/2006/relationships/hyperlink" Target="https://kohesio.ec.europa.eu/en/projects/Q4002995" TargetMode="External"/><Relationship Id="rId4066" Type="http://schemas.openxmlformats.org/officeDocument/2006/relationships/hyperlink" Target="http://www.nif.hu/" TargetMode="External"/><Relationship Id="rId1008" Type="http://schemas.openxmlformats.org/officeDocument/2006/relationships/hyperlink" Target="https://ec.europa.eu/regional_policy/en/atlas/programmes/2014-2020/europe/2014fr16m0op007" TargetMode="External"/><Relationship Id="rId1215" Type="http://schemas.openxmlformats.org/officeDocument/2006/relationships/hyperlink" Target="https://www.neratovice.cz/" TargetMode="External"/><Relationship Id="rId1422" Type="http://schemas.openxmlformats.org/officeDocument/2006/relationships/hyperlink" Target="https://ec.europa.eu/regional_policy/EN/atlas/programmes/2014-2020/germany/2014DE16RFOP009" TargetMode="External"/><Relationship Id="rId1867" Type="http://schemas.openxmlformats.org/officeDocument/2006/relationships/hyperlink" Target="https://ec.europa.eu/regional_policy/en/projects/Croatia/croatian-holiday-resort-takes-its-accommodation-to-the-next-level" TargetMode="External"/><Relationship Id="rId2820" Type="http://schemas.openxmlformats.org/officeDocument/2006/relationships/hyperlink" Target="https://www.almi.se/" TargetMode="External"/><Relationship Id="rId2918" Type="http://schemas.openxmlformats.org/officeDocument/2006/relationships/hyperlink" Target="https://kohesio.ec.europa.eu/ro/proiecte/Q3061588" TargetMode="External"/><Relationship Id="rId61" Type="http://schemas.openxmlformats.org/officeDocument/2006/relationships/hyperlink" Target="https://www.eaviden.dk/project/digitale-veje-til-vaekst-smv-vaekstplan/" TargetMode="External"/><Relationship Id="rId1727" Type="http://schemas.openxmlformats.org/officeDocument/2006/relationships/hyperlink" Target="http://www.miercureaciuc.ro/" TargetMode="External"/><Relationship Id="rId1934" Type="http://schemas.openxmlformats.org/officeDocument/2006/relationships/hyperlink" Target="http://biosens.rs/" TargetMode="External"/><Relationship Id="rId3082" Type="http://schemas.openxmlformats.org/officeDocument/2006/relationships/hyperlink" Target="http://www.biovet.com/news2c.html" TargetMode="External"/><Relationship Id="rId3387" Type="http://schemas.openxmlformats.org/officeDocument/2006/relationships/hyperlink" Target="https://www.weican.ca/" TargetMode="External"/><Relationship Id="rId19" Type="http://schemas.openxmlformats.org/officeDocument/2006/relationships/hyperlink" Target="https://ec.europa.eu/regional_policy/en/atlas/programmes/2014-2020/europe/2014mt16m1op001" TargetMode="External"/><Relationship Id="rId2196" Type="http://schemas.openxmlformats.org/officeDocument/2006/relationships/hyperlink" Target="https://kohesio.ec.europa.eu/en/projects/Q2017497" TargetMode="External"/><Relationship Id="rId3594" Type="http://schemas.openxmlformats.org/officeDocument/2006/relationships/hyperlink" Target="https://natural-resources.canada.ca/science-and-data/funding-partnerships/funding-opportunities/current-investments/the-100-electric-mine-converting-the-biggest-diesels-electric/22639" TargetMode="External"/><Relationship Id="rId3899" Type="http://schemas.openxmlformats.org/officeDocument/2006/relationships/hyperlink" Target="https://www.metrolisboa.pt/en/" TargetMode="External"/><Relationship Id="rId168" Type="http://schemas.openxmlformats.org/officeDocument/2006/relationships/hyperlink" Target="https://ec.europa.eu/regional_policy/en/projects/Greece/new-primary-school-for-lappa-in-rural-greece?etrans=ro" TargetMode="External"/><Relationship Id="rId3247" Type="http://schemas.openxmlformats.org/officeDocument/2006/relationships/hyperlink" Target="http://www.forgehc.com/" TargetMode="External"/><Relationship Id="rId3454" Type="http://schemas.openxmlformats.org/officeDocument/2006/relationships/hyperlink" Target="https://natural-resources.canada.ca/science-and-data/funding-partnerships/funding-opportunities/current-investments/advanced-biomass-gasification-for-heat-and-power-demonstration-project/4971" TargetMode="External"/><Relationship Id="rId3661" Type="http://schemas.openxmlformats.org/officeDocument/2006/relationships/hyperlink" Target="https://www.bracebridgegeneration.com/" TargetMode="External"/><Relationship Id="rId375" Type="http://schemas.openxmlformats.org/officeDocument/2006/relationships/hyperlink" Target="http://www.interreg-danube.eu/approved-projects/ister" TargetMode="External"/><Relationship Id="rId582" Type="http://schemas.openxmlformats.org/officeDocument/2006/relationships/hyperlink" Target="https://www.primariacraiova.ro/ro/proiecte-implementate/craiova-water-park-complex-de-agrement-acvatic-in-parcul-tineretului-din-municipiul-craiova.html" TargetMode="External"/><Relationship Id="rId2056" Type="http://schemas.openxmlformats.org/officeDocument/2006/relationships/hyperlink" Target="https://www.interreg-central.eu/Content.Node/SMR2.html" TargetMode="External"/><Relationship Id="rId2263" Type="http://schemas.openxmlformats.org/officeDocument/2006/relationships/hyperlink" Target="https://kohesio.ec.europa.eu/en/beneficiaries/Q2614771" TargetMode="External"/><Relationship Id="rId2470" Type="http://schemas.openxmlformats.org/officeDocument/2006/relationships/hyperlink" Target="https://kohesio.ec.europa.eu/en/projects/Q3056287" TargetMode="External"/><Relationship Id="rId3107" Type="http://schemas.openxmlformats.org/officeDocument/2006/relationships/hyperlink" Target="https://natural-resources.canada.ca/energy/funding/current-funding-programs/eii/16114" TargetMode="External"/><Relationship Id="rId3314" Type="http://schemas.openxmlformats.org/officeDocument/2006/relationships/hyperlink" Target="https://natural-resources.canada.ca/science-and-data/funding-partnerships/funding-opportunities/current-investments/deep-retrofit-challenge/24280" TargetMode="External"/><Relationship Id="rId3521" Type="http://schemas.openxmlformats.org/officeDocument/2006/relationships/hyperlink" Target="https://khfn.ca/" TargetMode="External"/><Relationship Id="rId3759" Type="http://schemas.openxmlformats.org/officeDocument/2006/relationships/hyperlink" Target="https://kpu.krosno.pl/" TargetMode="External"/><Relationship Id="rId3966" Type="http://schemas.openxmlformats.org/officeDocument/2006/relationships/hyperlink" Target="https://natural-resources.canada.ca/science-and-data/funding-partnerships/funding-opportunities/current-investments/integrated-urban-community-energy-project/16159" TargetMode="External"/><Relationship Id="rId3" Type="http://schemas.openxmlformats.org/officeDocument/2006/relationships/hyperlink" Target="https://ec.europa.eu/regional_policy/en/projects/Poland/polish-town-boosts-public-transport-to-reduce-traffic-congestion-and-pollution" TargetMode="External"/><Relationship Id="rId235" Type="http://schemas.openxmlformats.org/officeDocument/2006/relationships/hyperlink" Target="http://www.primariaarad.ro/html/ron/infoeuropa/Descrierea_proiectului_RevitZonaMarului.pdf" TargetMode="External"/><Relationship Id="rId442" Type="http://schemas.openxmlformats.org/officeDocument/2006/relationships/hyperlink" Target="http://www.transport.erzeszow.pl/" TargetMode="External"/><Relationship Id="rId887" Type="http://schemas.openxmlformats.org/officeDocument/2006/relationships/hyperlink" Target="https://kohesio.ec.europa.eu/projects/Q3108624" TargetMode="External"/><Relationship Id="rId1072" Type="http://schemas.openxmlformats.org/officeDocument/2006/relationships/hyperlink" Target="https://www.sib.sachsen.de/" TargetMode="External"/><Relationship Id="rId2123" Type="http://schemas.openxmlformats.org/officeDocument/2006/relationships/hyperlink" Target="https://kohesio.ec.europa.eu/en/beneficiaries/Q231154" TargetMode="External"/><Relationship Id="rId2330" Type="http://schemas.openxmlformats.org/officeDocument/2006/relationships/hyperlink" Target="https://kohesio.ec.europa.eu/en/projects/Q3128458" TargetMode="External"/><Relationship Id="rId2568" Type="http://schemas.openxmlformats.org/officeDocument/2006/relationships/hyperlink" Target="https://regionsormland.se/" TargetMode="External"/><Relationship Id="rId2775" Type="http://schemas.openxmlformats.org/officeDocument/2006/relationships/hyperlink" Target="https://kohesio.ec.europa.eu/en/projects/Q3998089" TargetMode="External"/><Relationship Id="rId2982" Type="http://schemas.openxmlformats.org/officeDocument/2006/relationships/hyperlink" Target="https://www.wien.gv.at/sozialinfo/content/de/10/InstitutionDetail.do?it_1=2099903" TargetMode="External"/><Relationship Id="rId3619" Type="http://schemas.openxmlformats.org/officeDocument/2006/relationships/hyperlink" Target="https://en.parp.gov.pl/" TargetMode="External"/><Relationship Id="rId3826" Type="http://schemas.openxmlformats.org/officeDocument/2006/relationships/hyperlink" Target="https://natural-resources.canada.ca/science-and-data/funding-partnerships/funding-opportunities/current-investments/demonstrating-ecothors-electro-technology-performance-on-the-operations-liquid-efflue/22941" TargetMode="External"/><Relationship Id="rId302" Type="http://schemas.openxmlformats.org/officeDocument/2006/relationships/hyperlink" Target="http://www.grupohpa.com/" TargetMode="External"/><Relationship Id="rId747" Type="http://schemas.openxmlformats.org/officeDocument/2006/relationships/hyperlink" Target="https://ec.europa.eu/regional_policy/en/atlas/programmes/2014-2020/europe/2014pt16m2op001" TargetMode="External"/><Relationship Id="rId954" Type="http://schemas.openxmlformats.org/officeDocument/2006/relationships/hyperlink" Target="https://ec.europa.eu/regional_policy/en/projects/France/agora-a-project-in-france-for-ecology-and-social-cohesion" TargetMode="External"/><Relationship Id="rId1377" Type="http://schemas.openxmlformats.org/officeDocument/2006/relationships/hyperlink" Target="https://kohesio.ec.europa.eu/beneficiaries/Q3004197" TargetMode="External"/><Relationship Id="rId1584" Type="http://schemas.openxmlformats.org/officeDocument/2006/relationships/hyperlink" Target="https://kifu.gov.hu/en/main-page/" TargetMode="External"/><Relationship Id="rId1791" Type="http://schemas.openxmlformats.org/officeDocument/2006/relationships/hyperlink" Target="https://kohesio.ec.europa.eu/en/beneficiaries/Q3380910" TargetMode="External"/><Relationship Id="rId2428" Type="http://schemas.openxmlformats.org/officeDocument/2006/relationships/hyperlink" Target="https://kohesio.ec.europa.eu/en/projects/Q3110756" TargetMode="External"/><Relationship Id="rId2635" Type="http://schemas.openxmlformats.org/officeDocument/2006/relationships/hyperlink" Target="https://kohesio.ec.europa.eu/en/projects/Q4008590" TargetMode="External"/><Relationship Id="rId2842" Type="http://schemas.openxmlformats.org/officeDocument/2006/relationships/hyperlink" Target="https://sting.co/" TargetMode="External"/><Relationship Id="rId83" Type="http://schemas.openxmlformats.org/officeDocument/2006/relationships/hyperlink" Target="https://ec.europa.eu/regional_policy/en/projects/France/preparing-for-the-challenges-of-tomorrow" TargetMode="External"/><Relationship Id="rId607" Type="http://schemas.openxmlformats.org/officeDocument/2006/relationships/hyperlink" Target="https://www.tirnaveni.ro/la-sovata-mures-si-bazna-sibiu-se-reabiliteaza-strazile-pentru-atragerea-turistilor/" TargetMode="External"/><Relationship Id="rId814" Type="http://schemas.openxmlformats.org/officeDocument/2006/relationships/hyperlink" Target="https://www.icc.ro/" TargetMode="External"/><Relationship Id="rId1237" Type="http://schemas.openxmlformats.org/officeDocument/2006/relationships/hyperlink" Target="https://kohesio.ec.europa.eu/projects/Q58296" TargetMode="External"/><Relationship Id="rId1444" Type="http://schemas.openxmlformats.org/officeDocument/2006/relationships/hyperlink" Target="https://www.primariagalati.ro/" TargetMode="External"/><Relationship Id="rId1651" Type="http://schemas.openxmlformats.org/officeDocument/2006/relationships/hyperlink" Target="https://www.bim-berlin.de/" TargetMode="External"/><Relationship Id="rId1889" Type="http://schemas.openxmlformats.org/officeDocument/2006/relationships/hyperlink" Target="https://kohesio.ec.europa.eu/en/projects/Q233379" TargetMode="External"/><Relationship Id="rId2702" Type="http://schemas.openxmlformats.org/officeDocument/2006/relationships/hyperlink" Target="https://www.umea.se/" TargetMode="External"/><Relationship Id="rId1304" Type="http://schemas.openxmlformats.org/officeDocument/2006/relationships/hyperlink" Target="https://kohesio.ec.europa.eu/beneficiaries/Q3352730" TargetMode="External"/><Relationship Id="rId1511" Type="http://schemas.openxmlformats.org/officeDocument/2006/relationships/hyperlink" Target="https://kohesio.ec.europa.eu/projects/Q3072478" TargetMode="External"/><Relationship Id="rId1749" Type="http://schemas.openxmlformats.org/officeDocument/2006/relationships/hyperlink" Target="https://ec.europa.eu/regional_policy/en/projects/Lithuania/ecomedia-supporting-environmentally-friendly-services-through-green-advertising" TargetMode="External"/><Relationship Id="rId1956" Type="http://schemas.openxmlformats.org/officeDocument/2006/relationships/hyperlink" Target="http://www.szdc.cz/" TargetMode="External"/><Relationship Id="rId3171" Type="http://schemas.openxmlformats.org/officeDocument/2006/relationships/hyperlink" Target="https://ressources-naturelles.canada.ca/science-et-donnees/financement-et-partenariats/occasions-de-financement/investissements-actuels/planification-et-formation-communautaires-en-matiere-denergie-propre-et-planification/23180" TargetMode="External"/><Relationship Id="rId4015" Type="http://schemas.openxmlformats.org/officeDocument/2006/relationships/hyperlink" Target="https://kohesio.ec.europa.eu/en/projects/Q3936212" TargetMode="External"/><Relationship Id="rId1609" Type="http://schemas.openxmlformats.org/officeDocument/2006/relationships/hyperlink" Target="https://ec.europa.eu/regional_policy/EN/atlas/programmes/2014-2020/germany/2014DE16RFOP003" TargetMode="External"/><Relationship Id="rId1816" Type="http://schemas.openxmlformats.org/officeDocument/2006/relationships/hyperlink" Target="https://ec.europa.eu/regional_policy/EN/atlas/programmes/2014-2020/germany/2014DE16RFOP002" TargetMode="External"/><Relationship Id="rId3269" Type="http://schemas.openxmlformats.org/officeDocument/2006/relationships/hyperlink" Target="https://www.bing.com/search?q=dalhousie+university&amp;filters=dtbk:%22MCFvdmVydmlldyFvdmVydmlldyE3ZmQ5MzQwZi0xODMzLTY4YzYtOTYxNy04Njk1OTQwZjNkMGE%3d%22+sid:%227fd9340f-1833-68c6-9617-8695940f3d0a%22+tphint:%22f%22&amp;FORM=DEPNAV" TargetMode="External"/><Relationship Id="rId3476" Type="http://schemas.openxmlformats.org/officeDocument/2006/relationships/hyperlink" Target="https://natural-resources.canada.ca/science-and-data/funding-partnerships/funding-opportunities/current-investments/demonstrating-ev-range-and-charging-efficiency-very-cold-climate/21906" TargetMode="External"/><Relationship Id="rId3683" Type="http://schemas.openxmlformats.org/officeDocument/2006/relationships/hyperlink" Target="https://www.beho.cz/home" TargetMode="External"/><Relationship Id="rId10" Type="http://schemas.openxmlformats.org/officeDocument/2006/relationships/hyperlink" Target="https://urzad.malbork.pl/" TargetMode="External"/><Relationship Id="rId397" Type="http://schemas.openxmlformats.org/officeDocument/2006/relationships/hyperlink" Target="https://ec.europa.eu/regional_policy/en/projects/Poland/renovation-of-therapeutic-park-boosts-tourism-in-inowrocaw" TargetMode="External"/><Relationship Id="rId2078" Type="http://schemas.openxmlformats.org/officeDocument/2006/relationships/hyperlink" Target="https://kohesio.ec.europa.eu/en/projects/Q2017459" TargetMode="External"/><Relationship Id="rId2285" Type="http://schemas.openxmlformats.org/officeDocument/2006/relationships/hyperlink" Target="https://kohesio.ec.europa.eu/en/projects?country=Italy&amp;program=2014IT16RFOP002---Infrastructures-and-Networks&amp;sort=Total-Budget-(descending)" TargetMode="External"/><Relationship Id="rId2492" Type="http://schemas.openxmlformats.org/officeDocument/2006/relationships/hyperlink" Target="https://kohesio.ec.europa.eu/en/projects/Q3293830" TargetMode="External"/><Relationship Id="rId3031" Type="http://schemas.openxmlformats.org/officeDocument/2006/relationships/hyperlink" Target="https://kohesio.ec.europa.eu/ro/proiecte/Q3061710" TargetMode="External"/><Relationship Id="rId3129" Type="http://schemas.openxmlformats.org/officeDocument/2006/relationships/hyperlink" Target="https://natural-resources.canada.ca/energy/funding/current-funding-programs/eii/16057" TargetMode="External"/><Relationship Id="rId3336" Type="http://schemas.openxmlformats.org/officeDocument/2006/relationships/hyperlink" Target="https://natural-resources.canada.ca/science-and-data/funding-partnerships/funding-opportunities/current-investments/next-generation-ev-charging-networks/23622" TargetMode="External"/><Relationship Id="rId3890" Type="http://schemas.openxmlformats.org/officeDocument/2006/relationships/hyperlink" Target="https://kohesio.ec.europa.eu/ro/proiecte/Q3128463" TargetMode="External"/><Relationship Id="rId3988" Type="http://schemas.openxmlformats.org/officeDocument/2006/relationships/hyperlink" Target="https://www.ubc.ca/" TargetMode="External"/><Relationship Id="rId257" Type="http://schemas.openxmlformats.org/officeDocument/2006/relationships/hyperlink" Target="https://ec.europa.eu/regional_policy/en/projects/Belgium/triaxes-mad-an-innovative-method-to-support-entrepreneurs-in-brussels" TargetMode="External"/><Relationship Id="rId464" Type="http://schemas.openxmlformats.org/officeDocument/2006/relationships/hyperlink" Target="https://digital-solutions.agency/" TargetMode="External"/><Relationship Id="rId1094" Type="http://schemas.openxmlformats.org/officeDocument/2006/relationships/hyperlink" Target="https://kohesio.ec.europa.eu/projects/Q3310147" TargetMode="External"/><Relationship Id="rId2145" Type="http://schemas.openxmlformats.org/officeDocument/2006/relationships/hyperlink" Target="https://kohesio.ec.europa.eu/en/projects/Q2017405" TargetMode="External"/><Relationship Id="rId2797" Type="http://schemas.openxmlformats.org/officeDocument/2006/relationships/hyperlink" Target="https://kohesio.ec.europa.eu/en/projects/Q3990633" TargetMode="External"/><Relationship Id="rId3543" Type="http://schemas.openxmlformats.org/officeDocument/2006/relationships/hyperlink" Target="http://www.titaniumcorporation.com/" TargetMode="External"/><Relationship Id="rId3750" Type="http://schemas.openxmlformats.org/officeDocument/2006/relationships/hyperlink" Target="https://kohesio.ec.europa.eu/ro/proiecte/Q2699174" TargetMode="External"/><Relationship Id="rId3848" Type="http://schemas.openxmlformats.org/officeDocument/2006/relationships/hyperlink" Target="https://kohesio.ec.europa.eu/ro/proiecte/Q2720825" TargetMode="External"/><Relationship Id="rId117" Type="http://schemas.openxmlformats.org/officeDocument/2006/relationships/hyperlink" Target="https://ec.europa.eu/regional_policy/en/projects/Greece/disused-historical-building-in-patras-to-be-renovated-for-the-benefit-of-all-residents" TargetMode="External"/><Relationship Id="rId671" Type="http://schemas.openxmlformats.org/officeDocument/2006/relationships/hyperlink" Target="https://ec.europa.eu/regional_policy/en/atlas/programmes/2014-2020/europe/2014pt16m2op002" TargetMode="External"/><Relationship Id="rId769" Type="http://schemas.openxmlformats.org/officeDocument/2006/relationships/hyperlink" Target="https://ec.europa.eu/regional_policy/en/projects/Poland/new-life-in-the-old-city-of-bielsko-biala" TargetMode="External"/><Relationship Id="rId976" Type="http://schemas.openxmlformats.org/officeDocument/2006/relationships/hyperlink" Target="https://ec.europa.eu/regional_policy/en/atlas/programmes/2014-2020/europe/2014dk16rfop001" TargetMode="External"/><Relationship Id="rId1399" Type="http://schemas.openxmlformats.org/officeDocument/2006/relationships/hyperlink" Target="https://ec.europa.eu/regional_policy/en/projects/Netherlands/promoting-digital-transformation-of-smes-in-the-germany-netherlands-cross-border-region" TargetMode="External"/><Relationship Id="rId2352" Type="http://schemas.openxmlformats.org/officeDocument/2006/relationships/hyperlink" Target="https://kohesio.ec.europa.eu/en/projects/Q11346" TargetMode="External"/><Relationship Id="rId2657" Type="http://schemas.openxmlformats.org/officeDocument/2006/relationships/hyperlink" Target="https://kohesio.ec.europa.eu/en/projects/Q2659798" TargetMode="External"/><Relationship Id="rId3403" Type="http://schemas.openxmlformats.org/officeDocument/2006/relationships/hyperlink" Target="https://swtchenergy.com/" TargetMode="External"/><Relationship Id="rId3610" Type="http://schemas.openxmlformats.org/officeDocument/2006/relationships/hyperlink" Target="https://natural-resources.canada.ca/science-and-data/funding-partnerships/funding-opportunities/current-investments/conservation-voltage-reduction-cvr-deployment-lethbridge-electric-utility-leu-distrib/23596" TargetMode="External"/><Relationship Id="rId324" Type="http://schemas.openxmlformats.org/officeDocument/2006/relationships/hyperlink" Target="https://campiaturzii.ro/" TargetMode="External"/><Relationship Id="rId531" Type="http://schemas.openxmlformats.org/officeDocument/2006/relationships/hyperlink" Target="https://primariaroman.ro/" TargetMode="External"/><Relationship Id="rId629" Type="http://schemas.openxmlformats.org/officeDocument/2006/relationships/hyperlink" Target="http://www.ploiesti.ro/PROIECTE/Comunicat%20de%20presa%20pentru%20site-127261.pdf" TargetMode="External"/><Relationship Id="rId1161" Type="http://schemas.openxmlformats.org/officeDocument/2006/relationships/hyperlink" Target="https://kohesio.ec.europa.eu/beneficiaries/Q3817742" TargetMode="External"/><Relationship Id="rId1259" Type="http://schemas.openxmlformats.org/officeDocument/2006/relationships/hyperlink" Target="https://kohesio.ec.europa.eu/projects/Q2903939" TargetMode="External"/><Relationship Id="rId1466" Type="http://schemas.openxmlformats.org/officeDocument/2006/relationships/hyperlink" Target="https://kohesio.ec.europa.eu/beneficiaries/Q3080028" TargetMode="External"/><Relationship Id="rId2005" Type="http://schemas.openxmlformats.org/officeDocument/2006/relationships/hyperlink" Target="https://ec.europa.eu/regional_policy/EN/atlas/programmes/2014-2020/italy/2014IT16RFOP003" TargetMode="External"/><Relationship Id="rId2212" Type="http://schemas.openxmlformats.org/officeDocument/2006/relationships/hyperlink" Target="https://kohesio.ec.europa.eu/en/projects/Q2076017" TargetMode="External"/><Relationship Id="rId2864" Type="http://schemas.openxmlformats.org/officeDocument/2006/relationships/hyperlink" Target="https://kohesio.ec.europa.eu/en/projects/Q3061701" TargetMode="External"/><Relationship Id="rId3708" Type="http://schemas.openxmlformats.org/officeDocument/2006/relationships/hyperlink" Target="https://kohesio.ec.europa.eu/ro/proiecte/Q85112" TargetMode="External"/><Relationship Id="rId3915" Type="http://schemas.openxmlformats.org/officeDocument/2006/relationships/hyperlink" Target="https://www.cernahora.eu/" TargetMode="External"/><Relationship Id="rId836" Type="http://schemas.openxmlformats.org/officeDocument/2006/relationships/hyperlink" Target="https://kohesio.ec.europa.eu/projects/Q2747536" TargetMode="External"/><Relationship Id="rId1021" Type="http://schemas.openxmlformats.org/officeDocument/2006/relationships/hyperlink" Target="https://jobsplus.gov.mt/" TargetMode="External"/><Relationship Id="rId1119" Type="http://schemas.openxmlformats.org/officeDocument/2006/relationships/hyperlink" Target="https://kohesio.ec.europa.eu/projects/Q58296" TargetMode="External"/><Relationship Id="rId1673" Type="http://schemas.openxmlformats.org/officeDocument/2006/relationships/hyperlink" Target="https://rakvere.ee/sotsosakonnakontakt" TargetMode="External"/><Relationship Id="rId1880" Type="http://schemas.openxmlformats.org/officeDocument/2006/relationships/hyperlink" Target="http://www.agglopole.fr/" TargetMode="External"/><Relationship Id="rId1978" Type="http://schemas.openxmlformats.org/officeDocument/2006/relationships/hyperlink" Target="https://kohesio.ec.europa.eu/en/beneficiaries/Q4865" TargetMode="External"/><Relationship Id="rId2517" Type="http://schemas.openxmlformats.org/officeDocument/2006/relationships/hyperlink" Target="https://www.uwv.nl/particulieren/" TargetMode="External"/><Relationship Id="rId2724" Type="http://schemas.openxmlformats.org/officeDocument/2006/relationships/hyperlink" Target="http://www.cavoj.sk/" TargetMode="External"/><Relationship Id="rId2931" Type="http://schemas.openxmlformats.org/officeDocument/2006/relationships/hyperlink" Target="https://www.liege.be/fr" TargetMode="External"/><Relationship Id="rId903" Type="http://schemas.openxmlformats.org/officeDocument/2006/relationships/hyperlink" Target="https://kohesio.ec.europa.eu/beneficiaries/Q2752714" TargetMode="External"/><Relationship Id="rId1326" Type="http://schemas.openxmlformats.org/officeDocument/2006/relationships/hyperlink" Target="https://kohesio.ec.europa.eu/projects/Q11342" TargetMode="External"/><Relationship Id="rId1533" Type="http://schemas.openxmlformats.org/officeDocument/2006/relationships/hyperlink" Target="https://kohesio.ec.europa.eu/beneficiaries/Q2757609" TargetMode="External"/><Relationship Id="rId1740" Type="http://schemas.openxmlformats.org/officeDocument/2006/relationships/hyperlink" Target="https://kohesio.ec.europa.eu/en/projects/Q3102675" TargetMode="External"/><Relationship Id="rId3193" Type="http://schemas.openxmlformats.org/officeDocument/2006/relationships/hyperlink" Target="https://natural-resources.canada.ca/science-and-data/funding-partnerships/funding-opportunities/current-investments/compressed-air-energy-storage-for-arctic-deployment-renewable-energy-nunavut-feed-stu/20483" TargetMode="External"/><Relationship Id="rId4037" Type="http://schemas.openxmlformats.org/officeDocument/2006/relationships/hyperlink" Target="https://kohesio.ec.europa.eu/en/projects/Q3898383" TargetMode="External"/><Relationship Id="rId32" Type="http://schemas.openxmlformats.org/officeDocument/2006/relationships/hyperlink" Target="https://www.pmdp.cz/" TargetMode="External"/><Relationship Id="rId1600" Type="http://schemas.openxmlformats.org/officeDocument/2006/relationships/hyperlink" Target="https://kohesio.ec.europa.eu/beneficiaries/Q3363298" TargetMode="External"/><Relationship Id="rId1838" Type="http://schemas.openxmlformats.org/officeDocument/2006/relationships/hyperlink" Target="https://ec.europa.eu/regional_policy/en/projects/Bulgaria/two-centres-for-childhood-postural-musculoskeletal-disorders-open-in-serbia-and-bulgaria" TargetMode="External"/><Relationship Id="rId3053" Type="http://schemas.openxmlformats.org/officeDocument/2006/relationships/hyperlink" Target="https://kohesio.ec.europa.eu/ro/proiecte/Q3061239" TargetMode="External"/><Relationship Id="rId3260" Type="http://schemas.openxmlformats.org/officeDocument/2006/relationships/hyperlink" Target="https://natural-resources.canada.ca/science-and-data/funding-partnerships/funding-opportunities/current-investments/advanced-methane-detection-analytics-and-mitigation-project/19914" TargetMode="External"/><Relationship Id="rId3498" Type="http://schemas.openxmlformats.org/officeDocument/2006/relationships/hyperlink" Target="https://natural-resources.canada.ca/science-data/funding-partnerships/funding-opportunities/current-investments/front-end-engineering-and-design-study-feed-kwadacha-community-energy-project/16132" TargetMode="External"/><Relationship Id="rId181" Type="http://schemas.openxmlformats.org/officeDocument/2006/relationships/hyperlink" Target="http://dim-sifnou.kyk.sch.gr/" TargetMode="External"/><Relationship Id="rId1905" Type="http://schemas.openxmlformats.org/officeDocument/2006/relationships/hyperlink" Target="https://ec.europa.eu/regional_policy/en/projects/Belgium/belgian-project-takes-urban-farming-to-new-heights" TargetMode="External"/><Relationship Id="rId3120" Type="http://schemas.openxmlformats.org/officeDocument/2006/relationships/hyperlink" Target="https://svanteinc.com/" TargetMode="External"/><Relationship Id="rId3358" Type="http://schemas.openxmlformats.org/officeDocument/2006/relationships/hyperlink" Target="https://natural-resources.canada.ca/energy/funding/current-funding-programs/eii/16088" TargetMode="External"/><Relationship Id="rId3565" Type="http://schemas.openxmlformats.org/officeDocument/2006/relationships/hyperlink" Target="https://www.megenergy.com/" TargetMode="External"/><Relationship Id="rId3772" Type="http://schemas.openxmlformats.org/officeDocument/2006/relationships/hyperlink" Target="https://kohesio.ec.europa.eu/ro/proiecte/Q2716398" TargetMode="External"/><Relationship Id="rId279" Type="http://schemas.openxmlformats.org/officeDocument/2006/relationships/hyperlink" Target="https://ec.europa.eu/regional_policy/en/projects/Belgium/linking-liege-with-a-new-pedestrian-bridge" TargetMode="External"/><Relationship Id="rId486" Type="http://schemas.openxmlformats.org/officeDocument/2006/relationships/hyperlink" Target="https://ec.europa.eu/regional_policy/en/projects/Poland/polish-energy-technology-cluster-targets-a-brighter-smarter-future" TargetMode="External"/><Relationship Id="rId693" Type="http://schemas.openxmlformats.org/officeDocument/2006/relationships/hyperlink" Target="https://www.interreg-fwvl.eu/" TargetMode="External"/><Relationship Id="rId2167" Type="http://schemas.openxmlformats.org/officeDocument/2006/relationships/hyperlink" Target="https://kohesio.ec.europa.eu/en/projects/Q4113206" TargetMode="External"/><Relationship Id="rId2374" Type="http://schemas.openxmlformats.org/officeDocument/2006/relationships/hyperlink" Target="https://kohesio.ec.europa.eu/en/projects/Q12373" TargetMode="External"/><Relationship Id="rId2581" Type="http://schemas.openxmlformats.org/officeDocument/2006/relationships/hyperlink" Target="https://kohesio.ec.europa.eu/en/projects/Q3988865" TargetMode="External"/><Relationship Id="rId3218" Type="http://schemas.openxmlformats.org/officeDocument/2006/relationships/hyperlink" Target="https://natural-resources.canada.ca/science-and-data/funding-partnerships/funding-opportunities/current-investments/canada-israel-energy-science-technology-fund/16120" TargetMode="External"/><Relationship Id="rId3425" Type="http://schemas.openxmlformats.org/officeDocument/2006/relationships/hyperlink" Target="https://www.bing.com/ck/a?!&amp;&amp;p=d5cb339826bf20feJmltdHM9MTY4MjU1MzYwMCZpZ3VpZD0wMzI5MTZmMy1hM2ZiLTY1YTMtMzRiNC0wN2I2YTIwMTY0YTImaW5zaWQ9NTE3NA&amp;ptn=3&amp;hsh=3&amp;fclid=032916f3-a3fb-65a3-34b4-07b6a20164a2&amp;psq=CMC+Research+Institutes&amp;u=a1aHR0cHM6Ly93d3cuY3RjLW4ub3JnL25ldHdvcmsvbmV0d29yay1tZW1iZXJzL2NtYy1yZXNlYXJjaC1pbnN0aXR1dGVzLWluYw&amp;ntb=1" TargetMode="External"/><Relationship Id="rId3632" Type="http://schemas.openxmlformats.org/officeDocument/2006/relationships/hyperlink" Target="https://en.parp.gov.pl/component/grants/practice/innowacyjne-usugi-programowania-dla-przemysu-4-0-w-oparciu-o-ekologiczne-rozwizania-technologiczne" TargetMode="External"/><Relationship Id="rId139" Type="http://schemas.openxmlformats.org/officeDocument/2006/relationships/hyperlink" Target="https://ec.europa.eu/regional_policy/en/projects/Portugal/porto-boosts-energy-efficiency-in-public-housing?etrans=ro" TargetMode="External"/><Relationship Id="rId346" Type="http://schemas.openxmlformats.org/officeDocument/2006/relationships/hyperlink" Target="http://stockholm.se/" TargetMode="External"/><Relationship Id="rId553" Type="http://schemas.openxmlformats.org/officeDocument/2006/relationships/hyperlink" Target="https://www.cjalba.ro/" TargetMode="External"/><Relationship Id="rId760" Type="http://schemas.openxmlformats.org/officeDocument/2006/relationships/hyperlink" Target="https://www.apulum.ro/" TargetMode="External"/><Relationship Id="rId998" Type="http://schemas.openxmlformats.org/officeDocument/2006/relationships/hyperlink" Target="https://ec.europa.eu/regional_policy/en/atlas/programmes/2014-2020/europe/2014fi16m2op001" TargetMode="External"/><Relationship Id="rId1183" Type="http://schemas.openxmlformats.org/officeDocument/2006/relationships/hyperlink" Target="https://www.staraboleslav.com/" TargetMode="External"/><Relationship Id="rId1390" Type="http://schemas.openxmlformats.org/officeDocument/2006/relationships/hyperlink" Target="https://kohesio.ec.europa.eu/projects/Q2908410" TargetMode="External"/><Relationship Id="rId2027" Type="http://schemas.openxmlformats.org/officeDocument/2006/relationships/hyperlink" Target="https://kohesio.ec.europa.eu/en/beneficiaries/Q2851951" TargetMode="External"/><Relationship Id="rId2234" Type="http://schemas.openxmlformats.org/officeDocument/2006/relationships/hyperlink" Target="https://ec.europa.eu/regional_policy/EN/atlas/programmes/2014-2020/italy/2014IT16M2OP004" TargetMode="External"/><Relationship Id="rId2441" Type="http://schemas.openxmlformats.org/officeDocument/2006/relationships/hyperlink" Target="https://kohesio.ec.europa.eu/en/beneficiaries/Q3064624" TargetMode="External"/><Relationship Id="rId2679" Type="http://schemas.openxmlformats.org/officeDocument/2006/relationships/hyperlink" Target="https://kohesio.ec.europa.eu/en/projects/Q3997842" TargetMode="External"/><Relationship Id="rId2886" Type="http://schemas.openxmlformats.org/officeDocument/2006/relationships/hyperlink" Target="https://kohesio.ec.europa.eu/en/projects/Q4039246" TargetMode="External"/><Relationship Id="rId3937" Type="http://schemas.openxmlformats.org/officeDocument/2006/relationships/hyperlink" Target="https://uzt.lt/" TargetMode="External"/><Relationship Id="rId206" Type="http://schemas.openxmlformats.org/officeDocument/2006/relationships/hyperlink" Target="https://www.apulum.ro/" TargetMode="External"/><Relationship Id="rId413" Type="http://schemas.openxmlformats.org/officeDocument/2006/relationships/hyperlink" Target="https://ec.europa.eu/regional_policy/en/projects/France/oasis-in-paris-greening-the-city-and-reversing-climate-change-one-schoolyard-at-a-time" TargetMode="External"/><Relationship Id="rId858" Type="http://schemas.openxmlformats.org/officeDocument/2006/relationships/hyperlink" Target="https://ec.europa.eu/regional_policy/en/projects/Sweden/virus-visitor-centre-for-electric-lorry-route-built-in-sweden" TargetMode="External"/><Relationship Id="rId1043" Type="http://schemas.openxmlformats.org/officeDocument/2006/relationships/hyperlink" Target="mailto:primariasiret@siretromania.ro" TargetMode="External"/><Relationship Id="rId1488" Type="http://schemas.openxmlformats.org/officeDocument/2006/relationships/hyperlink" Target="https://kohesio.ec.europa.eu/projects/Q2734096" TargetMode="External"/><Relationship Id="rId1695" Type="http://schemas.openxmlformats.org/officeDocument/2006/relationships/hyperlink" Target="https://budapest.hu/sites/english/Lapok/default.aspx" TargetMode="External"/><Relationship Id="rId2539" Type="http://schemas.openxmlformats.org/officeDocument/2006/relationships/hyperlink" Target="https://www.cnvconnectief.nl/" TargetMode="External"/><Relationship Id="rId2746" Type="http://schemas.openxmlformats.org/officeDocument/2006/relationships/hyperlink" Target="https://www.yellowpages.net/phone_31-243715219_computer-consultant_Nijmegen_NL221418.html" TargetMode="External"/><Relationship Id="rId2953" Type="http://schemas.openxmlformats.org/officeDocument/2006/relationships/hyperlink" Target="https://www.limburg.nl/" TargetMode="External"/><Relationship Id="rId620" Type="http://schemas.openxmlformats.org/officeDocument/2006/relationships/hyperlink" Target="https://bielsko-biala.pl/" TargetMode="External"/><Relationship Id="rId718" Type="http://schemas.openxmlformats.org/officeDocument/2006/relationships/hyperlink" Target="https://ec.europa.eu/regional_policy/en/atlas/programmes/2014-2020/europe/2014tc16rfcb026" TargetMode="External"/><Relationship Id="rId925" Type="http://schemas.openxmlformats.org/officeDocument/2006/relationships/hyperlink" Target="https://ec.europa.eu/regional_policy/en/projects/Croatia/energy-renovations-at-vladimir-vidric-primary-school-in-kutina-croatia?etrans=ro" TargetMode="External"/><Relationship Id="rId1250" Type="http://schemas.openxmlformats.org/officeDocument/2006/relationships/hyperlink" Target="https://www.lille.fr/" TargetMode="External"/><Relationship Id="rId1348" Type="http://schemas.openxmlformats.org/officeDocument/2006/relationships/hyperlink" Target="http://www.gmd-eurocast.com/" TargetMode="External"/><Relationship Id="rId1555" Type="http://schemas.openxmlformats.org/officeDocument/2006/relationships/hyperlink" Target="https://kohesio.ec.europa.eu/projects/Q3069434" TargetMode="External"/><Relationship Id="rId1762" Type="http://schemas.openxmlformats.org/officeDocument/2006/relationships/hyperlink" Target="https://ec.europa.eu/regional_policy/EN/atlas/programmes/2014-2020/germany/2014DE16RFOP001" TargetMode="External"/><Relationship Id="rId2301" Type="http://schemas.openxmlformats.org/officeDocument/2006/relationships/hyperlink" Target="https://kohesio.ec.europa.eu/en/beneficiaries/Q2826513" TargetMode="External"/><Relationship Id="rId2606" Type="http://schemas.openxmlformats.org/officeDocument/2006/relationships/hyperlink" Target="https://biobtx.com/" TargetMode="External"/><Relationship Id="rId4059" Type="http://schemas.openxmlformats.org/officeDocument/2006/relationships/hyperlink" Target="https://kohesio.ec.europa.eu/en/projects/Q3898212" TargetMode="External"/><Relationship Id="rId1110" Type="http://schemas.openxmlformats.org/officeDocument/2006/relationships/hyperlink" Target="https://www.comune.palermo.it/" TargetMode="External"/><Relationship Id="rId1208" Type="http://schemas.openxmlformats.org/officeDocument/2006/relationships/hyperlink" Target="https://kohesio.ec.europa.eu/projects/Q74648" TargetMode="External"/><Relationship Id="rId1415" Type="http://schemas.openxmlformats.org/officeDocument/2006/relationships/hyperlink" Target="https://kohesio.ec.europa.eu/projects/Q3312740" TargetMode="External"/><Relationship Id="rId2813" Type="http://schemas.openxmlformats.org/officeDocument/2006/relationships/hyperlink" Target="https://kohesio.ec.europa.eu/en/projects/Q3990638" TargetMode="External"/><Relationship Id="rId54" Type="http://schemas.openxmlformats.org/officeDocument/2006/relationships/hyperlink" Target="https://ec.europa.eu/regional_policy/en/projects/Belgium/european-cities-join-forces-to-deliver-blue-green-infrastructure-projects?etrans=ro" TargetMode="External"/><Relationship Id="rId1622" Type="http://schemas.openxmlformats.org/officeDocument/2006/relationships/hyperlink" Target="https://kohesio.ec.europa.eu/projects/Q3312786" TargetMode="External"/><Relationship Id="rId1927" Type="http://schemas.openxmlformats.org/officeDocument/2006/relationships/hyperlink" Target="https://ec.europa.eu/regional_policy/en/projects/Belgium/wintercircus-ghent-a-new-urban-hotspot" TargetMode="External"/><Relationship Id="rId3075" Type="http://schemas.openxmlformats.org/officeDocument/2006/relationships/hyperlink" Target="https://kohesio.ec.europa.eu/ro/proiecte/Q3867556" TargetMode="External"/><Relationship Id="rId3282" Type="http://schemas.openxmlformats.org/officeDocument/2006/relationships/hyperlink" Target="https://natural-resources.canada.ca/science-and-data/funding-partnerships/funding-opportunities/current-investments/blossom-park-apartments/24516" TargetMode="External"/><Relationship Id="rId2091" Type="http://schemas.openxmlformats.org/officeDocument/2006/relationships/hyperlink" Target="https://kohesio.ec.europa.eu/en/projects/Q2120936" TargetMode="External"/><Relationship Id="rId2189" Type="http://schemas.openxmlformats.org/officeDocument/2006/relationships/hyperlink" Target="https://www.mesto-kunovice.cz/" TargetMode="External"/><Relationship Id="rId3142" Type="http://schemas.openxmlformats.org/officeDocument/2006/relationships/hyperlink" Target="https://nunatukavut.ca/" TargetMode="External"/><Relationship Id="rId3587" Type="http://schemas.openxmlformats.org/officeDocument/2006/relationships/hyperlink" Target="https://c-core.ca/" TargetMode="External"/><Relationship Id="rId3794" Type="http://schemas.openxmlformats.org/officeDocument/2006/relationships/hyperlink" Target="https://natural-resources.canada.ca/science-data/funding-partnerships/funding-opportunities/current-investments/revolutionising-copper-production-jetti/22175" TargetMode="External"/><Relationship Id="rId270" Type="http://schemas.openxmlformats.org/officeDocument/2006/relationships/hyperlink" Target="https://www.ferto-hansag.hu/en" TargetMode="External"/><Relationship Id="rId2396" Type="http://schemas.openxmlformats.org/officeDocument/2006/relationships/hyperlink" Target="https://kohesio.ec.europa.eu/en/projects/Q3270107" TargetMode="External"/><Relationship Id="rId3002" Type="http://schemas.openxmlformats.org/officeDocument/2006/relationships/hyperlink" Target="https://www.e-vuc.sk/tsk/zdravotnictvo.html?page_id=193" TargetMode="External"/><Relationship Id="rId3447" Type="http://schemas.openxmlformats.org/officeDocument/2006/relationships/hyperlink" Target="https://www.megenergy.com/" TargetMode="External"/><Relationship Id="rId3654" Type="http://schemas.openxmlformats.org/officeDocument/2006/relationships/hyperlink" Target="https://en.parp.gov.pl/component/grants/practice/wzmocnienie-potencjau-konkurencyjnego-firmy-inox-steel-spka-cywilna-mariusz-gagatek-sylwester-stalmach-poprzez-wdroenie-nowych-rozwiza-produkcyjnych" TargetMode="External"/><Relationship Id="rId3861" Type="http://schemas.openxmlformats.org/officeDocument/2006/relationships/hyperlink" Target="https://meden.com.pl/produkty/producenci/med-life" TargetMode="External"/><Relationship Id="rId130" Type="http://schemas.openxmlformats.org/officeDocument/2006/relationships/hyperlink" Target="http://kajakkenusport.hu/" TargetMode="External"/><Relationship Id="rId368" Type="http://schemas.openxmlformats.org/officeDocument/2006/relationships/hyperlink" Target="https://springnordic.dk/" TargetMode="External"/><Relationship Id="rId575" Type="http://schemas.openxmlformats.org/officeDocument/2006/relationships/hyperlink" Target="https://www.primariaoravita.ro/" TargetMode="External"/><Relationship Id="rId782" Type="http://schemas.openxmlformats.org/officeDocument/2006/relationships/hyperlink" Target="https://ec.europa.eu/regional_policy/en/atlas/programmes/2007-2013/europe/2007pl161po001" TargetMode="External"/><Relationship Id="rId2049" Type="http://schemas.openxmlformats.org/officeDocument/2006/relationships/hyperlink" Target="https://www.omio.it/lps/ferrovie-italia?id=ZnJvbnRfcGFnZS5pdA==&amp;utm_source=google&amp;utm_medium=cpc&amp;utm_campaign=SEM_IX_IT_Train_All_All_%5BTrain_03_Gen%7CPro_0%5D_P%3AFERROVIE&amp;utm_term=ferrovie+italia&amp;adgroup=SEM_IX_IT_Train_All_All_%5BTrain_03_Gen%7CPro_0%5D_P%3AFERROVIE_%7BCountries_4%7D&amp;content=basic&amp;h=bHBzLmguc2VtLi5nZW4udHJhaW5fMDMuLg==&amp;gclid=CjwKCAjwyaWZBhBGEiwACslQo2kmzUik2WOQ_zda0Y6x_7n6FEvmQJ0WwmPYnK_niDo5DoKkcHhZQhoCc0IQAvD_BwE" TargetMode="External"/><Relationship Id="rId2256" Type="http://schemas.openxmlformats.org/officeDocument/2006/relationships/hyperlink" Target="https://kohesio.ec.europa.eu/en/projects/Q2548071" TargetMode="External"/><Relationship Id="rId2463" Type="http://schemas.openxmlformats.org/officeDocument/2006/relationships/hyperlink" Target="https://www.mikulas.sk/" TargetMode="External"/><Relationship Id="rId2670" Type="http://schemas.openxmlformats.org/officeDocument/2006/relationships/hyperlink" Target="https://drimble.nl/bedrijf/amsterdam/18283470/force-field-hbe-studio-bv.html" TargetMode="External"/><Relationship Id="rId3307" Type="http://schemas.openxmlformats.org/officeDocument/2006/relationships/hyperlink" Target="https://agoraenergy.ca/" TargetMode="External"/><Relationship Id="rId3514" Type="http://schemas.openxmlformats.org/officeDocument/2006/relationships/hyperlink" Target="https://natural-resources.canada.ca/science-and-data/funding-partnerships/funding-opportunities/current-investments/gull-bay-first-nation-diesel-offset-micro-grid-project/22301" TargetMode="External"/><Relationship Id="rId3721" Type="http://schemas.openxmlformats.org/officeDocument/2006/relationships/hyperlink" Target="https://spis.ngo.pl/173098-wiejskie-stowarzyszenie-edukacyjno-kulturalne-trio" TargetMode="External"/><Relationship Id="rId3959" Type="http://schemas.openxmlformats.org/officeDocument/2006/relationships/hyperlink" Target="https://krs-pobierz.pl/autobast-spolka-z-ograniczona-odpowiedzialnoscia-spolka-komandytowa-i5573790" TargetMode="External"/><Relationship Id="rId228" Type="http://schemas.openxmlformats.org/officeDocument/2006/relationships/hyperlink" Target="https://www.niznyhrusov.sk/" TargetMode="External"/><Relationship Id="rId435" Type="http://schemas.openxmlformats.org/officeDocument/2006/relationships/hyperlink" Target="https://kohesio.eu/projects/Q2745451" TargetMode="External"/><Relationship Id="rId642" Type="http://schemas.openxmlformats.org/officeDocument/2006/relationships/hyperlink" Target="https://ec.europa.eu/regional_policy/en/projects/Portugal/northern-portugal-increases-recycling-with-more-convenient-collection?etrans=ro" TargetMode="External"/><Relationship Id="rId1065" Type="http://schemas.openxmlformats.org/officeDocument/2006/relationships/hyperlink" Target="https://kohesio.ec.europa.eu/projects/Q3317661" TargetMode="External"/><Relationship Id="rId1272" Type="http://schemas.openxmlformats.org/officeDocument/2006/relationships/hyperlink" Target="https://kohesio.ec.europa.eu/projects/Q2720985" TargetMode="External"/><Relationship Id="rId2116" Type="http://schemas.openxmlformats.org/officeDocument/2006/relationships/hyperlink" Target="https://kohesio.ec.europa.eu/en/projects/Q3127898" TargetMode="External"/><Relationship Id="rId2323" Type="http://schemas.openxmlformats.org/officeDocument/2006/relationships/hyperlink" Target="https://kohesio.ec.europa.eu/en/beneficiaries/Q2823836" TargetMode="External"/><Relationship Id="rId2530" Type="http://schemas.openxmlformats.org/officeDocument/2006/relationships/hyperlink" Target="https://kohesio.ec.europa.eu/en/projects/Q3997523" TargetMode="External"/><Relationship Id="rId2768" Type="http://schemas.openxmlformats.org/officeDocument/2006/relationships/hyperlink" Target="https://www.luke.fi/en" TargetMode="External"/><Relationship Id="rId2975" Type="http://schemas.openxmlformats.org/officeDocument/2006/relationships/hyperlink" Target="https://kohesio.ec.europa.eu/ro/proiecte/Q3088338" TargetMode="External"/><Relationship Id="rId3819" Type="http://schemas.openxmlformats.org/officeDocument/2006/relationships/hyperlink" Target="https://cmic-ccim.org/" TargetMode="External"/><Relationship Id="rId502" Type="http://schemas.openxmlformats.org/officeDocument/2006/relationships/hyperlink" Target="https://www.hs-furtwangen.de/en/central-services/innovation-and-research-center-ifc/" TargetMode="External"/><Relationship Id="rId947" Type="http://schemas.openxmlformats.org/officeDocument/2006/relationships/hyperlink" Target="http://www.gate21.dk/baeredygtig-bundlinje/" TargetMode="External"/><Relationship Id="rId1132" Type="http://schemas.openxmlformats.org/officeDocument/2006/relationships/hyperlink" Target="https://smartimpact-project.eu/" TargetMode="External"/><Relationship Id="rId1577" Type="http://schemas.openxmlformats.org/officeDocument/2006/relationships/hyperlink" Target="https://kohesio.ec.europa.eu/beneficiaries/Q3961874" TargetMode="External"/><Relationship Id="rId1784" Type="http://schemas.openxmlformats.org/officeDocument/2006/relationships/hyperlink" Target="https://ec.europa.eu/regional_policy/EN/atlas/programmes/2014-2020/germany/2014DE16RFOP001" TargetMode="External"/><Relationship Id="rId1991" Type="http://schemas.openxmlformats.org/officeDocument/2006/relationships/hyperlink" Target="https://kohesio.ec.europa.eu/en/projects/Q4243060" TargetMode="External"/><Relationship Id="rId2628" Type="http://schemas.openxmlformats.org/officeDocument/2006/relationships/hyperlink" Target="https://www.awamolding.nl/" TargetMode="External"/><Relationship Id="rId2835" Type="http://schemas.openxmlformats.org/officeDocument/2006/relationships/hyperlink" Target="https://kohesio.ec.europa.eu/en/projects/Q3990715" TargetMode="External"/><Relationship Id="rId76" Type="http://schemas.openxmlformats.org/officeDocument/2006/relationships/hyperlink" Target="https://ec.europa.eu/regional_policy/en/atlas/programmes/2014-2020/europe/2014fr16m0op014" TargetMode="External"/><Relationship Id="rId807" Type="http://schemas.openxmlformats.org/officeDocument/2006/relationships/hyperlink" Target="http://www.osijek.hr/" TargetMode="External"/><Relationship Id="rId1437" Type="http://schemas.openxmlformats.org/officeDocument/2006/relationships/hyperlink" Target="https://www.comunamoara.ro/creterea-eficienei-energetice-la-coala-gimnaziala-moara-nica/" TargetMode="External"/><Relationship Id="rId1644" Type="http://schemas.openxmlformats.org/officeDocument/2006/relationships/hyperlink" Target="https://kohesio.ec.europa.eu/beneficiaries/Q3355055" TargetMode="External"/><Relationship Id="rId1851" Type="http://schemas.openxmlformats.org/officeDocument/2006/relationships/hyperlink" Target="https://ec.europa.eu/regional_policy/en/projects/Finland/low-carbon-life-in-finland" TargetMode="External"/><Relationship Id="rId2902" Type="http://schemas.openxmlformats.org/officeDocument/2006/relationships/hyperlink" Target="https://kohesio.ec.europa.eu/en/projects/Q3061689" TargetMode="External"/><Relationship Id="rId3097" Type="http://schemas.openxmlformats.org/officeDocument/2006/relationships/hyperlink" Target="https://natural-resources.canada.ca/science-data/funding-partnerships/funding-opportunities/current-investments/codes-and-standards-zero-emission-vehicle-sector-canada/22986" TargetMode="External"/><Relationship Id="rId4050" Type="http://schemas.openxmlformats.org/officeDocument/2006/relationships/hyperlink" Target="https://okfo.gov.hu/" TargetMode="External"/><Relationship Id="rId1504" Type="http://schemas.openxmlformats.org/officeDocument/2006/relationships/hyperlink" Target="https://www.zabok.hr/" TargetMode="External"/><Relationship Id="rId1711" Type="http://schemas.openxmlformats.org/officeDocument/2006/relationships/hyperlink" Target="https://primariaclujnapoca.ro/" TargetMode="External"/><Relationship Id="rId1949" Type="http://schemas.openxmlformats.org/officeDocument/2006/relationships/hyperlink" Target="https://ec.europa.eu/regional_policy/en/projects/Belgium/a-research-project-on-age-related-macular-degeneration-conducted-at-the-university-of-liege" TargetMode="External"/><Relationship Id="rId3164" Type="http://schemas.openxmlformats.org/officeDocument/2006/relationships/hyperlink" Target="https://www.archtechinc.ca/" TargetMode="External"/><Relationship Id="rId4008" Type="http://schemas.openxmlformats.org/officeDocument/2006/relationships/hyperlink" Target="https://propulsionquebec.com/en/" TargetMode="External"/><Relationship Id="rId292" Type="http://schemas.openxmlformats.org/officeDocument/2006/relationships/hyperlink" Target="http://energyville.be/" TargetMode="External"/><Relationship Id="rId1809" Type="http://schemas.openxmlformats.org/officeDocument/2006/relationships/hyperlink" Target="https://ec.europa.eu/regional_policy/en/atlas/programmes/2014-2020/europe/2014nl16rfop003" TargetMode="External"/><Relationship Id="rId3371" Type="http://schemas.openxmlformats.org/officeDocument/2006/relationships/hyperlink" Target="https://www.bing.com/ck/a?!&amp;&amp;p=ab47d34690b985efJmltdHM9MTY4MjQ2NzIwMCZpZ3VpZD0wMzI5MTZmMy1hM2ZiLTY1YTMtMzRiNC0wN2I2YTIwMTY0YTImaW5zaWQ9NTE4Mg&amp;ptn=3&amp;hsh=3&amp;fclid=032916f3-a3fb-65a3-34b4-07b6a20164a2&amp;psq=Evercloak+Inc&amp;u=a1aHR0cHM6Ly93d3cuZXZlcmNsb2FrLmNvbS8&amp;ntb=1" TargetMode="External"/><Relationship Id="rId3469" Type="http://schemas.openxmlformats.org/officeDocument/2006/relationships/hyperlink" Target="https://www.bing.com/ck/a?!&amp;&amp;p=d149115b9b1c5e98JmltdHM9MTY4MjU1MzYwMCZpZ3VpZD0wMzI5MTZmMy1hM2ZiLTY1YTMtMzRiNC0wN2I2YTIwMTY0YTImaW5zaWQ9NTExMg&amp;ptn=3&amp;hsh=3&amp;fclid=032916f3-a3fb-65a3-34b4-07b6a20164a2&amp;u=a1L2ltYWdlcy9zZWFyY2g_cT1yZWQrcml2ZXIrY29sZWdpdWwmcXB2dD1SZWQrUml2ZXIrQ29sZWdpdWwmRk9STT1JR1JF&amp;ntb=1" TargetMode="External"/><Relationship Id="rId3676" Type="http://schemas.openxmlformats.org/officeDocument/2006/relationships/hyperlink" Target="https://en.parp.gov.pl/component/grants/practice/ponadpokoleniowe-centrum-rehabilitacyjno-dydaktyczne" TargetMode="External"/><Relationship Id="rId597" Type="http://schemas.openxmlformats.org/officeDocument/2006/relationships/hyperlink" Target="https://www.cjsibiu.ro/proiecte/informare-privind-proiectul-dezvoltarea-infrastructurii-turistice-in-statiunea-balneo-climaterica-ocna-sibiului/" TargetMode="External"/><Relationship Id="rId2180" Type="http://schemas.openxmlformats.org/officeDocument/2006/relationships/hyperlink" Target="https://kohesio.ec.europa.eu/en/projects/Q4260308" TargetMode="External"/><Relationship Id="rId2278" Type="http://schemas.openxmlformats.org/officeDocument/2006/relationships/hyperlink" Target="https://kohesio.ec.europa.eu/en/projects/Q3675188" TargetMode="External"/><Relationship Id="rId2485" Type="http://schemas.openxmlformats.org/officeDocument/2006/relationships/hyperlink" Target="http://www.rra-sp.si/en/contacts/predstavitev" TargetMode="External"/><Relationship Id="rId3024" Type="http://schemas.openxmlformats.org/officeDocument/2006/relationships/hyperlink" Target="https://www.mavcsoport.hu/mav-start/bemutatkozas/mav-start-zrt-bemutatkozas" TargetMode="External"/><Relationship Id="rId3231" Type="http://schemas.openxmlformats.org/officeDocument/2006/relationships/hyperlink" Target="https://www.bing.com/ck/a?!&amp;&amp;p=63324b2b279ab192JmltdHM9MTY4MjM4MDgwMCZpZ3VpZD0wMzI5MTZmMy1hM2ZiLTY1YTMtMzRiNC0wN2I2YTIwMTY0YTImaW5zaWQ9NTE3Mg&amp;ptn=3&amp;hsh=3&amp;fclid=032916f3-a3fb-65a3-34b4-07b6a20164a2&amp;psq=Patro+Research+Ltd&amp;u=a1aHR0cHM6Ly93d3cucGF0cm9yZXNlYXJjaC5jb20v&amp;ntb=1" TargetMode="External"/><Relationship Id="rId3329" Type="http://schemas.openxmlformats.org/officeDocument/2006/relationships/hyperlink" Target="https://nspower.ca/" TargetMode="External"/><Relationship Id="rId3883" Type="http://schemas.openxmlformats.org/officeDocument/2006/relationships/hyperlink" Target="https://krs-pobierz.pl/gamma-d-didiuk-i-m-wasilewski-i135050" TargetMode="External"/><Relationship Id="rId152" Type="http://schemas.openxmlformats.org/officeDocument/2006/relationships/hyperlink" Target="http://www.oradea.ro/" TargetMode="External"/><Relationship Id="rId457" Type="http://schemas.openxmlformats.org/officeDocument/2006/relationships/hyperlink" Target="https://kohesio.eu/projects/Q2745946" TargetMode="External"/><Relationship Id="rId1087" Type="http://schemas.openxmlformats.org/officeDocument/2006/relationships/hyperlink" Target="https://www.luxinnovation.lu/" TargetMode="External"/><Relationship Id="rId1294" Type="http://schemas.openxmlformats.org/officeDocument/2006/relationships/hyperlink" Target="https://kohesio.ec.europa.eu/projects/Q74877" TargetMode="External"/><Relationship Id="rId2040" Type="http://schemas.openxmlformats.org/officeDocument/2006/relationships/hyperlink" Target="https://kohesio.ec.europa.eu/en/beneficiaries/Q4060269" TargetMode="External"/><Relationship Id="rId2138" Type="http://schemas.openxmlformats.org/officeDocument/2006/relationships/hyperlink" Target="https://adsptirrenocentrale.it/" TargetMode="External"/><Relationship Id="rId2692" Type="http://schemas.openxmlformats.org/officeDocument/2006/relationships/hyperlink" Target="https://energikontornorr.se/" TargetMode="External"/><Relationship Id="rId2997" Type="http://schemas.openxmlformats.org/officeDocument/2006/relationships/hyperlink" Target="https://kohesio.ec.europa.eu/ro/proiecte/Q3089133" TargetMode="External"/><Relationship Id="rId3536" Type="http://schemas.openxmlformats.org/officeDocument/2006/relationships/hyperlink" Target="https://natural-resources.canada.ca/science-and-data/funding-partnerships/funding-opportunities/current-investments/open-ocean-robotics/24599" TargetMode="External"/><Relationship Id="rId3743" Type="http://schemas.openxmlformats.org/officeDocument/2006/relationships/hyperlink" Target="https://kohesio.ec.europa.eu/ro/beneficiari/Q2519938" TargetMode="External"/><Relationship Id="rId3950" Type="http://schemas.openxmlformats.org/officeDocument/2006/relationships/hyperlink" Target="https://kohesio.ec.europa.eu/ro/proiecte/Q81611" TargetMode="External"/><Relationship Id="rId664" Type="http://schemas.openxmlformats.org/officeDocument/2006/relationships/hyperlink" Target="http://www.melunvaldeseine.fr/" TargetMode="External"/><Relationship Id="rId871" Type="http://schemas.openxmlformats.org/officeDocument/2006/relationships/hyperlink" Target="https://kohesio.ec.europa.eu/beneficiaries/Q236240" TargetMode="External"/><Relationship Id="rId969" Type="http://schemas.openxmlformats.org/officeDocument/2006/relationships/hyperlink" Target="https://ec.europa.eu/regional_policy/en/atlas/programmes/2014-2020/europe/2014fr16m0op003" TargetMode="External"/><Relationship Id="rId1599" Type="http://schemas.openxmlformats.org/officeDocument/2006/relationships/hyperlink" Target="https://www.technopark.org.pl/?l=en" TargetMode="External"/><Relationship Id="rId2345" Type="http://schemas.openxmlformats.org/officeDocument/2006/relationships/hyperlink" Target="https://kohesio.ec.europa.eu/en/beneficiaries/Q4860" TargetMode="External"/><Relationship Id="rId2552" Type="http://schemas.openxmlformats.org/officeDocument/2006/relationships/hyperlink" Target="https://kohesio.ec.europa.eu/en/projects/Q3250738" TargetMode="External"/><Relationship Id="rId3603" Type="http://schemas.openxmlformats.org/officeDocument/2006/relationships/hyperlink" Target="https://www.edgehogtech.com/" TargetMode="External"/><Relationship Id="rId3810" Type="http://schemas.openxmlformats.org/officeDocument/2006/relationships/hyperlink" Target="https://kohesio.ec.europa.eu/ro/proiecte/Q131998" TargetMode="External"/><Relationship Id="rId317" Type="http://schemas.openxmlformats.org/officeDocument/2006/relationships/hyperlink" Target="https://ec.europa.eu/regional_policy/en/projects/Italy/restoration-work-helps-revitalise-regional-cultural-centre" TargetMode="External"/><Relationship Id="rId524" Type="http://schemas.openxmlformats.org/officeDocument/2006/relationships/hyperlink" Target="https://kohesio.eu/projects/Q2745347" TargetMode="External"/><Relationship Id="rId731" Type="http://schemas.openxmlformats.org/officeDocument/2006/relationships/hyperlink" Target="https://ec.europa.eu/regional_policy/en/projects/Belgium/recycling-of-demolition-waste-in-the-north-of-france-and-belgium" TargetMode="External"/><Relationship Id="rId1154" Type="http://schemas.openxmlformats.org/officeDocument/2006/relationships/hyperlink" Target="https://ec.europa.eu/regional_policy/EN/atlas/programmes/2014-2020/lithuania/2014LT16MAOP001" TargetMode="External"/><Relationship Id="rId1361" Type="http://schemas.openxmlformats.org/officeDocument/2006/relationships/hyperlink" Target="https://www.baiamare.ro/ro/Administratie/Administratia-Publica-Locala/Anunturi-si-comunicate/Anunt-privind-finalizarea-proiectului---Valorificarea-patrimoniului-cultural-prin-restaurarea-si-reabilitarea--Coloniei-Pictorilor--din-Municipiul-Baia-Mare--si-includerea-in-circuitul-public/" TargetMode="External"/><Relationship Id="rId1459" Type="http://schemas.openxmlformats.org/officeDocument/2006/relationships/hyperlink" Target="https://ec.europa.eu/regional_policy/EN/atlas/programmes/2014-2020/lithuania/2014LT16MAOP001" TargetMode="External"/><Relationship Id="rId2205" Type="http://schemas.openxmlformats.org/officeDocument/2006/relationships/hyperlink" Target="https://kohesio.ec.europa.eu/en/beneficiaries/Q2614778" TargetMode="External"/><Relationship Id="rId2412" Type="http://schemas.openxmlformats.org/officeDocument/2006/relationships/hyperlink" Target="https://kohesio.ec.europa.eu/en/projects/Q4039328" TargetMode="External"/><Relationship Id="rId2857" Type="http://schemas.openxmlformats.org/officeDocument/2006/relationships/hyperlink" Target="https://budapest.hu/Lapok/default.aspx" TargetMode="External"/><Relationship Id="rId3908" Type="http://schemas.openxmlformats.org/officeDocument/2006/relationships/hyperlink" Target="https://kohesio.ec.europa.eu/ro/proiecte/Q84713" TargetMode="External"/><Relationship Id="rId4072" Type="http://schemas.openxmlformats.org/officeDocument/2006/relationships/hyperlink" Target="https://www.nnk.gov.hu/" TargetMode="External"/><Relationship Id="rId98" Type="http://schemas.openxmlformats.org/officeDocument/2006/relationships/hyperlink" Target="https://ec.europa.eu/regional_policy/en/atlas/programmes/2014-2020/europe/2014it16rfop008" TargetMode="External"/><Relationship Id="rId829" Type="http://schemas.openxmlformats.org/officeDocument/2006/relationships/hyperlink" Target="http://www.rijeka.hr/" TargetMode="External"/><Relationship Id="rId1014" Type="http://schemas.openxmlformats.org/officeDocument/2006/relationships/hyperlink" Target="https://www.usc.utena.lm.lt/" TargetMode="External"/><Relationship Id="rId1221" Type="http://schemas.openxmlformats.org/officeDocument/2006/relationships/hyperlink" Target="https://kohesio.ec.europa.eu/beneficiaries/Q2749226" TargetMode="External"/><Relationship Id="rId1666" Type="http://schemas.openxmlformats.org/officeDocument/2006/relationships/hyperlink" Target="https://kohesio.ec.europa.eu/projects/Q3079539" TargetMode="External"/><Relationship Id="rId1873" Type="http://schemas.openxmlformats.org/officeDocument/2006/relationships/hyperlink" Target="https://ec.europa.eu/regional_policy/en/projects/Estonia/senior-volunteering-shows-elderly-have-plenty-to-offer-in-baltic-region-project" TargetMode="External"/><Relationship Id="rId2717" Type="http://schemas.openxmlformats.org/officeDocument/2006/relationships/hyperlink" Target="https://kohesio.ec.europa.eu/en/projects/Q2659898" TargetMode="External"/><Relationship Id="rId2924" Type="http://schemas.openxmlformats.org/officeDocument/2006/relationships/hyperlink" Target="https://kohesio.ec.europa.eu/ro/proiecte/Q3060656" TargetMode="External"/><Relationship Id="rId1319" Type="http://schemas.openxmlformats.org/officeDocument/2006/relationships/hyperlink" Target="https://ec.europa.eu/regional_policy/ro/atlas/programmes/2014-2020/europe/2014ro16m1op001" TargetMode="External"/><Relationship Id="rId1526" Type="http://schemas.openxmlformats.org/officeDocument/2006/relationships/hyperlink" Target="https://ec.europa.eu/regional_policy/EN/atlas/programmes/2014-2020/sweden/2014SE16RFOP003" TargetMode="External"/><Relationship Id="rId1733" Type="http://schemas.openxmlformats.org/officeDocument/2006/relationships/hyperlink" Target="https://primariaroman.ro/" TargetMode="External"/><Relationship Id="rId1940" Type="http://schemas.openxmlformats.org/officeDocument/2006/relationships/hyperlink" Target="https://ec.europa.eu/regional_policy/en/projects/Belgium/une-epicerie-sociale-pour-lutter-contre-lexclusion" TargetMode="External"/><Relationship Id="rId3186" Type="http://schemas.openxmlformats.org/officeDocument/2006/relationships/hyperlink" Target="https://www.ualberta.ca/index.html" TargetMode="External"/><Relationship Id="rId3393" Type="http://schemas.openxmlformats.org/officeDocument/2006/relationships/hyperlink" Target="https://fundyforce.ca/" TargetMode="External"/><Relationship Id="rId25" Type="http://schemas.openxmlformats.org/officeDocument/2006/relationships/hyperlink" Target="https://ec.europa.eu/regional_policy/en/atlas/programmes/2014-2020/europe/2014dk16rfop001" TargetMode="External"/><Relationship Id="rId1800" Type="http://schemas.openxmlformats.org/officeDocument/2006/relationships/hyperlink" Target="https://ec.europa.eu/regional_policy/EN/atlas/programmes/2014-2020/germany/2014DE16RFOP003" TargetMode="External"/><Relationship Id="rId3046" Type="http://schemas.openxmlformats.org/officeDocument/2006/relationships/hyperlink" Target="https://www.steyr.gv.at/" TargetMode="External"/><Relationship Id="rId3253" Type="http://schemas.openxmlformats.org/officeDocument/2006/relationships/hyperlink" Target="https://www.s2etech.com/" TargetMode="External"/><Relationship Id="rId3460" Type="http://schemas.openxmlformats.org/officeDocument/2006/relationships/hyperlink" Target="https://natural-resources.canada.ca/science-and-data/funding-partnerships/funding-opportunities/current-investments/yukon-bioenergy-demonstration-project/16138" TargetMode="External"/><Relationship Id="rId3698" Type="http://schemas.openxmlformats.org/officeDocument/2006/relationships/hyperlink" Target="https://kohesio.ec.europa.eu/ro/proiecte/Q112528" TargetMode="External"/><Relationship Id="rId174" Type="http://schemas.openxmlformats.org/officeDocument/2006/relationships/hyperlink" Target="https://ec.europa.eu/regional_policy/en/projects/Greece/smart-applications-for-residents-businesses-and-visitors-in-greece-and-cyprus" TargetMode="External"/><Relationship Id="rId381" Type="http://schemas.openxmlformats.org/officeDocument/2006/relationships/hyperlink" Target="https://ec.europa.eu/regional_policy/en/projects/Czechia/tools-for-supporting-technology-transfer-in-central-europe" TargetMode="External"/><Relationship Id="rId2062" Type="http://schemas.openxmlformats.org/officeDocument/2006/relationships/hyperlink" Target="https://ec.europa.eu/regional_policy/EN/atlas/programmes/2014-2020/italy/2014IT16RFOP003" TargetMode="External"/><Relationship Id="rId3113" Type="http://schemas.openxmlformats.org/officeDocument/2006/relationships/hyperlink" Target="https://natural-resources.canada.ca/science-data/funding-partnerships/funding-opportunities/current-investments/demonstration-advanced-biocatalytic-process-low-cost-carbon-capture/21300" TargetMode="External"/><Relationship Id="rId3558" Type="http://schemas.openxmlformats.org/officeDocument/2006/relationships/hyperlink" Target="https://natural-resources.canada.ca/science-and-data/funding-partnerships/funding-opportunities/current-investments/marys-harbour-renewables/22159" TargetMode="External"/><Relationship Id="rId3765" Type="http://schemas.openxmlformats.org/officeDocument/2006/relationships/hyperlink" Target="https://powiat-sredzki.pl/" TargetMode="External"/><Relationship Id="rId3972" Type="http://schemas.openxmlformats.org/officeDocument/2006/relationships/hyperlink" Target="https://natural-resources.canada.ca/science-and-data/funding-partnerships/funding-opportunities/current-investments/local-grid-technologies-for-distributed-generation-monitoring-and-control/16163" TargetMode="External"/><Relationship Id="rId241" Type="http://schemas.openxmlformats.org/officeDocument/2006/relationships/hyperlink" Target="https://www.primariapn.ro/documents/10179/4052348/comunicatpn_SMIS_127872.pdf" TargetMode="External"/><Relationship Id="rId479" Type="http://schemas.openxmlformats.org/officeDocument/2006/relationships/hyperlink" Target="http://www.blc3.pt/" TargetMode="External"/><Relationship Id="rId686" Type="http://schemas.openxmlformats.org/officeDocument/2006/relationships/hyperlink" Target="https://ec.europa.eu/regional_policy/en/projects/Italy/italian-company-develops-recyclable-labels-for-plastic-and-glass-bottles" TargetMode="External"/><Relationship Id="rId893" Type="http://schemas.openxmlformats.org/officeDocument/2006/relationships/hyperlink" Target="https://kohesio.ec.europa.eu/projects/Q2745522" TargetMode="External"/><Relationship Id="rId2367" Type="http://schemas.openxmlformats.org/officeDocument/2006/relationships/hyperlink" Target="https://kohesio.ec.europa.eu/en/beneficiaries/Q3774319" TargetMode="External"/><Relationship Id="rId2574" Type="http://schemas.openxmlformats.org/officeDocument/2006/relationships/hyperlink" Target="https://svid.se/" TargetMode="External"/><Relationship Id="rId2781" Type="http://schemas.openxmlformats.org/officeDocument/2006/relationships/hyperlink" Target="https://kohesio.ec.europa.eu/en/projects/Q3998206" TargetMode="External"/><Relationship Id="rId3320" Type="http://schemas.openxmlformats.org/officeDocument/2006/relationships/hyperlink" Target="https://natural-resources.canada.ca/energy/funding/current-funding-programs/eii/16082" TargetMode="External"/><Relationship Id="rId3418" Type="http://schemas.openxmlformats.org/officeDocument/2006/relationships/hyperlink" Target="https://natural-resources.canada.ca/energy/funding/current-funding-programs/eii/16053" TargetMode="External"/><Relationship Id="rId3625" Type="http://schemas.openxmlformats.org/officeDocument/2006/relationships/hyperlink" Target="https://www.bing.com/ck/a?!&amp;&amp;p=9566ade64ba2f356JmltdHM9MTY4Mjk4NTYwMCZpZ3VpZD0wMzI5MTZmMy1hM2ZiLTY1YTMtMzRiNC0wN2I2YTIwMTY0YTImaW5zaWQ9NTM4MQ&amp;ptn=3&amp;hsh=3&amp;fclid=032916f3-a3fb-65a3-34b4-07b6a20164a2&amp;psq=Krzysztof+Wdowiak+Przedsi%c4%99biorstwo+Handlowo+Us%c5%82ugowe+Trans+Wood&amp;u=a1aHR0cHM6Ly93d3cudHJhbnN3b29kLmV1Lw&amp;ntb=1" TargetMode="External"/><Relationship Id="rId339" Type="http://schemas.openxmlformats.org/officeDocument/2006/relationships/hyperlink" Target="https://ec.europa.eu/regional_policy/en/projects/Sweden/ai-mee-creating-long-term-development-with-artificial-intelligence" TargetMode="External"/><Relationship Id="rId546" Type="http://schemas.openxmlformats.org/officeDocument/2006/relationships/hyperlink" Target="https://www.primariagalati.ro/portal/galati/portal.nsf/AllByUNID/Retea+WIFI4EU+in+Municipiul+Galati-0007B24A?OpenDocument" TargetMode="External"/><Relationship Id="rId753" Type="http://schemas.openxmlformats.org/officeDocument/2006/relationships/hyperlink" Target="https://ec.europa.eu/regional_policy/en/projects/Sweden/samla-swedish-regions-unite-for-a-greener-brighter-food-industry" TargetMode="External"/><Relationship Id="rId1176" Type="http://schemas.openxmlformats.org/officeDocument/2006/relationships/hyperlink" Target="https://kohesio.ec.europa.eu/projects/Q10474" TargetMode="External"/><Relationship Id="rId1383" Type="http://schemas.openxmlformats.org/officeDocument/2006/relationships/hyperlink" Target="https://kohesio.ec.europa.eu/projects/Q2908377" TargetMode="External"/><Relationship Id="rId2227" Type="http://schemas.openxmlformats.org/officeDocument/2006/relationships/hyperlink" Target="https://kohesio.ec.europa.eu/en/projects/Q2017439" TargetMode="External"/><Relationship Id="rId2434" Type="http://schemas.openxmlformats.org/officeDocument/2006/relationships/hyperlink" Target="https://kohesio.ec.europa.eu/en/projects/Q3108839" TargetMode="External"/><Relationship Id="rId2879" Type="http://schemas.openxmlformats.org/officeDocument/2006/relationships/hyperlink" Target="https://kohesio.ec.europa.eu/en/beneficiaries/Q4380346" TargetMode="External"/><Relationship Id="rId3832" Type="http://schemas.openxmlformats.org/officeDocument/2006/relationships/hyperlink" Target="https://en.parp.gov.pl/component/grants/practice/innowacja-terapeutyczna-egzoszkielet-zasilany-koczynami-dolnymi-oraz-st-pionizacyjny-z-funkcj-kroczenia" TargetMode="External"/><Relationship Id="rId101" Type="http://schemas.openxmlformats.org/officeDocument/2006/relationships/hyperlink" Target="https://www.primariapn.ro/documents/10179/4052348/comunicatpn_SMIS_127872.pdf" TargetMode="External"/><Relationship Id="rId406" Type="http://schemas.openxmlformats.org/officeDocument/2006/relationships/hyperlink" Target="http://www.primaria-iasi.ro/" TargetMode="External"/><Relationship Id="rId960" Type="http://schemas.openxmlformats.org/officeDocument/2006/relationships/hyperlink" Target="http://www.hel.fi/" TargetMode="External"/><Relationship Id="rId1036" Type="http://schemas.openxmlformats.org/officeDocument/2006/relationships/hyperlink" Target="http://www.brgm.eu/" TargetMode="External"/><Relationship Id="rId1243" Type="http://schemas.openxmlformats.org/officeDocument/2006/relationships/hyperlink" Target="https://ec.europa.eu/regional_policy/en/projects/Lithuania/building-gender-equality-into-urban-planning-in-seven-european-cities" TargetMode="External"/><Relationship Id="rId1590" Type="http://schemas.openxmlformats.org/officeDocument/2006/relationships/hyperlink" Target="https://ec.europa.eu/regional_policy/EN/atlas/programmes/2014-2020/hungary/2014HU16M0OP001" TargetMode="External"/><Relationship Id="rId1688" Type="http://schemas.openxmlformats.org/officeDocument/2006/relationships/hyperlink" Target="https://kohesio.ec.europa.eu/en/projects/Q3300324" TargetMode="External"/><Relationship Id="rId1895" Type="http://schemas.openxmlformats.org/officeDocument/2006/relationships/hyperlink" Target="https://kohesio.ec.europa.eu/en/projects/Q2010961" TargetMode="External"/><Relationship Id="rId2641" Type="http://schemas.openxmlformats.org/officeDocument/2006/relationships/hyperlink" Target="https://kohesio.ec.europa.eu/en/projects/Q3988870" TargetMode="External"/><Relationship Id="rId2739" Type="http://schemas.openxmlformats.org/officeDocument/2006/relationships/hyperlink" Target="https://kohesio.ec.europa.eu/en/projects/Q3219553" TargetMode="External"/><Relationship Id="rId2946" Type="http://schemas.openxmlformats.org/officeDocument/2006/relationships/hyperlink" Target="https://kohesio.ec.europa.eu/ro/proiecte/Q4027510" TargetMode="External"/><Relationship Id="rId613" Type="http://schemas.openxmlformats.org/officeDocument/2006/relationships/hyperlink" Target="https://ec.europa.eu/regional_policy/en/projects/Hungary/new-open-air-sports-and-leisure-park-in-szekesfehervar-hungary?etrans=ro" TargetMode="External"/><Relationship Id="rId820" Type="http://schemas.openxmlformats.org/officeDocument/2006/relationships/hyperlink" Target="https://ec.europa.eu/regional_policy/ro/projects/Austria/walkable-cities-offer-cleaner-safer-spaces" TargetMode="External"/><Relationship Id="rId918" Type="http://schemas.openxmlformats.org/officeDocument/2006/relationships/hyperlink" Target="https://ec.europa.eu/regional_policy/en/projects/Austria/research-network-supports-digital-transformation-of-smes-in-lake-constance-region" TargetMode="External"/><Relationship Id="rId1450" Type="http://schemas.openxmlformats.org/officeDocument/2006/relationships/hyperlink" Target="http://primariabals.eu/" TargetMode="External"/><Relationship Id="rId1548" Type="http://schemas.openxmlformats.org/officeDocument/2006/relationships/hyperlink" Target="https://www.pohja-sakala.ee/" TargetMode="External"/><Relationship Id="rId1755" Type="http://schemas.openxmlformats.org/officeDocument/2006/relationships/hyperlink" Target="https://www.sdu.dk/da/mci" TargetMode="External"/><Relationship Id="rId2501" Type="http://schemas.openxmlformats.org/officeDocument/2006/relationships/hyperlink" Target="https://www.malaga.es/" TargetMode="External"/><Relationship Id="rId1103" Type="http://schemas.openxmlformats.org/officeDocument/2006/relationships/hyperlink" Target="https://www.bundeskanzleramt.gv.at/en.html" TargetMode="External"/><Relationship Id="rId1310" Type="http://schemas.openxmlformats.org/officeDocument/2006/relationships/hyperlink" Target="https://kohesio.ec.europa.eu/projects/Q3297539" TargetMode="External"/><Relationship Id="rId1408" Type="http://schemas.openxmlformats.org/officeDocument/2006/relationships/hyperlink" Target="https://ec.europa.eu/regional_policy/en/projects/Netherlands/producing-textiles-from-biopolymers-in-the-netherlands" TargetMode="External"/><Relationship Id="rId1962" Type="http://schemas.openxmlformats.org/officeDocument/2006/relationships/hyperlink" Target="https://kohesio.ec.europa.eu/en/beneficiaries/Q4148624" TargetMode="External"/><Relationship Id="rId2806" Type="http://schemas.openxmlformats.org/officeDocument/2006/relationships/hyperlink" Target="https://kohesio.ec.europa.eu/en/beneficiaries/Q2758097" TargetMode="External"/><Relationship Id="rId4021" Type="http://schemas.openxmlformats.org/officeDocument/2006/relationships/hyperlink" Target="https://kohesio.ec.europa.eu/en/projects/Q3061701" TargetMode="External"/><Relationship Id="rId47" Type="http://schemas.openxmlformats.org/officeDocument/2006/relationships/hyperlink" Target="http://www.svatyjur.sk/" TargetMode="External"/><Relationship Id="rId1615" Type="http://schemas.openxmlformats.org/officeDocument/2006/relationships/hyperlink" Target="https://www.alpen.de/" TargetMode="External"/><Relationship Id="rId1822" Type="http://schemas.openxmlformats.org/officeDocument/2006/relationships/hyperlink" Target="https://www.kreis-wesel.de/" TargetMode="External"/><Relationship Id="rId3068" Type="http://schemas.openxmlformats.org/officeDocument/2006/relationships/hyperlink" Target="https://www.voecklabruck.at/" TargetMode="External"/><Relationship Id="rId3275" Type="http://schemas.openxmlformats.org/officeDocument/2006/relationships/hyperlink" Target="https://www2.gov.bc.ca/gov/content/home" TargetMode="External"/><Relationship Id="rId3482" Type="http://schemas.openxmlformats.org/officeDocument/2006/relationships/hyperlink" Target="https://natural-resources.canada.ca/science-and-data/funding-partnerships/funding-opportunities/current-investments/translink-electric-bus-demonstration-and-integration-trial/20925" TargetMode="External"/><Relationship Id="rId196" Type="http://schemas.openxmlformats.org/officeDocument/2006/relationships/hyperlink" Target="https://www.primariapn.ro/documents/10179/4381663/comunicat_SMT_06_02_2020_smis_126608.pdf" TargetMode="External"/><Relationship Id="rId2084" Type="http://schemas.openxmlformats.org/officeDocument/2006/relationships/hyperlink" Target="https://ec.europa.eu/regional_policy/EN/atlas/programmes/2014-2020/croatia/2014HR16M1OP001" TargetMode="External"/><Relationship Id="rId2291" Type="http://schemas.openxmlformats.org/officeDocument/2006/relationships/hyperlink" Target="https://www.portodigioiatauro.it/" TargetMode="External"/><Relationship Id="rId3135" Type="http://schemas.openxmlformats.org/officeDocument/2006/relationships/hyperlink" Target="https://natural-resources.canada.ca/science-and-data/funding-partnerships/funding-opportunities/current-investments/identification-options-for-co2-storage-the-athabasca-area-alberta/16063" TargetMode="External"/><Relationship Id="rId3342" Type="http://schemas.openxmlformats.org/officeDocument/2006/relationships/hyperlink" Target="https://natural-resources.canada.ca/science-and-data/funding-partnerships/funding-opportunities/current-investments/ev-charging-infrastructure-apartment-commercialoffice-and-retail-store-environments/23812" TargetMode="External"/><Relationship Id="rId3787" Type="http://schemas.openxmlformats.org/officeDocument/2006/relationships/hyperlink" Target="https://www.bchydro.com/index.html" TargetMode="External"/><Relationship Id="rId3994" Type="http://schemas.openxmlformats.org/officeDocument/2006/relationships/hyperlink" Target="https://www.elkem.com/products/foundry-alloys" TargetMode="External"/><Relationship Id="rId263" Type="http://schemas.openxmlformats.org/officeDocument/2006/relationships/hyperlink" Target="https://primariasighisoara.ro/portal/mures/sighisoara/portal.nsf/pagini/imbunatatirea+calitatii+mediului+prin+infiintare+parc+in+municipiul+sighisoara-00002312" TargetMode="External"/><Relationship Id="rId470" Type="http://schemas.openxmlformats.org/officeDocument/2006/relationships/hyperlink" Target="http://www.2ktelecom.ro/" TargetMode="External"/><Relationship Id="rId2151" Type="http://schemas.openxmlformats.org/officeDocument/2006/relationships/hyperlink" Target="https://kohesio.ec.europa.eu/en/beneficiaries/Q278267" TargetMode="External"/><Relationship Id="rId2389" Type="http://schemas.openxmlformats.org/officeDocument/2006/relationships/hyperlink" Target="https://kohesio.ec.europa.eu/en/beneficiaries/Q4039249" TargetMode="External"/><Relationship Id="rId2596" Type="http://schemas.openxmlformats.org/officeDocument/2006/relationships/hyperlink" Target="https://www.departement974.fr/" TargetMode="External"/><Relationship Id="rId3202" Type="http://schemas.openxmlformats.org/officeDocument/2006/relationships/hyperlink" Target="https://natural-resources.canada.ca/science-and-data/funding-partnerships/funding-opportunities/current-investments/fundamentals-non-aqueous-extraction-oilsands/16124" TargetMode="External"/><Relationship Id="rId3647" Type="http://schemas.openxmlformats.org/officeDocument/2006/relationships/hyperlink" Target="https://www.bing.com/ck/a?!&amp;&amp;p=2d712362719e054bJmltdHM9MTY4Mjk4NTYwMCZpZ3VpZD0wMzI5MTZmMy1hM2ZiLTY1YTMtMzRiNC0wN2I2YTIwMTY0YTImaW5zaWQ9NTM5Ng&amp;ptn=3&amp;hsh=3&amp;fclid=032916f3-a3fb-65a3-34b4-07b6a20164a2&amp;psq=ANTEX+II+sp.+z+o.o&amp;u=a1aHR0cHM6Ly9hbnRleC5vcmcucGwvcm9kbw&amp;ntb=1" TargetMode="External"/><Relationship Id="rId3854" Type="http://schemas.openxmlformats.org/officeDocument/2006/relationships/hyperlink" Target="https://kohesio.ec.europa.eu/ro/proiecte/Q2720758" TargetMode="External"/><Relationship Id="rId123" Type="http://schemas.openxmlformats.org/officeDocument/2006/relationships/hyperlink" Target="https://ec.europa.eu/regional_policy/en/projects/Netherlands/from-industrial-past-to-circular-future-the-werkspoorkwartier-in-utrecht-netherlands" TargetMode="External"/><Relationship Id="rId330" Type="http://schemas.openxmlformats.org/officeDocument/2006/relationships/hyperlink" Target="http://www.bbri.be/homepage/" TargetMode="External"/><Relationship Id="rId568" Type="http://schemas.openxmlformats.org/officeDocument/2006/relationships/hyperlink" Target="https://oficialmedia.com/lucrari-interioare-si-exterioare-de-renovare-conservare-reabilitare-a-cladirii-catedralei-romano-catolice-din-timisoara-si-a-imprejmuirii-in-vederea-integrarii-in-circuitul-turistic-national-si-int/" TargetMode="External"/><Relationship Id="rId775" Type="http://schemas.openxmlformats.org/officeDocument/2006/relationships/hyperlink" Target="https://www.primariapn.ro/documents/10179/4381663/comunicat_gradinita_2_128042_06%20%2005%202020.pdf" TargetMode="External"/><Relationship Id="rId982" Type="http://schemas.openxmlformats.org/officeDocument/2006/relationships/hyperlink" Target="https://ec.europa.eu/regional_policy/en/projects/Estonia/smartic-helping-estonias-transition-to-high-tech-manufacturing" TargetMode="External"/><Relationship Id="rId1198" Type="http://schemas.openxmlformats.org/officeDocument/2006/relationships/hyperlink" Target="https://ec.europa.eu/regional_policy/en/atlas/programmes/2014-2020/europe/2014fr16m0op003" TargetMode="External"/><Relationship Id="rId2011" Type="http://schemas.openxmlformats.org/officeDocument/2006/relationships/hyperlink" Target="http://www.comune.bari.it/" TargetMode="External"/><Relationship Id="rId2249" Type="http://schemas.openxmlformats.org/officeDocument/2006/relationships/hyperlink" Target="https://ec.europa.eu/regional_policy/EN/atlas/programmes/2014-2020/italy/2014IT16RFOP002" TargetMode="External"/><Relationship Id="rId2456" Type="http://schemas.openxmlformats.org/officeDocument/2006/relationships/hyperlink" Target="https://kohesio.ec.europa.eu/en/projects/Q3988765" TargetMode="External"/><Relationship Id="rId2663" Type="http://schemas.openxmlformats.org/officeDocument/2006/relationships/hyperlink" Target="https://kohesio.ec.europa.eu/en/projects/Q2659784" TargetMode="External"/><Relationship Id="rId2870" Type="http://schemas.openxmlformats.org/officeDocument/2006/relationships/hyperlink" Target="https://kohesio.ec.europa.eu/en/projects/Q3998667" TargetMode="External"/><Relationship Id="rId3507" Type="http://schemas.openxmlformats.org/officeDocument/2006/relationships/hyperlink" Target="https://www.utoronto.ca/" TargetMode="External"/><Relationship Id="rId3714" Type="http://schemas.openxmlformats.org/officeDocument/2006/relationships/hyperlink" Target="https://kohesio.ec.europa.eu/ro/proiecte/Q2718246" TargetMode="External"/><Relationship Id="rId3921" Type="http://schemas.openxmlformats.org/officeDocument/2006/relationships/hyperlink" Target="https://2015-2019.kormany.hu/hu/innovacios-es-technologiai-miniszterium" TargetMode="External"/><Relationship Id="rId428" Type="http://schemas.openxmlformats.org/officeDocument/2006/relationships/hyperlink" Target="http://evp.primariasv.ro/dm_suceava/site.nsf/pagini/prima+pagina-0001220E" TargetMode="External"/><Relationship Id="rId635" Type="http://schemas.openxmlformats.org/officeDocument/2006/relationships/hyperlink" Target="http://www.cladireatransilvania.ro/pagina/proiectul-de-reabilitare" TargetMode="External"/><Relationship Id="rId842" Type="http://schemas.openxmlformats.org/officeDocument/2006/relationships/hyperlink" Target="https://kohesio.ec.europa.eu/projects/Q2777992" TargetMode="External"/><Relationship Id="rId1058" Type="http://schemas.openxmlformats.org/officeDocument/2006/relationships/hyperlink" Target="https://ec.europa.eu/regional_policy/ro/atlas/programmes/2014-2020/europe/2014tc16m6tn001" TargetMode="External"/><Relationship Id="rId1265" Type="http://schemas.openxmlformats.org/officeDocument/2006/relationships/hyperlink" Target="https://kohesio.ec.europa.eu/projects/Q3989309" TargetMode="External"/><Relationship Id="rId1472" Type="http://schemas.openxmlformats.org/officeDocument/2006/relationships/hyperlink" Target="https://kohesio.ec.europa.eu/projects/Q3079550" TargetMode="External"/><Relationship Id="rId2109" Type="http://schemas.openxmlformats.org/officeDocument/2006/relationships/hyperlink" Target="https://kohesio.ec.europa.eu/en/projects/Q3127897" TargetMode="External"/><Relationship Id="rId2316" Type="http://schemas.openxmlformats.org/officeDocument/2006/relationships/hyperlink" Target="https://kohesio.ec.europa.eu/en/projects/Q2777425" TargetMode="External"/><Relationship Id="rId2523" Type="http://schemas.openxmlformats.org/officeDocument/2006/relationships/hyperlink" Target="https://www.vsbnetwerk.nl/" TargetMode="External"/><Relationship Id="rId2730" Type="http://schemas.openxmlformats.org/officeDocument/2006/relationships/hyperlink" Target="https://www.brezno.sk/" TargetMode="External"/><Relationship Id="rId2968" Type="http://schemas.openxmlformats.org/officeDocument/2006/relationships/hyperlink" Target="https://nszi.hu/" TargetMode="External"/><Relationship Id="rId702" Type="http://schemas.openxmlformats.org/officeDocument/2006/relationships/hyperlink" Target="https://rk-smz.hr/" TargetMode="External"/><Relationship Id="rId1125" Type="http://schemas.openxmlformats.org/officeDocument/2006/relationships/hyperlink" Target="https://kohesio.ec.europa.eu/projects/Q60434" TargetMode="External"/><Relationship Id="rId1332" Type="http://schemas.openxmlformats.org/officeDocument/2006/relationships/hyperlink" Target="https://ec.europa.eu/regional_policy/en/projects/best-practices/poland/1410" TargetMode="External"/><Relationship Id="rId1777" Type="http://schemas.openxmlformats.org/officeDocument/2006/relationships/hyperlink" Target="https://ec.europa.eu/regional_policy/en/atlas/programmes/2014-2020/europe/2014lu16rfop001" TargetMode="External"/><Relationship Id="rId1984" Type="http://schemas.openxmlformats.org/officeDocument/2006/relationships/hyperlink" Target="https://www.regione.sardegna.it/" TargetMode="External"/><Relationship Id="rId2828" Type="http://schemas.openxmlformats.org/officeDocument/2006/relationships/hyperlink" Target="https://idcab.se/en/" TargetMode="External"/><Relationship Id="rId69" Type="http://schemas.openxmlformats.org/officeDocument/2006/relationships/hyperlink" Target="https://ec.europa.eu/regional_policy/en/projects/Austria/support-for-digital-transformation-in-lower-austria" TargetMode="External"/><Relationship Id="rId1637" Type="http://schemas.openxmlformats.org/officeDocument/2006/relationships/hyperlink" Target="https://ec.europa.eu/regional_policy/EN/atlas/programmes/2014-2020/malta/2014MT16M1OP001" TargetMode="External"/><Relationship Id="rId1844" Type="http://schemas.openxmlformats.org/officeDocument/2006/relationships/hyperlink" Target="https://ec.europa.eu/regional_policy/en/projects/Bosnia-And-Herzegovina/safearth-improving-risk-prevention-from-landslides-and-flash-floods" TargetMode="External"/><Relationship Id="rId3297" Type="http://schemas.openxmlformats.org/officeDocument/2006/relationships/hyperlink" Target="https://co2cert.com/" TargetMode="External"/><Relationship Id="rId4043" Type="http://schemas.openxmlformats.org/officeDocument/2006/relationships/hyperlink" Target="https://kohesio.ec.europa.eu/en/projects/Q3941850" TargetMode="External"/><Relationship Id="rId1704" Type="http://schemas.openxmlformats.org/officeDocument/2006/relationships/hyperlink" Target="https://www.comuna-bradeanu.ro/anunturi/descrierea-proiectului-reabilitare-termica-scoala-gimnaziala-smirdan-comuna-bradeanu-parter-pod-necirculabil/" TargetMode="External"/><Relationship Id="rId3157" Type="http://schemas.openxmlformats.org/officeDocument/2006/relationships/hyperlink" Target="https://natural-resources.canada.ca/science-and-data/funding-partnerships/funding-opportunities/current-investments/renewable-diesel-solar-project-retrofitting-community-homes-heiltsuk-food-sovereignty/24341" TargetMode="External"/><Relationship Id="rId285" Type="http://schemas.openxmlformats.org/officeDocument/2006/relationships/hyperlink" Target="https://ec.europa.eu/regional_policy/en/projects/Belgium/five-countries-combine-efforts-to-recycle-construction-and-demolition-waste" TargetMode="External"/><Relationship Id="rId1911" Type="http://schemas.openxmlformats.org/officeDocument/2006/relationships/hyperlink" Target="https://kohesio.ec.europa.eu/en/projects/Q2548093" TargetMode="External"/><Relationship Id="rId3364" Type="http://schemas.openxmlformats.org/officeDocument/2006/relationships/hyperlink" Target="https://natural-resources.canada.ca/science-and-data/funding-partnerships/funding-opportunities/current-investments/commercialization-lowest-cost-long-duration-energy-storage-systems/24477" TargetMode="External"/><Relationship Id="rId3571" Type="http://schemas.openxmlformats.org/officeDocument/2006/relationships/hyperlink" Target="https://www.bing.com/ck/a?!&amp;&amp;p=ef4c63d53b8158ceJmltdHM9MTY4MjY0MDAwMCZpZ3VpZD0wMzI5MTZmMy1hM2ZiLTY1YTMtMzRiNC0wN2I2YTIwMTY0YTImaW5zaWQ9NTM5Mg&amp;ptn=3&amp;hsh=3&amp;fclid=032916f3-a3fb-65a3-34b4-07b6a20164a2&amp;psq=Lakefront+Utilitati&amp;u=a1aHR0cHM6Ly93d3cubGFrZWZyb250dXRpbGl0aWVzLmNvbS9yYXRlcy8&amp;ntb=1" TargetMode="External"/><Relationship Id="rId3669" Type="http://schemas.openxmlformats.org/officeDocument/2006/relationships/hyperlink" Target="https://www.londonhydro.com/" TargetMode="External"/><Relationship Id="rId492" Type="http://schemas.openxmlformats.org/officeDocument/2006/relationships/hyperlink" Target="https://ec.europa.eu/regional_policy/en/projects/Sweden/helping-smes-in-north-central-sweden-break-into-international-markets" TargetMode="External"/><Relationship Id="rId797" Type="http://schemas.openxmlformats.org/officeDocument/2006/relationships/hyperlink" Target="https://ec.europa.eu/regional_policy/en/projects/Poland/strengthening-social-fabric-with-a-new-gymnasium" TargetMode="External"/><Relationship Id="rId2173" Type="http://schemas.openxmlformats.org/officeDocument/2006/relationships/hyperlink" Target="https://www.eif.org/" TargetMode="External"/><Relationship Id="rId2380" Type="http://schemas.openxmlformats.org/officeDocument/2006/relationships/hyperlink" Target="https://kohesio.ec.europa.eu/en/projects/Q3131723" TargetMode="External"/><Relationship Id="rId2478" Type="http://schemas.openxmlformats.org/officeDocument/2006/relationships/hyperlink" Target="https://kohesio.ec.europa.eu/en/projects/Q3131723" TargetMode="External"/><Relationship Id="rId3017" Type="http://schemas.openxmlformats.org/officeDocument/2006/relationships/hyperlink" Target="https://kohesio.ec.europa.eu/en/projects/Q3127476" TargetMode="External"/><Relationship Id="rId3224" Type="http://schemas.openxmlformats.org/officeDocument/2006/relationships/hyperlink" Target="https://natural-resources.canada.ca/science-and-data/funding-partnerships/funding-opportunities/current-investments/canada-china-collaboration-on-voc-and-methane-emissions-reduction/21234" TargetMode="External"/><Relationship Id="rId3431" Type="http://schemas.openxmlformats.org/officeDocument/2006/relationships/hyperlink" Target="https://www.bing.com/ck/a?!&amp;&amp;p=757f4be0990ede34JmltdHM9MTY4MjU1MzYwMCZpZ3VpZD0wMzI5MTZmMy1hM2ZiLTY1YTMtMzRiNC0wN2I2YTIwMTY0YTImaW5zaWQ9NTE3Nw&amp;ptn=3&amp;hsh=3&amp;fclid=032916f3-a3fb-65a3-34b4-07b6a20164a2&amp;psq=dPoint+Technologies&amp;u=a1aHR0cHM6Ly9kcG9pbnQuY2EvYWJvdXQv&amp;ntb=1" TargetMode="External"/><Relationship Id="rId3876" Type="http://schemas.openxmlformats.org/officeDocument/2006/relationships/hyperlink" Target="https://kohesio.ec.europa.eu/ro/proiecte/Q107851" TargetMode="External"/><Relationship Id="rId145" Type="http://schemas.openxmlformats.org/officeDocument/2006/relationships/hyperlink" Target="https://ec.europa.eu/regional_policy/en/projects/Czechia/renovated-olomouc-hejcin-gymnasium-improves-education-in-east-czechia" TargetMode="External"/><Relationship Id="rId352" Type="http://schemas.openxmlformats.org/officeDocument/2006/relationships/hyperlink" Target="https://www.poznan.uw.gov.pl/" TargetMode="External"/><Relationship Id="rId1287" Type="http://schemas.openxmlformats.org/officeDocument/2006/relationships/hyperlink" Target="http://enerescpm.com/" TargetMode="External"/><Relationship Id="rId2033" Type="http://schemas.openxmlformats.org/officeDocument/2006/relationships/hyperlink" Target="https://kohesio.ec.europa.eu/en/projects/Q2791645" TargetMode="External"/><Relationship Id="rId2240" Type="http://schemas.openxmlformats.org/officeDocument/2006/relationships/hyperlink" Target="https://adsptirrenocentrale.it/" TargetMode="External"/><Relationship Id="rId2685" Type="http://schemas.openxmlformats.org/officeDocument/2006/relationships/hyperlink" Target="https://kohesio.ec.europa.eu/en/projects/Q2660398" TargetMode="External"/><Relationship Id="rId2892" Type="http://schemas.openxmlformats.org/officeDocument/2006/relationships/hyperlink" Target="https://kohesio.ec.europa.eu/en/projects/Q3943220" TargetMode="External"/><Relationship Id="rId3529" Type="http://schemas.openxmlformats.org/officeDocument/2006/relationships/hyperlink" Target="https://alectrautilities.com/" TargetMode="External"/><Relationship Id="rId3736" Type="http://schemas.openxmlformats.org/officeDocument/2006/relationships/hyperlink" Target="https://kohesio.ec.europa.eu/ro/proiecte/Q2716288" TargetMode="External"/><Relationship Id="rId3943" Type="http://schemas.openxmlformats.org/officeDocument/2006/relationships/hyperlink" Target="https://www.sspa.juntadeandalucia.es/servicioandaluzdesalud/" TargetMode="External"/><Relationship Id="rId212" Type="http://schemas.openxmlformats.org/officeDocument/2006/relationships/hyperlink" Target="https://www.nafpaktos.gr/wellcome-to-nafpaktos/municipality-of-nafpaktia" TargetMode="External"/><Relationship Id="rId657" Type="http://schemas.openxmlformats.org/officeDocument/2006/relationships/hyperlink" Target="http://www.centre-poitou-charentes.cnrs.fr/" TargetMode="External"/><Relationship Id="rId864" Type="http://schemas.openxmlformats.org/officeDocument/2006/relationships/hyperlink" Target="https://kohesio.ec.europa.eu/projects/Q2862232" TargetMode="External"/><Relationship Id="rId1494" Type="http://schemas.openxmlformats.org/officeDocument/2006/relationships/hyperlink" Target="https://kohesio.ec.europa.eu/beneficiaries/Q3080034" TargetMode="External"/><Relationship Id="rId1799" Type="http://schemas.openxmlformats.org/officeDocument/2006/relationships/hyperlink" Target="https://kohesio.ec.europa.eu/en/beneficiaries/Q3355088" TargetMode="External"/><Relationship Id="rId2100" Type="http://schemas.openxmlformats.org/officeDocument/2006/relationships/hyperlink" Target="https://ec.europa.eu/regional_policy/EN/atlas/programmes/2014-2020/czechia/2014CZ16RFOP001" TargetMode="External"/><Relationship Id="rId2338" Type="http://schemas.openxmlformats.org/officeDocument/2006/relationships/hyperlink" Target="https://kohesio.ec.europa.eu/en/projects/Q3128465" TargetMode="External"/><Relationship Id="rId2545" Type="http://schemas.openxmlformats.org/officeDocument/2006/relationships/hyperlink" Target="https://www.sol-online.nl/" TargetMode="External"/><Relationship Id="rId2752" Type="http://schemas.openxmlformats.org/officeDocument/2006/relationships/hyperlink" Target="https://swc.ac.uk/" TargetMode="External"/><Relationship Id="rId3803" Type="http://schemas.openxmlformats.org/officeDocument/2006/relationships/hyperlink" Target="https://www.gminapcim.pl/" TargetMode="External"/><Relationship Id="rId517" Type="http://schemas.openxmlformats.org/officeDocument/2006/relationships/hyperlink" Target="https://ec.europa.eu/regional_policy/en/atlas/programmes/2007-2013/europe/2007pl161po003" TargetMode="External"/><Relationship Id="rId724" Type="http://schemas.openxmlformats.org/officeDocument/2006/relationships/hyperlink" Target="https://ec.europa.eu/regional_policy/en/atlas/programmes/2014-2020/europe/2014cz16rfop001" TargetMode="External"/><Relationship Id="rId931" Type="http://schemas.openxmlformats.org/officeDocument/2006/relationships/hyperlink" Target="http://www.pepcbfc.org/" TargetMode="External"/><Relationship Id="rId1147" Type="http://schemas.openxmlformats.org/officeDocument/2006/relationships/hyperlink" Target="https://kohesio.ec.europa.eu/projects/Q3056262" TargetMode="External"/><Relationship Id="rId1354" Type="http://schemas.openxmlformats.org/officeDocument/2006/relationships/hyperlink" Target="https://ec.europa.eu/regional_policy/EN/atlas/programmes/2014-2020/malta/2014MT16M1OP001" TargetMode="External"/><Relationship Id="rId1561" Type="http://schemas.openxmlformats.org/officeDocument/2006/relationships/hyperlink" Target="https://kohesio.ec.europa.eu/beneficiaries/Q2762558" TargetMode="External"/><Relationship Id="rId2405" Type="http://schemas.openxmlformats.org/officeDocument/2006/relationships/hyperlink" Target="https://kohesio.ec.europa.eu/en/beneficiaries/Q3278959" TargetMode="External"/><Relationship Id="rId2612" Type="http://schemas.openxmlformats.org/officeDocument/2006/relationships/hyperlink" Target="https://www.sfpk.nl/" TargetMode="External"/><Relationship Id="rId4065" Type="http://schemas.openxmlformats.org/officeDocument/2006/relationships/hyperlink" Target="https://kohesio.ec.europa.eu/en/projects/Q3942945" TargetMode="External"/><Relationship Id="rId60" Type="http://schemas.openxmlformats.org/officeDocument/2006/relationships/hyperlink" Target="https://ec.europa.eu/regional_policy/en/projects/Denmark/unleashing-the-growth-potential-of-smes-in-zealand-denmark" TargetMode="External"/><Relationship Id="rId1007" Type="http://schemas.openxmlformats.org/officeDocument/2006/relationships/hyperlink" Target="https://kosice2.sk/" TargetMode="External"/><Relationship Id="rId1214" Type="http://schemas.openxmlformats.org/officeDocument/2006/relationships/hyperlink" Target="https://kohesio.ec.europa.eu/projects/Q71846" TargetMode="External"/><Relationship Id="rId1421" Type="http://schemas.openxmlformats.org/officeDocument/2006/relationships/hyperlink" Target="https://kohesio.ec.europa.eu/beneficiaries/Q3371505" TargetMode="External"/><Relationship Id="rId1659" Type="http://schemas.openxmlformats.org/officeDocument/2006/relationships/hyperlink" Target="https://www.berlin.de/ba-marzahn-hellersdorf/" TargetMode="External"/><Relationship Id="rId1866" Type="http://schemas.openxmlformats.org/officeDocument/2006/relationships/hyperlink" Target="https://www.rail-infra.bg/en/1" TargetMode="External"/><Relationship Id="rId2917" Type="http://schemas.openxmlformats.org/officeDocument/2006/relationships/hyperlink" Target="https://www.agrana.com/" TargetMode="External"/><Relationship Id="rId3081" Type="http://schemas.openxmlformats.org/officeDocument/2006/relationships/hyperlink" Target="https://kohesio.ec.europa.eu/ro/proiecte/Q3843267" TargetMode="External"/><Relationship Id="rId1519" Type="http://schemas.openxmlformats.org/officeDocument/2006/relationships/hyperlink" Target="https://kohesio.ec.europa.eu/projects/Q2660464" TargetMode="External"/><Relationship Id="rId1726" Type="http://schemas.openxmlformats.org/officeDocument/2006/relationships/hyperlink" Target="http://www.miercureaciuc.ro/" TargetMode="External"/><Relationship Id="rId1933" Type="http://schemas.openxmlformats.org/officeDocument/2006/relationships/hyperlink" Target="https://ec.europa.eu/regional_policy/en/projects/Croatia/realforall-combatting-pollen-allergies-with-modern-tools-in-serbia-croatia-cross-border-area" TargetMode="External"/><Relationship Id="rId3179" Type="http://schemas.openxmlformats.org/officeDocument/2006/relationships/hyperlink" Target="https://natural-resources.canada.ca/science-and-data/funding-partnerships/funding-opportunities/current-investments/technical-and-economic-benefits-gas-injection-steam-assisted-gravity-drainage-sagd-wi/19377" TargetMode="External"/><Relationship Id="rId3386" Type="http://schemas.openxmlformats.org/officeDocument/2006/relationships/hyperlink" Target="https://natural-resources.canada.ca/science-and-data/funding-partnerships/funding-opportunities/current-investments/wind-energy-rd-park-and-storage-system-for-innovation-grid-integration/4979" TargetMode="External"/><Relationship Id="rId3593" Type="http://schemas.openxmlformats.org/officeDocument/2006/relationships/hyperlink" Target="https://www.sdtc.ca/en/companies/electro-kinetic-solutions-inc/" TargetMode="External"/><Relationship Id="rId18" Type="http://schemas.openxmlformats.org/officeDocument/2006/relationships/hyperlink" Target="https://www.gtp.gr/EdessaMunicipality" TargetMode="External"/><Relationship Id="rId2195" Type="http://schemas.openxmlformats.org/officeDocument/2006/relationships/hyperlink" Target="https://ec.europa.eu/regional_policy/EN/atlas/programmes/2014-2020/italy/2014IT16RFOP002" TargetMode="External"/><Relationship Id="rId3039" Type="http://schemas.openxmlformats.org/officeDocument/2006/relationships/hyperlink" Target="https://kohesio.ec.europa.eu/ro/proiecte/Q4027515" TargetMode="External"/><Relationship Id="rId3246" Type="http://schemas.openxmlformats.org/officeDocument/2006/relationships/hyperlink" Target="https://natural-resources.canada.ca/science-and-data/funding-partnerships/funding-opportunities/current-investments/lipid-hydrocarbon-biojet-project/24486" TargetMode="External"/><Relationship Id="rId3453" Type="http://schemas.openxmlformats.org/officeDocument/2006/relationships/hyperlink" Target="https://harvestoperations.com/" TargetMode="External"/><Relationship Id="rId3898" Type="http://schemas.openxmlformats.org/officeDocument/2006/relationships/hyperlink" Target="https://kohesio.ec.europa.eu/ro/proiecte/Q2981344" TargetMode="External"/><Relationship Id="rId167" Type="http://schemas.openxmlformats.org/officeDocument/2006/relationships/hyperlink" Target="http://www.oradea.ro/fisiere/subpagini_documente/5/Parc%20Sant%20E%20Cetatea.pdf" TargetMode="External"/><Relationship Id="rId374" Type="http://schemas.openxmlformats.org/officeDocument/2006/relationships/hyperlink" Target="https://www.primariasv.ro/dm_suceava/site.nsf/pagini/prima+pagina-0001220E" TargetMode="External"/><Relationship Id="rId581" Type="http://schemas.openxmlformats.org/officeDocument/2006/relationships/hyperlink" Target="https://www.primariabistrita.ro/wp-content/uploads/2021/02/Linie-verde-de-transport-public.pdf" TargetMode="External"/><Relationship Id="rId2055" Type="http://schemas.openxmlformats.org/officeDocument/2006/relationships/hyperlink" Target="https://kohesio.ec.europa.eu/en/projects/Q4295990" TargetMode="External"/><Relationship Id="rId2262" Type="http://schemas.openxmlformats.org/officeDocument/2006/relationships/hyperlink" Target="https://kohesio.ec.europa.eu/en/projects/Q2548089" TargetMode="External"/><Relationship Id="rId3106" Type="http://schemas.openxmlformats.org/officeDocument/2006/relationships/hyperlink" Target="https://www.pollutionprobe.org/" TargetMode="External"/><Relationship Id="rId3660" Type="http://schemas.openxmlformats.org/officeDocument/2006/relationships/hyperlink" Target="https://natural-resources.canada.ca/science-and-data/funding-partnerships/funding-opportunities/current-investments/democrasi-project-dispatchable-energy-market-optimized-constraint-real-time-aggregate/24481" TargetMode="External"/><Relationship Id="rId3758" Type="http://schemas.openxmlformats.org/officeDocument/2006/relationships/hyperlink" Target="https://kohesio.ec.europa.eu/ro/proiecte/Q91943" TargetMode="External"/><Relationship Id="rId3965" Type="http://schemas.openxmlformats.org/officeDocument/2006/relationships/hyperlink" Target="https://www.utoronto.ca/" TargetMode="External"/><Relationship Id="rId234" Type="http://schemas.openxmlformats.org/officeDocument/2006/relationships/hyperlink" Target="http://www.t2-campus.be/" TargetMode="External"/><Relationship Id="rId679" Type="http://schemas.openxmlformats.org/officeDocument/2006/relationships/hyperlink" Target="https://ec.europa.eu/regional_policy/en/atlas/programmes/2014-2020/europe/2014fr16m0op003" TargetMode="External"/><Relationship Id="rId886" Type="http://schemas.openxmlformats.org/officeDocument/2006/relationships/hyperlink" Target="https://ec.europa.eu/regional_policy/EN/atlas/programmes/2014-2020/slovakia/2014SK16M1OP001" TargetMode="External"/><Relationship Id="rId2567" Type="http://schemas.openxmlformats.org/officeDocument/2006/relationships/hyperlink" Target="https://kohesio.ec.europa.eu/en/projects/Q3990630" TargetMode="External"/><Relationship Id="rId2774" Type="http://schemas.openxmlformats.org/officeDocument/2006/relationships/hyperlink" Target="https://www.hig.se/" TargetMode="External"/><Relationship Id="rId3313" Type="http://schemas.openxmlformats.org/officeDocument/2006/relationships/hyperlink" Target="http://www.jobbdevelopments.com/" TargetMode="External"/><Relationship Id="rId3520" Type="http://schemas.openxmlformats.org/officeDocument/2006/relationships/hyperlink" Target="https://natural-resources.canada.ca/science-data/funding-partnerships/funding-opportunities/current-investments/hybrid-smart-grid-solar-pv-and-battery-demonstration-project/22311" TargetMode="External"/><Relationship Id="rId3618" Type="http://schemas.openxmlformats.org/officeDocument/2006/relationships/hyperlink" Target="https://en.parp.gov.pl/component/grants/practice/zestaw-wkrcajcy-do-kotwienia-lekkich-konstrukcji-zewntrznych-w-tym-do-naziemnych-instalacji-fotowoltaicznych" TargetMode="External"/><Relationship Id="rId2" Type="http://schemas.openxmlformats.org/officeDocument/2006/relationships/hyperlink" Target="https://omnicomprensivocerretodispoleto.edu.it/istituto/" TargetMode="External"/><Relationship Id="rId441" Type="http://schemas.openxmlformats.org/officeDocument/2006/relationships/hyperlink" Target="https://ec.europa.eu/regional_policy/en/projects/Poland/public-transport-upgraded-in-rzeszow-poland-and-the-surrounding-area" TargetMode="External"/><Relationship Id="rId539" Type="http://schemas.openxmlformats.org/officeDocument/2006/relationships/hyperlink" Target="https://www.primariabaileolanesti.ro/" TargetMode="External"/><Relationship Id="rId746" Type="http://schemas.openxmlformats.org/officeDocument/2006/relationships/hyperlink" Target="https://www.usi.nl/" TargetMode="External"/><Relationship Id="rId1071" Type="http://schemas.openxmlformats.org/officeDocument/2006/relationships/hyperlink" Target="https://kohesio.ec.europa.eu/projects/Q3317665" TargetMode="External"/><Relationship Id="rId1169" Type="http://schemas.openxmlformats.org/officeDocument/2006/relationships/hyperlink" Target="https://ec.europa.eu/regional_policy/EN/atlas/programmes/2014-2020/malta/2014MT16M1OP001" TargetMode="External"/><Relationship Id="rId1376" Type="http://schemas.openxmlformats.org/officeDocument/2006/relationships/hyperlink" Target="https://www.bosch.pt/" TargetMode="External"/><Relationship Id="rId1583" Type="http://schemas.openxmlformats.org/officeDocument/2006/relationships/hyperlink" Target="https://kohesio.ec.europa.eu/projects/Q3924577" TargetMode="External"/><Relationship Id="rId2122" Type="http://schemas.openxmlformats.org/officeDocument/2006/relationships/hyperlink" Target="https://kohesio.ec.europa.eu/en/projects/Q59940" TargetMode="External"/><Relationship Id="rId2427" Type="http://schemas.openxmlformats.org/officeDocument/2006/relationships/hyperlink" Target="https://kohesio.ec.europa.eu/en/beneficiaries/Q3123170" TargetMode="External"/><Relationship Id="rId2981" Type="http://schemas.openxmlformats.org/officeDocument/2006/relationships/hyperlink" Target="https://kohesio.ec.europa.eu/ro/proiecte/Q3088329" TargetMode="External"/><Relationship Id="rId3825" Type="http://schemas.openxmlformats.org/officeDocument/2006/relationships/hyperlink" Target="https://www.corem.qc.ca/en" TargetMode="External"/><Relationship Id="rId301" Type="http://schemas.openxmlformats.org/officeDocument/2006/relationships/hyperlink" Target="https://ec.europa.eu/regional_policy/en/projects/Portugal/private-hospital-care-scaled-up-on-madeira-with-the-help-of-eu-funds" TargetMode="External"/><Relationship Id="rId953" Type="http://schemas.openxmlformats.org/officeDocument/2006/relationships/hyperlink" Target="https://ec.europa.eu/regional_policy/en/atlas/programmes/2014-2020/europe/2014fr16m0op003" TargetMode="External"/><Relationship Id="rId1029" Type="http://schemas.openxmlformats.org/officeDocument/2006/relationships/hyperlink" Target="http://www.icc.ro/en" TargetMode="External"/><Relationship Id="rId1236" Type="http://schemas.openxmlformats.org/officeDocument/2006/relationships/hyperlink" Target="https://en.pharmsupport.nl/" TargetMode="External"/><Relationship Id="rId1790" Type="http://schemas.openxmlformats.org/officeDocument/2006/relationships/hyperlink" Target="https://efeucampus-bruchsal.de/" TargetMode="External"/><Relationship Id="rId1888" Type="http://schemas.openxmlformats.org/officeDocument/2006/relationships/hyperlink" Target="https://www.seai.ie/" TargetMode="External"/><Relationship Id="rId2634" Type="http://schemas.openxmlformats.org/officeDocument/2006/relationships/hyperlink" Target="https://www.nti.be/?gclid=EAIaIQobChMIxsPB7vGt_AIV949oCR2JOgfcEAAYASAAEgJA7PD_BwE&amp;gclsrc=aw.ds" TargetMode="External"/><Relationship Id="rId2841" Type="http://schemas.openxmlformats.org/officeDocument/2006/relationships/hyperlink" Target="https://kohesio.ec.europa.eu/en/projects/Q3990684" TargetMode="External"/><Relationship Id="rId2939" Type="http://schemas.openxmlformats.org/officeDocument/2006/relationships/hyperlink" Target="https://regionblekinge.se/" TargetMode="External"/><Relationship Id="rId82" Type="http://schemas.openxmlformats.org/officeDocument/2006/relationships/hyperlink" Target="https://ec.europa.eu/regional_policy/en/atlas/programmes/2014-2020/europe/2014fr16m0op013" TargetMode="External"/><Relationship Id="rId606" Type="http://schemas.openxmlformats.org/officeDocument/2006/relationships/hyperlink" Target="https://www.geoagiu.ro/" TargetMode="External"/><Relationship Id="rId813" Type="http://schemas.openxmlformats.org/officeDocument/2006/relationships/hyperlink" Target="http://www.icc.ro/sites/default/files/files/proiecte_evenimente/ProiecteFinalizate/finalizate_3.pdf" TargetMode="External"/><Relationship Id="rId1443" Type="http://schemas.openxmlformats.org/officeDocument/2006/relationships/hyperlink" Target="https://www.primariagalati.ro/portal/galati/portal.nsf/AllByUNID/Anvelopare+unitati+de+invatamant++Scoala+gimnaziala+Iulia+Hasdeu+din+municipiul+Galati-0007B1CE?OpenDocument" TargetMode="External"/><Relationship Id="rId1650" Type="http://schemas.openxmlformats.org/officeDocument/2006/relationships/hyperlink" Target="https://kohesio.ec.europa.eu/projects/Q3300420" TargetMode="External"/><Relationship Id="rId1748" Type="http://schemas.openxmlformats.org/officeDocument/2006/relationships/hyperlink" Target="https://ec.europa.eu/regional_policy/en/atlas/programmes/2014-2020/europe/2014lt16maop001" TargetMode="External"/><Relationship Id="rId2701" Type="http://schemas.openxmlformats.org/officeDocument/2006/relationships/hyperlink" Target="https://kohesio.ec.europa.eu/en/projects/Q2660167" TargetMode="External"/><Relationship Id="rId1303" Type="http://schemas.openxmlformats.org/officeDocument/2006/relationships/hyperlink" Target="https://www.marlenka.cz/en/home" TargetMode="External"/><Relationship Id="rId1510" Type="http://schemas.openxmlformats.org/officeDocument/2006/relationships/hyperlink" Target="https://ec.europa.eu/regional_policy/EN/atlas/programmes/2014-2020/estonia/2014EE16M3OP001" TargetMode="External"/><Relationship Id="rId1955" Type="http://schemas.openxmlformats.org/officeDocument/2006/relationships/hyperlink" Target="https://ec.europa.eu/regional_policy/en/projects/Czechia/prague-s-central-station-restored-to-its-former-glory" TargetMode="External"/><Relationship Id="rId3170" Type="http://schemas.openxmlformats.org/officeDocument/2006/relationships/hyperlink" Target="https://www.agarcorp.com/" TargetMode="External"/><Relationship Id="rId4014" Type="http://schemas.openxmlformats.org/officeDocument/2006/relationships/hyperlink" Target="https://2015-2019.kormany.hu/hu/innovacios-es-technologiai-miniszterium" TargetMode="External"/><Relationship Id="rId1608" Type="http://schemas.openxmlformats.org/officeDocument/2006/relationships/hyperlink" Target="https://kohesio.ec.europa.eu/beneficiaries/Q3355892" TargetMode="External"/><Relationship Id="rId1815" Type="http://schemas.openxmlformats.org/officeDocument/2006/relationships/hyperlink" Target="https://kohesio.ec.europa.eu/en/beneficiaries/Q3357673" TargetMode="External"/><Relationship Id="rId3030" Type="http://schemas.openxmlformats.org/officeDocument/2006/relationships/hyperlink" Target="https://www.gwu.edu/" TargetMode="External"/><Relationship Id="rId3268" Type="http://schemas.openxmlformats.org/officeDocument/2006/relationships/hyperlink" Target="https://natural-resources.canada.ca/science-and-data/funding-partnerships/funding-opportunities/current-investments/assessing-methane-emissions-from-legacy-fossil-resource-development-and-methane-mitig/19831" TargetMode="External"/><Relationship Id="rId3475" Type="http://schemas.openxmlformats.org/officeDocument/2006/relationships/hyperlink" Target="https://www.bing.com/ck/a?!&amp;&amp;p=c569c00b5f2a0c2dJmltdHM9MTY4MjU1MzYwMCZpZ3VpZD0wMzI5MTZmMy1hM2ZiLTY1YTMtMzRiNC0wN2I2YTIwMTY0YTImaW5zaWQ9NTE5OQ&amp;ptn=3&amp;hsh=3&amp;fclid=032916f3-a3fb-65a3-34b4-07b6a20164a2&amp;psq=Universitatea+din+British+Columbia&amp;u=a1aHR0cHM6Ly93d3cudWJjLmNhLw&amp;ntb=1" TargetMode="External"/><Relationship Id="rId3682" Type="http://schemas.openxmlformats.org/officeDocument/2006/relationships/hyperlink" Target="https://kohesio.ec.europa.eu/ro/proiecte/Q14090" TargetMode="External"/><Relationship Id="rId189" Type="http://schemas.openxmlformats.org/officeDocument/2006/relationships/hyperlink" Target="http://www.energialocal.pt/" TargetMode="External"/><Relationship Id="rId396" Type="http://schemas.openxmlformats.org/officeDocument/2006/relationships/hyperlink" Target="http://www.bialystok.pl/" TargetMode="External"/><Relationship Id="rId2077" Type="http://schemas.openxmlformats.org/officeDocument/2006/relationships/hyperlink" Target="https://ec.europa.eu/regional_policy/EN/atlas/programmes/2014-2020/italy/2014IT16RFOP002" TargetMode="External"/><Relationship Id="rId2284" Type="http://schemas.openxmlformats.org/officeDocument/2006/relationships/hyperlink" Target="https://kohesio.ec.europa.eu/en/beneficiaries/Q275597" TargetMode="External"/><Relationship Id="rId2491" Type="http://schemas.openxmlformats.org/officeDocument/2006/relationships/hyperlink" Target="https://www.zumarraga.eus/es/inicio" TargetMode="External"/><Relationship Id="rId3128" Type="http://schemas.openxmlformats.org/officeDocument/2006/relationships/hyperlink" Target="http://stfxuniversity.ca/" TargetMode="External"/><Relationship Id="rId3335" Type="http://schemas.openxmlformats.org/officeDocument/2006/relationships/hyperlink" Target="http://www.nimschu-iskudow.com/" TargetMode="External"/><Relationship Id="rId3542" Type="http://schemas.openxmlformats.org/officeDocument/2006/relationships/hyperlink" Target="https://natural-resources.canada.ca/science-and-data/funding-partnerships/funding-opportunities/current-investments/detailed-engineering-creating-value-from-waste-cvwtm-sustainable-technology-canadian-natural-horizon/21761" TargetMode="External"/><Relationship Id="rId3987" Type="http://schemas.openxmlformats.org/officeDocument/2006/relationships/hyperlink" Target="https://natural-resources.canada.ca/science-and-data/funding-partnerships/funding-opportunities/current-investments/breakthrough-technologies-increase-canadian-rng-production-from-forest-residues/24135" TargetMode="External"/><Relationship Id="rId256" Type="http://schemas.openxmlformats.org/officeDocument/2006/relationships/hyperlink" Target="https://www.apulum.ro/" TargetMode="External"/><Relationship Id="rId463" Type="http://schemas.openxmlformats.org/officeDocument/2006/relationships/hyperlink" Target="https://kohesio.eu/projects/Q3099651" TargetMode="External"/><Relationship Id="rId670" Type="http://schemas.openxmlformats.org/officeDocument/2006/relationships/hyperlink" Target="http://www.mac-interreg.org/" TargetMode="External"/><Relationship Id="rId1093" Type="http://schemas.openxmlformats.org/officeDocument/2006/relationships/hyperlink" Target="https://www.verslilietuva.lt/" TargetMode="External"/><Relationship Id="rId2144" Type="http://schemas.openxmlformats.org/officeDocument/2006/relationships/hyperlink" Target="https://ec.europa.eu/regional_policy/EN/atlas/programmes/2014-2020/italy/2014IT16RFOP002" TargetMode="External"/><Relationship Id="rId2351" Type="http://schemas.openxmlformats.org/officeDocument/2006/relationships/hyperlink" Target="https://kohesio.ec.europa.eu/en/projects?country=Czechia&amp;program=2014CZ16RFOP001---Enterprise-and-Innovation-for-Competitiveness&amp;sort=Total-Budget-(descending)" TargetMode="External"/><Relationship Id="rId2589" Type="http://schemas.openxmlformats.org/officeDocument/2006/relationships/hyperlink" Target="https://kohesio.ec.europa.eu/en/projects/Q3988812" TargetMode="External"/><Relationship Id="rId2796" Type="http://schemas.openxmlformats.org/officeDocument/2006/relationships/hyperlink" Target="https://www.skane.se/" TargetMode="External"/><Relationship Id="rId3402" Type="http://schemas.openxmlformats.org/officeDocument/2006/relationships/hyperlink" Target="https://natural-resources.canada.ca/science-and-data/funding-partnerships/funding-opportunities/current-investments/open-standard-load-management-ev-chargers-for-high-density-parking-sites/24926" TargetMode="External"/><Relationship Id="rId3847" Type="http://schemas.openxmlformats.org/officeDocument/2006/relationships/hyperlink" Target="https://www.ucy.ac.cy/" TargetMode="External"/><Relationship Id="rId116" Type="http://schemas.openxmlformats.org/officeDocument/2006/relationships/hyperlink" Target="https://www.lazneluhacovice.cz/" TargetMode="External"/><Relationship Id="rId323" Type="http://schemas.openxmlformats.org/officeDocument/2006/relationships/hyperlink" Target="https://kohesio.eu/projects/Q2745953" TargetMode="External"/><Relationship Id="rId530" Type="http://schemas.openxmlformats.org/officeDocument/2006/relationships/hyperlink" Target="https://primariaroman.ro/wp-content/uploads/2019/01/Rezumat-Jora-compressed.pdf" TargetMode="External"/><Relationship Id="rId768" Type="http://schemas.openxmlformats.org/officeDocument/2006/relationships/hyperlink" Target="https://www.primariapn.ro/documents/10179/4052348/comunicat_nepn_128041_Cresa_Precista_12_12_2019.pdf" TargetMode="External"/><Relationship Id="rId975" Type="http://schemas.openxmlformats.org/officeDocument/2006/relationships/hyperlink" Target="https://www.csjbacau.ro/" TargetMode="External"/><Relationship Id="rId1160" Type="http://schemas.openxmlformats.org/officeDocument/2006/relationships/hyperlink" Target="https://www.priormusica.lt/lt_lt/" TargetMode="External"/><Relationship Id="rId1398" Type="http://schemas.openxmlformats.org/officeDocument/2006/relationships/hyperlink" Target="https://ec.europa.eu/regional_policy/en/atlas/programmes/2014-2020/europe/2014tc16rfcb023" TargetMode="External"/><Relationship Id="rId2004" Type="http://schemas.openxmlformats.org/officeDocument/2006/relationships/hyperlink" Target="https://kohesio.ec.europa.eu/en/beneficiaries/Q275912" TargetMode="External"/><Relationship Id="rId2211" Type="http://schemas.openxmlformats.org/officeDocument/2006/relationships/hyperlink" Target="https://ec.europa.eu/regional_policy/EN/atlas/programmes/2014-2020/italy/2014IT16RFOP021" TargetMode="External"/><Relationship Id="rId2449" Type="http://schemas.openxmlformats.org/officeDocument/2006/relationships/hyperlink" Target="https://arbetsformedlingen.se/statistik/analyser-och-prognoser/analys-och-utvardering/arbetsformedlingens-arbetsgivarkontakter" TargetMode="External"/><Relationship Id="rId2656" Type="http://schemas.openxmlformats.org/officeDocument/2006/relationships/hyperlink" Target="https://www.almi.se/" TargetMode="External"/><Relationship Id="rId2863" Type="http://schemas.openxmlformats.org/officeDocument/2006/relationships/hyperlink" Target="https://www.nieuweveste.nl/index.php/aanbod/category/muziek?gclid=EAIaIQobChMIy6jts8aS_gIVwpTVCh13-Q5eEAAYASAAEgJR_PD_BwE" TargetMode="External"/><Relationship Id="rId3707" Type="http://schemas.openxmlformats.org/officeDocument/2006/relationships/hyperlink" Target="https://kohesio.ec.europa.eu/ro/beneficiari/Q2531954" TargetMode="External"/><Relationship Id="rId3914" Type="http://schemas.openxmlformats.org/officeDocument/2006/relationships/hyperlink" Target="https://kohesio.ec.europa.eu/ro/proiecte/Q4565219" TargetMode="External"/><Relationship Id="rId628" Type="http://schemas.openxmlformats.org/officeDocument/2006/relationships/hyperlink" Target="https://www.primaria-sinaia.ro/" TargetMode="External"/><Relationship Id="rId835" Type="http://schemas.openxmlformats.org/officeDocument/2006/relationships/hyperlink" Target="http://www.vevu.hr/" TargetMode="External"/><Relationship Id="rId1258" Type="http://schemas.openxmlformats.org/officeDocument/2006/relationships/hyperlink" Target="http://www.rotterdam.nl/" TargetMode="External"/><Relationship Id="rId1465" Type="http://schemas.openxmlformats.org/officeDocument/2006/relationships/hyperlink" Target="https://www.kretinga.lt/" TargetMode="External"/><Relationship Id="rId1672" Type="http://schemas.openxmlformats.org/officeDocument/2006/relationships/hyperlink" Target="https://kohesio.ec.europa.eu/en/projects/Q3067127" TargetMode="External"/><Relationship Id="rId2309" Type="http://schemas.openxmlformats.org/officeDocument/2006/relationships/hyperlink" Target="https://kohesio.ec.europa.eu/en/beneficiaries/Q214386" TargetMode="External"/><Relationship Id="rId2516" Type="http://schemas.openxmlformats.org/officeDocument/2006/relationships/hyperlink" Target="https://kohesio.ec.europa.eu/en/projects/Q4000286" TargetMode="External"/><Relationship Id="rId2723" Type="http://schemas.openxmlformats.org/officeDocument/2006/relationships/hyperlink" Target="https://kohesio.ec.europa.eu/en/projects/Q3110644" TargetMode="External"/><Relationship Id="rId1020" Type="http://schemas.openxmlformats.org/officeDocument/2006/relationships/hyperlink" Target="https://kohesio.ec.europa.eu/projects/Q3127428" TargetMode="External"/><Relationship Id="rId1118" Type="http://schemas.openxmlformats.org/officeDocument/2006/relationships/hyperlink" Target="http://www.pebal.cz/" TargetMode="External"/><Relationship Id="rId1325" Type="http://schemas.openxmlformats.org/officeDocument/2006/relationships/hyperlink" Target="https://ec.europa.eu/regional_policy/EN/atlas/programmes/2014-2020/czechia/2014CZ16RFOP001" TargetMode="External"/><Relationship Id="rId1532" Type="http://schemas.openxmlformats.org/officeDocument/2006/relationships/hyperlink" Target="https://www.vasterassciencepark.se/" TargetMode="External"/><Relationship Id="rId1977" Type="http://schemas.openxmlformats.org/officeDocument/2006/relationships/hyperlink" Target="https://www.ksusk.cz/" TargetMode="External"/><Relationship Id="rId2930" Type="http://schemas.openxmlformats.org/officeDocument/2006/relationships/hyperlink" Target="https://kohesio.ec.europa.eu/ro/proiecte/Q4027418" TargetMode="External"/><Relationship Id="rId902" Type="http://schemas.openxmlformats.org/officeDocument/2006/relationships/hyperlink" Target="http://www.bistra.si/" TargetMode="External"/><Relationship Id="rId1837" Type="http://schemas.openxmlformats.org/officeDocument/2006/relationships/hyperlink" Target="http://www.burgasmuseums.bg/" TargetMode="External"/><Relationship Id="rId3192" Type="http://schemas.openxmlformats.org/officeDocument/2006/relationships/hyperlink" Target="https://www.saltworkstech.com/" TargetMode="External"/><Relationship Id="rId3497" Type="http://schemas.openxmlformats.org/officeDocument/2006/relationships/hyperlink" Target="https://www.fqcf.coop/english/" TargetMode="External"/><Relationship Id="rId4036" Type="http://schemas.openxmlformats.org/officeDocument/2006/relationships/hyperlink" Target="https://nfp.hu/" TargetMode="External"/><Relationship Id="rId31" Type="http://schemas.openxmlformats.org/officeDocument/2006/relationships/hyperlink" Target="https://ec.europa.eu/regional_policy/en/projects/Czechia/new-trolleybus-fleet-provides-emission-free-public-transport-in-pilsen-czechia" TargetMode="External"/><Relationship Id="rId2099" Type="http://schemas.openxmlformats.org/officeDocument/2006/relationships/hyperlink" Target="https://kohesio.ec.europa.eu/en/beneficiaries/Q198733" TargetMode="External"/><Relationship Id="rId3052" Type="http://schemas.openxmlformats.org/officeDocument/2006/relationships/hyperlink" Target="https://ovchakupel.bg/" TargetMode="External"/><Relationship Id="rId180" Type="http://schemas.openxmlformats.org/officeDocument/2006/relationships/hyperlink" Target="https://ec.europa.eu/regional_policy/en/projects/Greece/greek-island-of-sifnos-benefits-from-new-state-of-the-art-prim" TargetMode="External"/><Relationship Id="rId278" Type="http://schemas.openxmlformats.org/officeDocument/2006/relationships/hyperlink" Target="http://www.ideta.be/" TargetMode="External"/><Relationship Id="rId1904" Type="http://schemas.openxmlformats.org/officeDocument/2006/relationships/hyperlink" Target="http://www.fhv.at/forschung/digital-factory-vorarlberg/" TargetMode="External"/><Relationship Id="rId3357" Type="http://schemas.openxmlformats.org/officeDocument/2006/relationships/hyperlink" Target="https://renewablesassociation.ca/" TargetMode="External"/><Relationship Id="rId3564" Type="http://schemas.openxmlformats.org/officeDocument/2006/relationships/hyperlink" Target="https://natural-resources.canada.ca/science-data/funding-partnerships/funding-opportunities/current-investments/emvapex-pilot-phase-3/21621" TargetMode="External"/><Relationship Id="rId3771" Type="http://schemas.openxmlformats.org/officeDocument/2006/relationships/hyperlink" Target="https://karczew.pl/asp/start,0" TargetMode="External"/><Relationship Id="rId485" Type="http://schemas.openxmlformats.org/officeDocument/2006/relationships/hyperlink" Target="http://www.innove.ee/" TargetMode="External"/><Relationship Id="rId692" Type="http://schemas.openxmlformats.org/officeDocument/2006/relationships/hyperlink" Target="https://ec.europa.eu/regional_policy/en/projects/Belgium/recycling-of-demolition-waste-in-the-north-of-france-and-belgium" TargetMode="External"/><Relationship Id="rId2166" Type="http://schemas.openxmlformats.org/officeDocument/2006/relationships/hyperlink" Target="https://ec.europa.eu/regional_policy/EN/atlas/programmes/2014-2020/italy/2014IT16RFOP016" TargetMode="External"/><Relationship Id="rId2373" Type="http://schemas.openxmlformats.org/officeDocument/2006/relationships/hyperlink" Target="https://kohesio.ec.europa.eu/en/projects?country=Czechia&amp;program=2014CZ16RFOP001---Enterprise-and-Innovation-for-Competitiveness&amp;sort=Total-Budget-(descending)" TargetMode="External"/><Relationship Id="rId2580" Type="http://schemas.openxmlformats.org/officeDocument/2006/relationships/hyperlink" Target="https://www.provinciegroningen.nl/" TargetMode="External"/><Relationship Id="rId3217" Type="http://schemas.openxmlformats.org/officeDocument/2006/relationships/hyperlink" Target="http://www.ualberta.ca/" TargetMode="External"/><Relationship Id="rId3424" Type="http://schemas.openxmlformats.org/officeDocument/2006/relationships/hyperlink" Target="https://natural-resources.canada.ca/science-and-data/funding-partnerships/funding-opportunities/current-investments/community-integrated-energy-mapping-feasibility-study-gateway-albertas-energy-demand/16067" TargetMode="External"/><Relationship Id="rId3631" Type="http://schemas.openxmlformats.org/officeDocument/2006/relationships/hyperlink" Target="https://www.equs.ca/ami" TargetMode="External"/><Relationship Id="rId3869" Type="http://schemas.openxmlformats.org/officeDocument/2006/relationships/hyperlink" Target="https://www.gov.pl/web/cppc" TargetMode="External"/><Relationship Id="rId138" Type="http://schemas.openxmlformats.org/officeDocument/2006/relationships/hyperlink" Target="http://www.fyrbodal.se/om-oss/in-english/" TargetMode="External"/><Relationship Id="rId345" Type="http://schemas.openxmlformats.org/officeDocument/2006/relationships/hyperlink" Target="https://ec.europa.eu/regional_policy/en/projects/Sweden/harnessing-the-power-of-open-data-in-the-stockholm-region" TargetMode="External"/><Relationship Id="rId552" Type="http://schemas.openxmlformats.org/officeDocument/2006/relationships/hyperlink" Target="https://www.cjalba.ro/modernizare-drum-judetean-dj-103-e-dn1-garbova-de-jos-garbovita-garbova-de-sus-jud-alba/" TargetMode="External"/><Relationship Id="rId997" Type="http://schemas.openxmlformats.org/officeDocument/2006/relationships/hyperlink" Target="http://www.pmo.cz/" TargetMode="External"/><Relationship Id="rId1182" Type="http://schemas.openxmlformats.org/officeDocument/2006/relationships/hyperlink" Target="https://kohesio.ec.europa.eu/projects/Q60371" TargetMode="External"/><Relationship Id="rId2026" Type="http://schemas.openxmlformats.org/officeDocument/2006/relationships/hyperlink" Target="https://www.aade.gr/" TargetMode="External"/><Relationship Id="rId2233" Type="http://schemas.openxmlformats.org/officeDocument/2006/relationships/hyperlink" Target="https://kohesio.ec.europa.eu/en/beneficiaries/Q4045375" TargetMode="External"/><Relationship Id="rId2440" Type="http://schemas.openxmlformats.org/officeDocument/2006/relationships/hyperlink" Target="https://kohesio.ec.europa.eu/en/projects/Q3064390" TargetMode="External"/><Relationship Id="rId2678" Type="http://schemas.openxmlformats.org/officeDocument/2006/relationships/hyperlink" Target="https://didata.org/" TargetMode="External"/><Relationship Id="rId2885" Type="http://schemas.openxmlformats.org/officeDocument/2006/relationships/hyperlink" Target="https://drimble.nl/bedrijf/venlo/19883234/gilde-bt-contracting-bv.html" TargetMode="External"/><Relationship Id="rId3729" Type="http://schemas.openxmlformats.org/officeDocument/2006/relationships/hyperlink" Target="https://kohesio.ec.europa.eu/ro/beneficiari/Q2521212" TargetMode="External"/><Relationship Id="rId3936" Type="http://schemas.openxmlformats.org/officeDocument/2006/relationships/hyperlink" Target="https://kohesio.ec.europa.eu/ro/proiecte/Q3788777" TargetMode="External"/><Relationship Id="rId205" Type="http://schemas.openxmlformats.org/officeDocument/2006/relationships/hyperlink" Target="https://www.apulum.ro/images/uploads/fisiere/ANUNT_Mobilitate_L2_16062020.pdf" TargetMode="External"/><Relationship Id="rId412" Type="http://schemas.openxmlformats.org/officeDocument/2006/relationships/hyperlink" Target="https://www.gdansk.pl/" TargetMode="External"/><Relationship Id="rId857" Type="http://schemas.openxmlformats.org/officeDocument/2006/relationships/hyperlink" Target="https://www.e-patras.gr/el" TargetMode="External"/><Relationship Id="rId1042" Type="http://schemas.openxmlformats.org/officeDocument/2006/relationships/hyperlink" Target="https://proiecte.siretromania.ro/2022/03/03/smis-128730-infiintarea-parcului-stiintific-si-tehnologic-east-european-border-siret/" TargetMode="External"/><Relationship Id="rId1487" Type="http://schemas.openxmlformats.org/officeDocument/2006/relationships/hyperlink" Target="https://ec.europa.eu/regional_policy/EN/atlas/programmes/2014-2020/croatia/2014HR16M1OP001" TargetMode="External"/><Relationship Id="rId1694" Type="http://schemas.openxmlformats.org/officeDocument/2006/relationships/hyperlink" Target="https://uia-initiative.eu/en/uia-cities/budapest" TargetMode="External"/><Relationship Id="rId2300" Type="http://schemas.openxmlformats.org/officeDocument/2006/relationships/hyperlink" Target="https://kohesio.ec.europa.eu/en/projects/Q3128189" TargetMode="External"/><Relationship Id="rId2538" Type="http://schemas.openxmlformats.org/officeDocument/2006/relationships/hyperlink" Target="https://kohesio.ec.europa.eu/en/projects/Q4006230" TargetMode="External"/><Relationship Id="rId2745" Type="http://schemas.openxmlformats.org/officeDocument/2006/relationships/hyperlink" Target="https://kohesio.ec.europa.eu/en/projects/Q3998079" TargetMode="External"/><Relationship Id="rId2952" Type="http://schemas.openxmlformats.org/officeDocument/2006/relationships/hyperlink" Target="https://kohesio.ec.europa.eu/ro/proiecte/Q4022215" TargetMode="External"/><Relationship Id="rId717" Type="http://schemas.openxmlformats.org/officeDocument/2006/relationships/hyperlink" Target="https://europeanspallationsource.se/" TargetMode="External"/><Relationship Id="rId924" Type="http://schemas.openxmlformats.org/officeDocument/2006/relationships/hyperlink" Target="http://www.hotel-katamaran.at/" TargetMode="External"/><Relationship Id="rId1347" Type="http://schemas.openxmlformats.org/officeDocument/2006/relationships/hyperlink" Target="https://kohesio.ec.europa.eu/projects/Q2908289" TargetMode="External"/><Relationship Id="rId1554" Type="http://schemas.openxmlformats.org/officeDocument/2006/relationships/hyperlink" Target="https://ec.europa.eu/regional_policy/EN/atlas/programmes/2014-2020/estonia/2014EE16M3OP001" TargetMode="External"/><Relationship Id="rId1761" Type="http://schemas.openxmlformats.org/officeDocument/2006/relationships/hyperlink" Target="https://kohesio.ec.europa.eu/en/beneficiaries/Q3352862" TargetMode="External"/><Relationship Id="rId1999" Type="http://schemas.openxmlformats.org/officeDocument/2006/relationships/hyperlink" Target="https://www.biogem.it/index.php/it/;https:/www.eng.it/en/" TargetMode="External"/><Relationship Id="rId2605" Type="http://schemas.openxmlformats.org/officeDocument/2006/relationships/hyperlink" Target="https://kohesio.ec.europa.eu/en/projects/Q3988863" TargetMode="External"/><Relationship Id="rId2812" Type="http://schemas.openxmlformats.org/officeDocument/2006/relationships/hyperlink" Target="https://www.pitea.se/" TargetMode="External"/><Relationship Id="rId4058" Type="http://schemas.openxmlformats.org/officeDocument/2006/relationships/hyperlink" Target="https://ikk.hu/" TargetMode="External"/><Relationship Id="rId53" Type="http://schemas.openxmlformats.org/officeDocument/2006/relationships/hyperlink" Target="https://ec.europa.eu/regional_policy/en/atlas/programmes/2014-2020/europe/2014tc16rftn005" TargetMode="External"/><Relationship Id="rId1207" Type="http://schemas.openxmlformats.org/officeDocument/2006/relationships/hyperlink" Target="https://www.caenlamer.fr/" TargetMode="External"/><Relationship Id="rId1414" Type="http://schemas.openxmlformats.org/officeDocument/2006/relationships/hyperlink" Target="https://ec.europa.eu/regional_policy/EN/atlas/programmes/2014-2020/germany/2014DE16RFOP010" TargetMode="External"/><Relationship Id="rId1621" Type="http://schemas.openxmlformats.org/officeDocument/2006/relationships/hyperlink" Target="https://ec.europa.eu/regional_policy/EN/atlas/programmes/2014-2020/germany/2014DE16RFOP010" TargetMode="External"/><Relationship Id="rId1859" Type="http://schemas.openxmlformats.org/officeDocument/2006/relationships/hyperlink" Target="http://www.landkreis-zwickau.de/" TargetMode="External"/><Relationship Id="rId3074" Type="http://schemas.openxmlformats.org/officeDocument/2006/relationships/hyperlink" Target="https://www.herold.at/gelbe-seiten/ried-im-innkreis/TnvKc/stadtgemeinde-ried-im-innkreis/" TargetMode="External"/><Relationship Id="rId1719" Type="http://schemas.openxmlformats.org/officeDocument/2006/relationships/hyperlink" Target="https://www.sibiu.ro/" TargetMode="External"/><Relationship Id="rId1926" Type="http://schemas.openxmlformats.org/officeDocument/2006/relationships/hyperlink" Target="http://www.wearit4health.com/" TargetMode="External"/><Relationship Id="rId3281" Type="http://schemas.openxmlformats.org/officeDocument/2006/relationships/hyperlink" Target="https://www.bing.com/ck/a?!&amp;&amp;p=5e6dd8c9f61d44cbJmltdHM9MTY4MjQ2NzIwMCZpZ3VpZD0wMzI5MTZmMy1hM2ZiLTY1YTMtMzRiNC0wN2I2YTIwMTY0YTImaW5zaWQ9NTE3Nw&amp;ptn=3&amp;hsh=3&amp;fclid=032916f3-a3fb-65a3-34b4-07b6a20164a2&amp;psq=Morguard+Corporation&amp;u=a1aHR0cHM6Ly93d3cubW9yZ3VhcmQuY29tLw&amp;ntb=1" TargetMode="External"/><Relationship Id="rId3379" Type="http://schemas.openxmlformats.org/officeDocument/2006/relationships/hyperlink" Target="https://www.bing.com/ck/a?!&amp;&amp;p=cd309455f4d66bfdJmltdHM9MTY4MjQ2NzIwMCZpZ3VpZD0wMzI5MTZmMy1hM2ZiLTY1YTMtMzRiNC0wN2I2YTIwMTY0YTImaW5zaWQ9NTE3NA&amp;ptn=3&amp;hsh=3&amp;fclid=032916f3-a3fb-65a3-34b4-07b6a20164a2&amp;psq=UBC+Properties+Investments+Ltd&amp;u=a1aHR0cHM6Ly93d3cudWJjcHJvcGVydGllcy5jb20vZ292ZXJuYW5jZS8&amp;ntb=1" TargetMode="External"/><Relationship Id="rId3586" Type="http://schemas.openxmlformats.org/officeDocument/2006/relationships/hyperlink" Target="https://natural-resources.canada.ca/science-and-data/funding-partnerships/funding-opportunities/current-investments/development-integrated-mechanical-recovery-and-oil-spill-response-system-for-heavy-oi/20365" TargetMode="External"/><Relationship Id="rId3793" Type="http://schemas.openxmlformats.org/officeDocument/2006/relationships/hyperlink" Target="http://www.carbonix.ca/home.html" TargetMode="External"/><Relationship Id="rId2090" Type="http://schemas.openxmlformats.org/officeDocument/2006/relationships/hyperlink" Target="https://www.visitczechrepublic.com/en-US/321e60f1-f2be-497a-b0ad-da109cbf24d4/place/t-liberec" TargetMode="External"/><Relationship Id="rId2188" Type="http://schemas.openxmlformats.org/officeDocument/2006/relationships/hyperlink" Target="https://kohesio.ec.europa.eu/en/projects/Q11340" TargetMode="External"/><Relationship Id="rId2395" Type="http://schemas.openxmlformats.org/officeDocument/2006/relationships/hyperlink" Target="https://kohesio.ec.europa.eu/en/beneficiaries/Q3278943" TargetMode="External"/><Relationship Id="rId3141" Type="http://schemas.openxmlformats.org/officeDocument/2006/relationships/hyperlink" Target="https://natural-resources.canada.ca/science-and-data/funding-partnerships/funding-opportunities/current-investments/community-clean-energy-planning-training-and-implementation-planning-nunatukavut-nl-p/24324" TargetMode="External"/><Relationship Id="rId3239" Type="http://schemas.openxmlformats.org/officeDocument/2006/relationships/hyperlink" Target="https://www.bing.com/ck/a?!&amp;&amp;p=61ed3d5a3d351f54JmltdHM9MTY4MjM4MDgwMCZpZ3VpZD0wMzI5MTZmMy1hM2ZiLTY1YTMtMzRiNC0wN2I2YTIwMTY0YTImaW5zaWQ9NTQxMA&amp;ptn=3&amp;hsh=3&amp;fclid=032916f3-a3fb-65a3-34b4-07b6a20164a2&amp;psq=Clearstone+Engineering+Ltd&amp;u=a1aHR0cHM6Ly9jbGVhcnN0b25lLmNh&amp;ntb=1" TargetMode="External"/><Relationship Id="rId3446" Type="http://schemas.openxmlformats.org/officeDocument/2006/relationships/hyperlink" Target="https://natural-resources.canada.ca/science-and-data/funding-partnerships/funding-opportunities/current-investments/heavy-oil-viscosity-reduction-project/24141" TargetMode="External"/><Relationship Id="rId367" Type="http://schemas.openxmlformats.org/officeDocument/2006/relationships/hyperlink" Target="https://kohesio.eu/projects/Q2100935" TargetMode="External"/><Relationship Id="rId574" Type="http://schemas.openxmlformats.org/officeDocument/2006/relationships/hyperlink" Target="http://urbanism.oravita.ro/reabilitare-teatrul-vechi/" TargetMode="External"/><Relationship Id="rId2048" Type="http://schemas.openxmlformats.org/officeDocument/2006/relationships/hyperlink" Target="https://kohesio.ec.europa.eu/en/projects/Q2017423" TargetMode="External"/><Relationship Id="rId2255" Type="http://schemas.openxmlformats.org/officeDocument/2006/relationships/hyperlink" Target="https://www.rfi.it/" TargetMode="External"/><Relationship Id="rId3001" Type="http://schemas.openxmlformats.org/officeDocument/2006/relationships/hyperlink" Target="https://kohesio.ec.europa.eu/en/projects/Q4298083" TargetMode="External"/><Relationship Id="rId3653" Type="http://schemas.openxmlformats.org/officeDocument/2006/relationships/hyperlink" Target="http://www.biss.com.pl/" TargetMode="External"/><Relationship Id="rId3860" Type="http://schemas.openxmlformats.org/officeDocument/2006/relationships/hyperlink" Target="https://kohesio.ec.europa.eu/ro/proiecte/Q107963" TargetMode="External"/><Relationship Id="rId3958" Type="http://schemas.openxmlformats.org/officeDocument/2006/relationships/hyperlink" Target="https://kohesio.ec.europa.eu/ro/proiecte/Q2690397" TargetMode="External"/><Relationship Id="rId227" Type="http://schemas.openxmlformats.org/officeDocument/2006/relationships/hyperlink" Target="https://ec.europa.eu/regional_policy/en/projects/Slovakia/kindergarten-in-nizny-hrusov-slovakia-renovated-and-expanded?etrans=r" TargetMode="External"/><Relationship Id="rId781" Type="http://schemas.openxmlformats.org/officeDocument/2006/relationships/hyperlink" Target="http://www.sombor.rs/" TargetMode="External"/><Relationship Id="rId879" Type="http://schemas.openxmlformats.org/officeDocument/2006/relationships/hyperlink" Target="https://kohesio.ec.europa.eu/beneficiaries/Q3124391" TargetMode="External"/><Relationship Id="rId2462" Type="http://schemas.openxmlformats.org/officeDocument/2006/relationships/hyperlink" Target="https://kohesio.ec.europa.eu/en/projects/Q3105518" TargetMode="External"/><Relationship Id="rId2767" Type="http://schemas.openxmlformats.org/officeDocument/2006/relationships/hyperlink" Target="https://kohesio.ec.europa.eu/en/projects/Q4297874" TargetMode="External"/><Relationship Id="rId3306" Type="http://schemas.openxmlformats.org/officeDocument/2006/relationships/hyperlink" Target="https://natural-resources.canada.ca/science-and-data/funding-partnerships/funding-opportunities/current-investments/metal-free-rechargeable-co2-flow-battery-novel-technology-for-renewable-energy-storag/24461" TargetMode="External"/><Relationship Id="rId3513" Type="http://schemas.openxmlformats.org/officeDocument/2006/relationships/hyperlink" Target="https://www.dcnwt.com/" TargetMode="External"/><Relationship Id="rId3720" Type="http://schemas.openxmlformats.org/officeDocument/2006/relationships/hyperlink" Target="https://kohesio.ec.europa.eu/ro/proiecte/Q99549" TargetMode="External"/><Relationship Id="rId434" Type="http://schemas.openxmlformats.org/officeDocument/2006/relationships/hyperlink" Target="https://primariadrobeta.ro/" TargetMode="External"/><Relationship Id="rId641" Type="http://schemas.openxmlformats.org/officeDocument/2006/relationships/hyperlink" Target="http://www.domussocial.pt/" TargetMode="External"/><Relationship Id="rId739" Type="http://schemas.openxmlformats.org/officeDocument/2006/relationships/hyperlink" Target="https://ec.europa.eu/regional_policy/en/projects/Italy/multimedia-museum-for-ancient-roman-villa-of-mosaics-in-spello-italy" TargetMode="External"/><Relationship Id="rId1064" Type="http://schemas.openxmlformats.org/officeDocument/2006/relationships/hyperlink" Target="https://www.kreis-lippe.de/" TargetMode="External"/><Relationship Id="rId1271" Type="http://schemas.openxmlformats.org/officeDocument/2006/relationships/hyperlink" Target="https://ec.europa.eu/regional_policy/EN/atlas/programmes/2014-2020/cyprus/2014CY16M1OP001" TargetMode="External"/><Relationship Id="rId1369" Type="http://schemas.openxmlformats.org/officeDocument/2006/relationships/hyperlink" Target="https://kohesio.ec.europa.eu/beneficiaries/Q2993337" TargetMode="External"/><Relationship Id="rId1576" Type="http://schemas.openxmlformats.org/officeDocument/2006/relationships/hyperlink" Target="https://www.neum.hu/" TargetMode="External"/><Relationship Id="rId2115" Type="http://schemas.openxmlformats.org/officeDocument/2006/relationships/hyperlink" Target="https://ec.europa.eu/regional_policy/opempl/detail.cfm?cci=2014GR16M2OP001&amp;lan=en" TargetMode="External"/><Relationship Id="rId2322" Type="http://schemas.openxmlformats.org/officeDocument/2006/relationships/hyperlink" Target="https://kohesio.ec.europa.eu/en/projects/Q2782244" TargetMode="External"/><Relationship Id="rId2974" Type="http://schemas.openxmlformats.org/officeDocument/2006/relationships/hyperlink" Target="https://www.bmfsfj.de/" TargetMode="External"/><Relationship Id="rId3818" Type="http://schemas.openxmlformats.org/officeDocument/2006/relationships/hyperlink" Target="https://natural-resources.canada.ca/science-data/funding-partnerships/funding-opportunities/current-investments/novel-grinding-technology-significantly-reduce-energy-consumption-mining/22337" TargetMode="External"/><Relationship Id="rId501" Type="http://schemas.openxmlformats.org/officeDocument/2006/relationships/hyperlink" Target="https://ec.europa.eu/regional_policy/en/projects/Germany/german-innovation-centre-gives-entrepreneurs-the-support-they-need-to-succeed" TargetMode="External"/><Relationship Id="rId946" Type="http://schemas.openxmlformats.org/officeDocument/2006/relationships/hyperlink" Target="https://ec.europa.eu/regional_policy/en/projects/Denmark/helping-smes-develop-green-business-plans-in-denmarks-capital-region?etrans=ro" TargetMode="External"/><Relationship Id="rId1131" Type="http://schemas.openxmlformats.org/officeDocument/2006/relationships/hyperlink" Target="https://ec.europa.eu/regional_policy/en/projects/Romania/smart-impact-laying-the-foundations-for-smart-urban-development-in-europe" TargetMode="External"/><Relationship Id="rId1229" Type="http://schemas.openxmlformats.org/officeDocument/2006/relationships/hyperlink" Target="https://kohesio.ec.europa.eu/beneficiaries/Q2748495" TargetMode="External"/><Relationship Id="rId1783" Type="http://schemas.openxmlformats.org/officeDocument/2006/relationships/hyperlink" Target="https://kohesio.ec.europa.eu/en/beneficiaries/Q3353859" TargetMode="External"/><Relationship Id="rId1990" Type="http://schemas.openxmlformats.org/officeDocument/2006/relationships/hyperlink" Target="https://ec.europa.eu/regional_policy/EN/atlas/programmes/2014-2020/italy/2014IT16RFOP021" TargetMode="External"/><Relationship Id="rId2627" Type="http://schemas.openxmlformats.org/officeDocument/2006/relationships/hyperlink" Target="https://kohesio.ec.europa.eu/en/projects/Q3988793" TargetMode="External"/><Relationship Id="rId2834" Type="http://schemas.openxmlformats.org/officeDocument/2006/relationships/hyperlink" Target="https://frisfacilitair.nl/" TargetMode="External"/><Relationship Id="rId75" Type="http://schemas.openxmlformats.org/officeDocument/2006/relationships/hyperlink" Target="http://www.jcyl.es/" TargetMode="External"/><Relationship Id="rId806" Type="http://schemas.openxmlformats.org/officeDocument/2006/relationships/hyperlink" Target="https://ec.europa.eu/regional_policy/en/projects/Croatia/former-military-building-converted-to-tourist-youth-centre-in-tvra-croatia" TargetMode="External"/><Relationship Id="rId1436" Type="http://schemas.openxmlformats.org/officeDocument/2006/relationships/hyperlink" Target="https://www.kedzierzynkozle.pl/en/page/we-invite-you-kedzierzyn-kozle" TargetMode="External"/><Relationship Id="rId1643" Type="http://schemas.openxmlformats.org/officeDocument/2006/relationships/hyperlink" Target="https://www.bim-berlin.de/" TargetMode="External"/><Relationship Id="rId1850" Type="http://schemas.openxmlformats.org/officeDocument/2006/relationships/hyperlink" Target="https://www.en.dcea.dk/" TargetMode="External"/><Relationship Id="rId2901" Type="http://schemas.openxmlformats.org/officeDocument/2006/relationships/hyperlink" Target="https://www.publicconsulting.at/" TargetMode="External"/><Relationship Id="rId3096" Type="http://schemas.openxmlformats.org/officeDocument/2006/relationships/hyperlink" Target="https://appd-bg.org/" TargetMode="External"/><Relationship Id="rId1503" Type="http://schemas.openxmlformats.org/officeDocument/2006/relationships/hyperlink" Target="https://kohesio.ec.europa.eu/projects/Q2734209" TargetMode="External"/><Relationship Id="rId1710" Type="http://schemas.openxmlformats.org/officeDocument/2006/relationships/hyperlink" Target="https://primariaclujnapoca.ro/informatii-publice/comunicate/345403/" TargetMode="External"/><Relationship Id="rId1948" Type="http://schemas.openxmlformats.org/officeDocument/2006/relationships/hyperlink" Target="https://ec.europa.eu/regional_policy/en/projects/Bulgaria/enhancing-hospitals-cooperation-on-emergencies" TargetMode="External"/><Relationship Id="rId3163" Type="http://schemas.openxmlformats.org/officeDocument/2006/relationships/hyperlink" Target="https://natural-resources.canada.ca/science-and-data/funding-partnerships/funding-opportunities/current-investments/high-performance-residential-and-commercial-buildings-baker-lake-nu/24346" TargetMode="External"/><Relationship Id="rId3370" Type="http://schemas.openxmlformats.org/officeDocument/2006/relationships/hyperlink" Target="https://natural-resources.canada.ca/science-and-data/funding-partnerships/funding-opportunities/current-investments/energy-efficient-graphene-based-membrane-cooling-systems/22631" TargetMode="External"/><Relationship Id="rId4007" Type="http://schemas.openxmlformats.org/officeDocument/2006/relationships/hyperlink" Target="https://natural-resources.canada.ca/science-and-data/funding-partnerships/funding-opportunities/current-investments/development-new-electric-propulsion-system-adapted-the-mining-industry/22685" TargetMode="External"/><Relationship Id="rId291" Type="http://schemas.openxmlformats.org/officeDocument/2006/relationships/hyperlink" Target="https://ec.europa.eu/regional_policy/en/projects/Belgium/energy-research-and-innovation-hub-in-flanders-shapes-europe-s-low-carbon-future" TargetMode="External"/><Relationship Id="rId1808" Type="http://schemas.openxmlformats.org/officeDocument/2006/relationships/hyperlink" Target="https://www.climatealliance.org/home.html" TargetMode="External"/><Relationship Id="rId3023" Type="http://schemas.openxmlformats.org/officeDocument/2006/relationships/hyperlink" Target="https://kohesio.ec.europa.eu/en/projects/Q3943029" TargetMode="External"/><Relationship Id="rId3468" Type="http://schemas.openxmlformats.org/officeDocument/2006/relationships/hyperlink" Target="https://natural-resources.canada.ca/science-and-data/funding-partnerships/funding-opportunities/current-investments/repurposing-used-large-format-heavy-duty-transit-bus-batteries-for-electric-vehicle-r/22282" TargetMode="External"/><Relationship Id="rId3675" Type="http://schemas.openxmlformats.org/officeDocument/2006/relationships/hyperlink" Target="https://www.bing.com/maps?&amp;mepi=107~Retail~Unknown~Entity_List_Card&amp;ty=17&amp;q=KING%20CROSS%20SHOPPING%20VAR%C8%98OVIA&amp;segment=Retail&amp;sei=0&amp;cp=52.25563~21.043806&amp;child=%26ty%3D18%26q%3DKing%2520Cross%2520Management%26ss%3Dypid.YN7998x9463062012947002872%26segment%3DRetail%26ppois%3D52.25563049316406_21.043806076049805_King%2520Cross%2520Management_YN7998x9463062012947002872~%26cp%3D52.25563~21.043806%26EnableMapViewChange%3Dtrue&amp;FORM=SNAPST" TargetMode="External"/><Relationship Id="rId3882" Type="http://schemas.openxmlformats.org/officeDocument/2006/relationships/hyperlink" Target="https://kohesio.ec.europa.eu/ro/proiecte/Q107827" TargetMode="External"/><Relationship Id="rId151" Type="http://schemas.openxmlformats.org/officeDocument/2006/relationships/hyperlink" Target="http://www.oradea.ro/fisiere/subpagini_documente/5/Reabilitarea%20Strandului%20Municipal%20-%20Complexul%20Nymphaea.pdf" TargetMode="External"/><Relationship Id="rId389" Type="http://schemas.openxmlformats.org/officeDocument/2006/relationships/hyperlink" Target="https://kohesio.eu/projects/Q3099316" TargetMode="External"/><Relationship Id="rId596" Type="http://schemas.openxmlformats.org/officeDocument/2006/relationships/hyperlink" Target="https://limestoneheritage.com/" TargetMode="External"/><Relationship Id="rId2277" Type="http://schemas.openxmlformats.org/officeDocument/2006/relationships/hyperlink" Target="https://kohesio.ec.europa.eu/en/beneficiaries/Q2826513" TargetMode="External"/><Relationship Id="rId2484" Type="http://schemas.openxmlformats.org/officeDocument/2006/relationships/hyperlink" Target="https://kohesio.ec.europa.eu/en/projects/Q4297112" TargetMode="External"/><Relationship Id="rId2691" Type="http://schemas.openxmlformats.org/officeDocument/2006/relationships/hyperlink" Target="https://kohesio.ec.europa.eu/en/projects/Q2660160" TargetMode="External"/><Relationship Id="rId3230" Type="http://schemas.openxmlformats.org/officeDocument/2006/relationships/hyperlink" Target="https://natural-resources.canada.ca/science-and-data/funding-partnerships/funding-opportunities/current-investments/techno-economic-assessment-emissions-reduction-opportunities-from-canadas-lng-product/21232" TargetMode="External"/><Relationship Id="rId3328" Type="http://schemas.openxmlformats.org/officeDocument/2006/relationships/hyperlink" Target="https://natural-resources.canada.ca/science-and-data/funding-partnerships/funding-opportunities/current-investments/nova-scotia-vehicle-grid-integration-pilot/22991" TargetMode="External"/><Relationship Id="rId3535" Type="http://schemas.openxmlformats.org/officeDocument/2006/relationships/hyperlink" Target="https://www.ttc.ca/" TargetMode="External"/><Relationship Id="rId3742" Type="http://schemas.openxmlformats.org/officeDocument/2006/relationships/hyperlink" Target="https://kohesio.ec.europa.eu/ro/proiecte/Q2699126" TargetMode="External"/><Relationship Id="rId249" Type="http://schemas.openxmlformats.org/officeDocument/2006/relationships/hyperlink" Target="https://www.primariapn.ro/documents/10179/4381663/comunicat_cinema_cozla_30_04_2020_128040.pdf" TargetMode="External"/><Relationship Id="rId456" Type="http://schemas.openxmlformats.org/officeDocument/2006/relationships/hyperlink" Target="https://idsolutions.ro/" TargetMode="External"/><Relationship Id="rId663" Type="http://schemas.openxmlformats.org/officeDocument/2006/relationships/hyperlink" Target="https://ec.europa.eu/regional_policy/en/projects/France/-l-atelier-a-gateway-into-entrepreneurial-culture-in-the-ile-de-france-region" TargetMode="External"/><Relationship Id="rId870" Type="http://schemas.openxmlformats.org/officeDocument/2006/relationships/hyperlink" Target="http://www.icc.ro/" TargetMode="External"/><Relationship Id="rId1086" Type="http://schemas.openxmlformats.org/officeDocument/2006/relationships/hyperlink" Target="https://kohesio.ec.europa.eu/projects/Q3102679" TargetMode="External"/><Relationship Id="rId1293" Type="http://schemas.openxmlformats.org/officeDocument/2006/relationships/hyperlink" Target="https://www.pardubickykraj.cz/" TargetMode="External"/><Relationship Id="rId2137" Type="http://schemas.openxmlformats.org/officeDocument/2006/relationships/hyperlink" Target="https://kohesio.ec.europa.eu/en/projects/Q2017461" TargetMode="External"/><Relationship Id="rId2344" Type="http://schemas.openxmlformats.org/officeDocument/2006/relationships/hyperlink" Target="https://kohesio.ec.europa.eu/en/projects/Q69059" TargetMode="External"/><Relationship Id="rId2551" Type="http://schemas.openxmlformats.org/officeDocument/2006/relationships/hyperlink" Target="https://www.helmond.nl/inwoner" TargetMode="External"/><Relationship Id="rId2789" Type="http://schemas.openxmlformats.org/officeDocument/2006/relationships/hyperlink" Target="https://kohesio.ec.europa.eu/en/projects/Q4296233" TargetMode="External"/><Relationship Id="rId2996" Type="http://schemas.openxmlformats.org/officeDocument/2006/relationships/hyperlink" Target="https://www.bildung-mostviertel.at/" TargetMode="External"/><Relationship Id="rId109" Type="http://schemas.openxmlformats.org/officeDocument/2006/relationships/hyperlink" Target="https://ec.europa.eu/regional_policy/en/projects/Czechia/unused-building-gets-new-lease-on-life-as-a-kindergarten-in-prague" TargetMode="External"/><Relationship Id="rId316" Type="http://schemas.openxmlformats.org/officeDocument/2006/relationships/hyperlink" Target="http://www.komarom.hu/en_our_town.php" TargetMode="External"/><Relationship Id="rId523" Type="http://schemas.openxmlformats.org/officeDocument/2006/relationships/hyperlink" Target="https://www.primariatulcea.ro/" TargetMode="External"/><Relationship Id="rId968" Type="http://schemas.openxmlformats.org/officeDocument/2006/relationships/hyperlink" Target="http://nicecotedazur.org/" TargetMode="External"/><Relationship Id="rId1153" Type="http://schemas.openxmlformats.org/officeDocument/2006/relationships/hyperlink" Target="https://kohesio.ec.europa.eu/beneficiaries/Q3816718" TargetMode="External"/><Relationship Id="rId1598" Type="http://schemas.openxmlformats.org/officeDocument/2006/relationships/hyperlink" Target="https://ec.europa.eu/regional_policy/en/projects/best-practices/poland/1408" TargetMode="External"/><Relationship Id="rId2204" Type="http://schemas.openxmlformats.org/officeDocument/2006/relationships/hyperlink" Target="https://kohesio.ec.europa.eu/en/projects/Q2547991" TargetMode="External"/><Relationship Id="rId2649" Type="http://schemas.openxmlformats.org/officeDocument/2006/relationships/hyperlink" Target="https://kohesio.ec.europa.eu/en/projects/Q3988861" TargetMode="External"/><Relationship Id="rId2856" Type="http://schemas.openxmlformats.org/officeDocument/2006/relationships/hyperlink" Target="https://kohesio.ec.europa.eu/en/projects/Q3943538" TargetMode="External"/><Relationship Id="rId3602" Type="http://schemas.openxmlformats.org/officeDocument/2006/relationships/hyperlink" Target="https://natural-resources.canada.ca/science-and-data/funding-partnerships/funding-opportunities/current-investments/nanostructured-anti-reflection-glass-for-solar-panels/24682" TargetMode="External"/><Relationship Id="rId3907" Type="http://schemas.openxmlformats.org/officeDocument/2006/relationships/hyperlink" Target="https://www.vkj.lt/" TargetMode="External"/><Relationship Id="rId97" Type="http://schemas.openxmlformats.org/officeDocument/2006/relationships/hyperlink" Target="https://www.andenne.be/" TargetMode="External"/><Relationship Id="rId730" Type="http://schemas.openxmlformats.org/officeDocument/2006/relationships/hyperlink" Target="https://ec.europa.eu/regional_policy/en/atlas/programmes/2014-2020/europe/2014tc16rfcb044" TargetMode="External"/><Relationship Id="rId828" Type="http://schemas.openxmlformats.org/officeDocument/2006/relationships/hyperlink" Target="https://ec.europa.eu/regional_policy/en/projects/Croatia/energy-saving-renovations-at-primary-school-in-rijeka-croatia-beat-target" TargetMode="External"/><Relationship Id="rId1013" Type="http://schemas.openxmlformats.org/officeDocument/2006/relationships/hyperlink" Target="https://kohesio.ec.europa.eu/projects/Q3812951" TargetMode="External"/><Relationship Id="rId1360" Type="http://schemas.openxmlformats.org/officeDocument/2006/relationships/hyperlink" Target="https://www.episcopiaslatinei.ro/" TargetMode="External"/><Relationship Id="rId1458" Type="http://schemas.openxmlformats.org/officeDocument/2006/relationships/hyperlink" Target="https://kohesio.ec.europa.eu/beneficiaries/Q3816821" TargetMode="External"/><Relationship Id="rId1665" Type="http://schemas.openxmlformats.org/officeDocument/2006/relationships/hyperlink" Target="https://www.kohtla-jarve.ee/" TargetMode="External"/><Relationship Id="rId1872" Type="http://schemas.openxmlformats.org/officeDocument/2006/relationships/hyperlink" Target="http://www.lifescienceinnovation.dk/" TargetMode="External"/><Relationship Id="rId2411" Type="http://schemas.openxmlformats.org/officeDocument/2006/relationships/hyperlink" Target="https://kohesio.ec.europa.eu/en/beneficiaries/Q4039345" TargetMode="External"/><Relationship Id="rId2509" Type="http://schemas.openxmlformats.org/officeDocument/2006/relationships/hyperlink" Target="http://www.maltatrustfoundation.org/" TargetMode="External"/><Relationship Id="rId2716" Type="http://schemas.openxmlformats.org/officeDocument/2006/relationships/hyperlink" Target="https://www.regionorebrolan.se/" TargetMode="External"/><Relationship Id="rId4071" Type="http://schemas.openxmlformats.org/officeDocument/2006/relationships/hyperlink" Target="https://kohesio.ec.europa.eu/en/projects/Q3894311" TargetMode="External"/><Relationship Id="rId1220" Type="http://schemas.openxmlformats.org/officeDocument/2006/relationships/hyperlink" Target="https://www.berlin.de/sen/uvk/" TargetMode="External"/><Relationship Id="rId1318" Type="http://schemas.openxmlformats.org/officeDocument/2006/relationships/hyperlink" Target="https://www.pmb.ro/" TargetMode="External"/><Relationship Id="rId1525" Type="http://schemas.openxmlformats.org/officeDocument/2006/relationships/hyperlink" Target="https://kohesio.ec.europa.eu/beneficiaries/Q2757726" TargetMode="External"/><Relationship Id="rId2923" Type="http://schemas.openxmlformats.org/officeDocument/2006/relationships/hyperlink" Target="https://www.regiondalarna.se/" TargetMode="External"/><Relationship Id="rId1732" Type="http://schemas.openxmlformats.org/officeDocument/2006/relationships/hyperlink" Target="https://primariaroman.ro/imbunatatirea-conditiilor-de-de-mediu-si-de-viata-in-municipiul-roman-prin-amenajarea-parcului-zavoi/" TargetMode="External"/><Relationship Id="rId3185" Type="http://schemas.openxmlformats.org/officeDocument/2006/relationships/hyperlink" Target="https://natural-resources.canada.ca/energy/funding/current-funding-programs/eii/19404" TargetMode="External"/><Relationship Id="rId3392" Type="http://schemas.openxmlformats.org/officeDocument/2006/relationships/hyperlink" Target="https://natural-resources.canada.ca/energy/funding/current-funding-programs/cef/4955" TargetMode="External"/><Relationship Id="rId4029" Type="http://schemas.openxmlformats.org/officeDocument/2006/relationships/hyperlink" Target="https://kohesio.ec.europa.eu/en/projects/Q3943220" TargetMode="External"/><Relationship Id="rId24" Type="http://schemas.openxmlformats.org/officeDocument/2006/relationships/hyperlink" Target="https://mmtp.gouvernement.lu/fr.html" TargetMode="External"/><Relationship Id="rId2299" Type="http://schemas.openxmlformats.org/officeDocument/2006/relationships/hyperlink" Target="https://kohesio.ec.europa.eu/en/beneficiaries/Q227776" TargetMode="External"/><Relationship Id="rId3045" Type="http://schemas.openxmlformats.org/officeDocument/2006/relationships/hyperlink" Target="https://kohesio.ec.europa.eu/ro/proiecte/Q3060907" TargetMode="External"/><Relationship Id="rId3252" Type="http://schemas.openxmlformats.org/officeDocument/2006/relationships/hyperlink" Target="https://natural-resources.canada.ca/science-data/funding-partnerships/funding-opportunities/current-investments/electric-vehicle-automatic-parking-evap/22285" TargetMode="External"/><Relationship Id="rId3697" Type="http://schemas.openxmlformats.org/officeDocument/2006/relationships/hyperlink" Target="https://zss1kielce.bip.gov.pl/" TargetMode="External"/><Relationship Id="rId173" Type="http://schemas.openxmlformats.org/officeDocument/2006/relationships/hyperlink" Target="http://www.ktyp.gr/" TargetMode="External"/><Relationship Id="rId380" Type="http://schemas.openxmlformats.org/officeDocument/2006/relationships/hyperlink" Target="http://www.cleancluster.dk/" TargetMode="External"/><Relationship Id="rId2061" Type="http://schemas.openxmlformats.org/officeDocument/2006/relationships/hyperlink" Target="https://kohesio.ec.europa.eu/en/beneficiaries/Q276819" TargetMode="External"/><Relationship Id="rId3112" Type="http://schemas.openxmlformats.org/officeDocument/2006/relationships/hyperlink" Target="https://www.danatm4.com/" TargetMode="External"/><Relationship Id="rId3557" Type="http://schemas.openxmlformats.org/officeDocument/2006/relationships/hyperlink" Target="https://www.eavor.com/" TargetMode="External"/><Relationship Id="rId3764" Type="http://schemas.openxmlformats.org/officeDocument/2006/relationships/hyperlink" Target="https://kohesio.ec.europa.eu/ro/proiecte/Q97327" TargetMode="External"/><Relationship Id="rId3971" Type="http://schemas.openxmlformats.org/officeDocument/2006/relationships/hyperlink" Target="https://www.polymtl.ca/" TargetMode="External"/><Relationship Id="rId240" Type="http://schemas.openxmlformats.org/officeDocument/2006/relationships/hyperlink" Target="http://www.oradea.ro/" TargetMode="External"/><Relationship Id="rId478" Type="http://schemas.openxmlformats.org/officeDocument/2006/relationships/hyperlink" Target="https://ec.europa.eu/regional_policy/en/projects/Portugal/centro-bio-bio-based-growth-for-rural-economies" TargetMode="External"/><Relationship Id="rId685" Type="http://schemas.openxmlformats.org/officeDocument/2006/relationships/hyperlink" Target="https://ec.europa.eu/regional_policy/en/atlas/programmes/2014-2020/europe/2014it16rfop017" TargetMode="External"/><Relationship Id="rId892" Type="http://schemas.openxmlformats.org/officeDocument/2006/relationships/hyperlink" Target="https://ec.europa.eu/regional_policy/EN/atlas/programmes/2014-2020/romania/2014RO16RFOP002" TargetMode="External"/><Relationship Id="rId2159" Type="http://schemas.openxmlformats.org/officeDocument/2006/relationships/hyperlink" Target="https://kohesio.ec.europa.eu/en/beneficiaries/Q2827085" TargetMode="External"/><Relationship Id="rId2366" Type="http://schemas.openxmlformats.org/officeDocument/2006/relationships/hyperlink" Target="https://kohesio.ec.europa.eu/en/projects/Q3700716" TargetMode="External"/><Relationship Id="rId2573" Type="http://schemas.openxmlformats.org/officeDocument/2006/relationships/hyperlink" Target="https://kohesio.ec.europa.eu/en/projects/Q3990637" TargetMode="External"/><Relationship Id="rId2780" Type="http://schemas.openxmlformats.org/officeDocument/2006/relationships/hyperlink" Target="https://henselmans.nl/" TargetMode="External"/><Relationship Id="rId3417" Type="http://schemas.openxmlformats.org/officeDocument/2006/relationships/hyperlink" Target="https://www.bing.com/ck/a?!&amp;&amp;p=b16cf80fe670f024JmltdHM9MTY4MjU1MzYwMCZpZ3VpZD0wMzI5MTZmMy1hM2ZiLTY1YTMtMzRiNC0wN2I2YTIwMTY0YTImaW5zaWQ9NTIzNQ&amp;ptn=3&amp;hsh=3&amp;fclid=032916f3-a3fb-65a3-34b4-07b6a20164a2&amp;psq=City+of+Surrey&amp;u=a1aHR0cHM6Ly93d3cuc3VycmV5LmNhL2NpdHktZ292ZXJubWVudC9jaXR5LWRlcGFydG1lbnRz&amp;ntb=1" TargetMode="External"/><Relationship Id="rId3624" Type="http://schemas.openxmlformats.org/officeDocument/2006/relationships/hyperlink" Target="https://en.parp.gov.pl/component/grants/practice/wdroenie-innowacji-procesowej-w-postaci-platformy-do-manipulacji-jakociowej-drewna" TargetMode="External"/><Relationship Id="rId3831" Type="http://schemas.openxmlformats.org/officeDocument/2006/relationships/hyperlink" Target="https://propulsionquebec.com/en/" TargetMode="External"/><Relationship Id="rId100" Type="http://schemas.openxmlformats.org/officeDocument/2006/relationships/hyperlink" Target="http://www.regione.emilia-romagna.it/" TargetMode="External"/><Relationship Id="rId338" Type="http://schemas.openxmlformats.org/officeDocument/2006/relationships/hyperlink" Target="http://paperprovince.com/en/" TargetMode="External"/><Relationship Id="rId545" Type="http://schemas.openxmlformats.org/officeDocument/2006/relationships/hyperlink" Target="https://www.targujiu.ro/portal/gorj/tgjiu/portal.nsf/AllForPrint/EFDA5AC3FD1687F4422576DC0026BDC7?OpenDocument" TargetMode="External"/><Relationship Id="rId752" Type="http://schemas.openxmlformats.org/officeDocument/2006/relationships/hyperlink" Target="https://ec.europa.eu/regional_policy/en/atlas/programmes/2014-2020/europe/2014se16rfop009" TargetMode="External"/><Relationship Id="rId1175" Type="http://schemas.openxmlformats.org/officeDocument/2006/relationships/hyperlink" Target="https://ec.europa.eu/regional_policy/EN/atlas/programmes/2014-2020/czechia/2014CZ16RFOP001" TargetMode="External"/><Relationship Id="rId1382" Type="http://schemas.openxmlformats.org/officeDocument/2006/relationships/hyperlink" Target="https://ec.europa.eu/regional_policy/EN/atlas/programmes/2014-2020/portugal/2014PT16M3OP001" TargetMode="External"/><Relationship Id="rId2019" Type="http://schemas.openxmlformats.org/officeDocument/2006/relationships/hyperlink" Target="https://kohesio.ec.europa.eu/en/beneficiaries/Q2826102" TargetMode="External"/><Relationship Id="rId2226" Type="http://schemas.openxmlformats.org/officeDocument/2006/relationships/hyperlink" Target="https://ec.europa.eu/regional_policy/EN/atlas/programmes/2014-2020/italy/2014IT16RFOP002" TargetMode="External"/><Relationship Id="rId2433" Type="http://schemas.openxmlformats.org/officeDocument/2006/relationships/hyperlink" Target="https://kohesio.ec.europa.eu/en/beneficiaries/Q3123113" TargetMode="External"/><Relationship Id="rId2640" Type="http://schemas.openxmlformats.org/officeDocument/2006/relationships/hyperlink" Target="https://drimble.nl/bedrijf/middelburg/17459206/h-h-wagenparkbeheer-bv.html" TargetMode="External"/><Relationship Id="rId2878" Type="http://schemas.openxmlformats.org/officeDocument/2006/relationships/hyperlink" Target="https://kohesio.ec.europa.eu/en/projects/Q4298499" TargetMode="External"/><Relationship Id="rId3929" Type="http://schemas.openxmlformats.org/officeDocument/2006/relationships/hyperlink" Target="https://www.minfin.gr/web/gdoy" TargetMode="External"/><Relationship Id="rId405" Type="http://schemas.openxmlformats.org/officeDocument/2006/relationships/hyperlink" Target="https://www.roreg.eu/nout%C4%83%C8%9Bi/Muzeul-de-Istorie-Naturala-din-Iasi-inca-un-obiectiv-de-patrimoniu-reabilitat-cu-fonduri-europene" TargetMode="External"/><Relationship Id="rId612" Type="http://schemas.openxmlformats.org/officeDocument/2006/relationships/hyperlink" Target="http://www.regione.sardegna.it/" TargetMode="External"/><Relationship Id="rId1035" Type="http://schemas.openxmlformats.org/officeDocument/2006/relationships/hyperlink" Target="https://ec.europa.eu/regional_policy/en/projects/France/des-plateformes-pour-depolluer-les-sols-creees-en-france" TargetMode="External"/><Relationship Id="rId1242" Type="http://schemas.openxmlformats.org/officeDocument/2006/relationships/hyperlink" Target="https://www.cpva.lt/" TargetMode="External"/><Relationship Id="rId1687" Type="http://schemas.openxmlformats.org/officeDocument/2006/relationships/hyperlink" Target="https://www.stadtwerke-pirna.de/?ConsentReferrer=https%3A%2F%2Fwww.google.com%2F" TargetMode="External"/><Relationship Id="rId1894" Type="http://schemas.openxmlformats.org/officeDocument/2006/relationships/hyperlink" Target="https://www.giustizia.it/giustizia/" TargetMode="External"/><Relationship Id="rId2500" Type="http://schemas.openxmlformats.org/officeDocument/2006/relationships/hyperlink" Target="https://kohesio.ec.europa.eu/en/projects/Q3293807" TargetMode="External"/><Relationship Id="rId2738" Type="http://schemas.openxmlformats.org/officeDocument/2006/relationships/hyperlink" Target="https://www.oozo.nl/bedrijven/nijmegen/nijmegen-oost/kwakkenberg/339775/stichting-de-waalboog-zorg-welzijn-en-wonen" TargetMode="External"/><Relationship Id="rId2945" Type="http://schemas.openxmlformats.org/officeDocument/2006/relationships/hyperlink" Target="https://mobilite-mobiliteit.brussels/" TargetMode="External"/><Relationship Id="rId917" Type="http://schemas.openxmlformats.org/officeDocument/2006/relationships/hyperlink" Target="https://ec.europa.eu/regional_policy/en/atlas/programmes/2014-2020/europe/2014tc16rfcb024" TargetMode="External"/><Relationship Id="rId1102" Type="http://schemas.openxmlformats.org/officeDocument/2006/relationships/hyperlink" Target="https://ec.europa.eu/regional_policy/ro/projects/Romania/bringing-the-danube-regions-hidden-histories-and-culture-to-life" TargetMode="External"/><Relationship Id="rId1547" Type="http://schemas.openxmlformats.org/officeDocument/2006/relationships/hyperlink" Target="https://kohesio.ec.europa.eu/projects/Q3072541" TargetMode="External"/><Relationship Id="rId1754" Type="http://schemas.openxmlformats.org/officeDocument/2006/relationships/hyperlink" Target="https://ec.europa.eu/regional_policy/en/projects/Lithuania/powering-the-next-generation-of-green-energy-in-the-baltic-sea-region" TargetMode="External"/><Relationship Id="rId1961" Type="http://schemas.openxmlformats.org/officeDocument/2006/relationships/hyperlink" Target="https://kohesio.ec.europa.eu/en/projects/Q3888475" TargetMode="External"/><Relationship Id="rId2805" Type="http://schemas.openxmlformats.org/officeDocument/2006/relationships/hyperlink" Target="https://kohesio.ec.europa.eu/en/projects/Q3990677" TargetMode="External"/><Relationship Id="rId46" Type="http://schemas.openxmlformats.org/officeDocument/2006/relationships/hyperlink" Target="https://ec.europa.eu/regional_policy/en/projects/Slovakia/new-cycle-paths-in-bratislava-slovakia-provide-attractive-green-transport-solutions" TargetMode="External"/><Relationship Id="rId1407" Type="http://schemas.openxmlformats.org/officeDocument/2006/relationships/hyperlink" Target="https://ec.europa.eu/regional_policy/en/atlas/programmes/2014-2020/europe/2014nl16rfop003" TargetMode="External"/><Relationship Id="rId1614" Type="http://schemas.openxmlformats.org/officeDocument/2006/relationships/hyperlink" Target="https://kohesio.ec.europa.eu/projects/Q3310167" TargetMode="External"/><Relationship Id="rId1821" Type="http://schemas.openxmlformats.org/officeDocument/2006/relationships/hyperlink" Target="https://kohesio.ec.europa.eu/en/projects/Q3310167" TargetMode="External"/><Relationship Id="rId3067" Type="http://schemas.openxmlformats.org/officeDocument/2006/relationships/hyperlink" Target="https://kohesio.ec.europa.eu/ro/proiecte/Q3061497" TargetMode="External"/><Relationship Id="rId3274" Type="http://schemas.openxmlformats.org/officeDocument/2006/relationships/hyperlink" Target="https://natural-resources.canada.ca/science-and-data/funding-partnerships/funding-opportunities/current-investments/bc-remote-community-integrated-energy-bcrcie-project/19388" TargetMode="External"/><Relationship Id="rId4020" Type="http://schemas.openxmlformats.org/officeDocument/2006/relationships/hyperlink" Target="https://www.mnv.hu/" TargetMode="External"/><Relationship Id="rId195" Type="http://schemas.openxmlformats.org/officeDocument/2006/relationships/hyperlink" Target="https://www.brussels.be/" TargetMode="External"/><Relationship Id="rId1919" Type="http://schemas.openxmlformats.org/officeDocument/2006/relationships/hyperlink" Target="https://ec.europa.eu/regional_policy/en/projects/Austria/austrian-pallet-producer-goes-high-tech-with-eu-funding" TargetMode="External"/><Relationship Id="rId3481" Type="http://schemas.openxmlformats.org/officeDocument/2006/relationships/hyperlink" Target="https://www.bing.com/ck/a?!&amp;&amp;p=41ed2f4b77e21aaaJmltdHM9MTY4MjU1MzYwMCZpZ3VpZD0wMzI5MTZmMy1hM2ZiLTY1YTMtMzRiNC0wN2I2YTIwMTY0YTImaW5zaWQ9NTE3MA&amp;ptn=3&amp;hsh=3&amp;fclid=032916f3-a3fb-65a3-34b4-07b6a20164a2&amp;psq=CrossChasm+Technologies+Inc.&amp;u=a1aHR0cHM6Ly91d2F0ZXJsb28uY2EvbmV3cy9jcm9zc2NoYXNtLWd1aWRlcy1kcml2ZXJzLW5ldy13b3JsZC1lbGVjdHJpYy12ZWhpY2xlcw&amp;ntb=1" TargetMode="External"/><Relationship Id="rId3579" Type="http://schemas.openxmlformats.org/officeDocument/2006/relationships/hyperlink" Target="https://www.bing.com/ck/a?!&amp;&amp;p=bc587477612dce75JmltdHM9MTY4MjY0MDAwMCZpZ3VpZD0wMzI5MTZmMy1hM2ZiLTY1YTMtMzRiNC0wN2I2YTIwMTY0YTImaW5zaWQ9NTE3Ng&amp;ptn=3&amp;hsh=3&amp;fclid=032916f3-a3fb-65a3-34b4-07b6a20164a2&amp;psq=EPCOR&amp;u=a1aHR0cHM6Ly93d3cuZXBjb3IuY29tLw&amp;ntb=1" TargetMode="External"/><Relationship Id="rId3786" Type="http://schemas.openxmlformats.org/officeDocument/2006/relationships/hyperlink" Target="https://natural-resources.canada.ca/science-and-data/funding-partnerships/funding-opportunities/current-investments/the-british-columbia-electric-vehicle-smart-infrastructure-project/16387" TargetMode="External"/><Relationship Id="rId2083" Type="http://schemas.openxmlformats.org/officeDocument/2006/relationships/hyperlink" Target="https://kohesio.ec.europa.eu/en/beneficiaries/Q2758314" TargetMode="External"/><Relationship Id="rId2290" Type="http://schemas.openxmlformats.org/officeDocument/2006/relationships/hyperlink" Target="https://kohesio.ec.europa.eu/en/projects/Q2017471" TargetMode="External"/><Relationship Id="rId2388" Type="http://schemas.openxmlformats.org/officeDocument/2006/relationships/hyperlink" Target="https://kohesio.ec.europa.eu/en/projects/Q4040272" TargetMode="External"/><Relationship Id="rId2595" Type="http://schemas.openxmlformats.org/officeDocument/2006/relationships/hyperlink" Target="https://kohesio.ec.europa.eu/en/projects/Q3712995" TargetMode="External"/><Relationship Id="rId3134" Type="http://schemas.openxmlformats.org/officeDocument/2006/relationships/hyperlink" Target="https://co2-solutions.com/" TargetMode="External"/><Relationship Id="rId3341" Type="http://schemas.openxmlformats.org/officeDocument/2006/relationships/hyperlink" Target="https://amta.ca/" TargetMode="External"/><Relationship Id="rId3439" Type="http://schemas.openxmlformats.org/officeDocument/2006/relationships/hyperlink" Target="https://www.bing.com/ck/a?!&amp;&amp;p=fe4e2c9ba71c6b62JmltdHM9MTY4MjU1MzYwMCZpZ3VpZD0wMzI5MTZmMy1hM2ZiLTY1YTMtMzRiNC0wN2I2YTIwMTY0YTImaW5zaWQ9NTM5Mg&amp;ptn=3&amp;hsh=3&amp;fclid=032916f3-a3fb-65a3-34b4-07b6a20164a2&amp;psq=Ecologix+Heating+Technologies+Inc&amp;u=a1aHR0cDovL2Vjb2xvZ2l4LmNhLw&amp;ntb=1" TargetMode="External"/><Relationship Id="rId3993" Type="http://schemas.openxmlformats.org/officeDocument/2006/relationships/hyperlink" Target="https://natural-resources.canada.ca/science-data/funding-partnerships/funding-opportunities/current-investments/demonstration-manufacturing-process-biocarbon-briquettes-metallurgical-industry/22962" TargetMode="External"/><Relationship Id="rId262" Type="http://schemas.openxmlformats.org/officeDocument/2006/relationships/hyperlink" Target="https://sasky.fi/english-site/" TargetMode="External"/><Relationship Id="rId567" Type="http://schemas.openxmlformats.org/officeDocument/2006/relationships/hyperlink" Target="https://primaria-coltau.ro/" TargetMode="External"/><Relationship Id="rId1197" Type="http://schemas.openxmlformats.org/officeDocument/2006/relationships/hyperlink" Target="http://www.lichtenau.de/1-Rat-und-Verwaltung-B%FCrgermeister/3-B%FCrgermeister/138,Gru%DFwort-B%FCrgermeister-Dieter-Merschjohann.html" TargetMode="External"/><Relationship Id="rId2150" Type="http://schemas.openxmlformats.org/officeDocument/2006/relationships/hyperlink" Target="https://www.minfin.gr/web/gdoy" TargetMode="External"/><Relationship Id="rId2248" Type="http://schemas.openxmlformats.org/officeDocument/2006/relationships/hyperlink" Target="https://kohesio.ec.europa.eu/en/beneficiaries/Q276801" TargetMode="External"/><Relationship Id="rId3201" Type="http://schemas.openxmlformats.org/officeDocument/2006/relationships/hyperlink" Target="http://www.hydroquebec.com/innovation/en/institut-recherche.html" TargetMode="External"/><Relationship Id="rId3646" Type="http://schemas.openxmlformats.org/officeDocument/2006/relationships/hyperlink" Target="https://en.parp.gov.pl/component/grants/practice/wdrozenie-innowacyjnej-technologii-wtornego-zastosowania-materialow-poprzez-skuteczny-recykling-in-situ-przy-budowie-infrastruktury-kolejowej" TargetMode="External"/><Relationship Id="rId3853" Type="http://schemas.openxmlformats.org/officeDocument/2006/relationships/hyperlink" Target="https://cyprusregistry.com/companies/HE/289025" TargetMode="External"/><Relationship Id="rId122" Type="http://schemas.openxmlformats.org/officeDocument/2006/relationships/hyperlink" Target="http://www.mnep.gr/" TargetMode="External"/><Relationship Id="rId774" Type="http://schemas.openxmlformats.org/officeDocument/2006/relationships/hyperlink" Target="https://www.mouans-sartoux.net/" TargetMode="External"/><Relationship Id="rId981" Type="http://schemas.openxmlformats.org/officeDocument/2006/relationships/hyperlink" Target="https://ec.europa.eu/regional_policy/en/atlas/programmes/2014-2020/europe/2014ee16m3op001" TargetMode="External"/><Relationship Id="rId1057" Type="http://schemas.openxmlformats.org/officeDocument/2006/relationships/hyperlink" Target="http://www.pvl.cz/" TargetMode="External"/><Relationship Id="rId2010" Type="http://schemas.openxmlformats.org/officeDocument/2006/relationships/hyperlink" Target="https://kohesio.ec.europa.eu/en/projects/Q2002429" TargetMode="External"/><Relationship Id="rId2455" Type="http://schemas.openxmlformats.org/officeDocument/2006/relationships/hyperlink" Target="https://ec.europa.eu/regional_policy/opempl/detail.cfm?cci=2014SK05M0OP001&amp;lan=en" TargetMode="External"/><Relationship Id="rId2662" Type="http://schemas.openxmlformats.org/officeDocument/2006/relationships/hyperlink" Target="https://lnu.se/" TargetMode="External"/><Relationship Id="rId3506" Type="http://schemas.openxmlformats.org/officeDocument/2006/relationships/hyperlink" Target="https://natural-resources.canada.ca/science-and-data/funding-partnerships/funding-opportunities/current-investments/assessing-forest-biomass-bioenergy-feedstock-the-availability-and-recovery-biomass-un/16044" TargetMode="External"/><Relationship Id="rId3713" Type="http://schemas.openxmlformats.org/officeDocument/2006/relationships/hyperlink" Target="https://bip.boguszow-gorce.pl/dokumenty/73" TargetMode="External"/><Relationship Id="rId3920" Type="http://schemas.openxmlformats.org/officeDocument/2006/relationships/hyperlink" Target="https://kohesio.ec.europa.eu/ro/proiecte/Q3936789" TargetMode="External"/><Relationship Id="rId427" Type="http://schemas.openxmlformats.org/officeDocument/2006/relationships/hyperlink" Target="https://kohesio.eu/projects/Q2741508" TargetMode="External"/><Relationship Id="rId634" Type="http://schemas.openxmlformats.org/officeDocument/2006/relationships/hyperlink" Target="https://manastireaninoasa.webs.com/" TargetMode="External"/><Relationship Id="rId841" Type="http://schemas.openxmlformats.org/officeDocument/2006/relationships/hyperlink" Target="https://kohesio.ec.europa.eu/beneficiaries/Q3000730" TargetMode="External"/><Relationship Id="rId1264" Type="http://schemas.openxmlformats.org/officeDocument/2006/relationships/hyperlink" Target="https://ec.europa.eu/regional_policy/EN/atlas/programmes/2014-2020/netherlands/2014NL16RFOP004" TargetMode="External"/><Relationship Id="rId1471" Type="http://schemas.openxmlformats.org/officeDocument/2006/relationships/hyperlink" Target="https://ec.europa.eu/regional_policy/EN/atlas/programmes/2014-2020/estonia/2014EE16M3OP001" TargetMode="External"/><Relationship Id="rId1569" Type="http://schemas.openxmlformats.org/officeDocument/2006/relationships/hyperlink" Target="https://kohesio.ec.europa.eu/beneficiaries/Q3959587" TargetMode="External"/><Relationship Id="rId2108" Type="http://schemas.openxmlformats.org/officeDocument/2006/relationships/hyperlink" Target="https://ec.europa.eu/regional_policy/opempl/detail.cfm?cci=2014GR16M2OP001&amp;lan=en" TargetMode="External"/><Relationship Id="rId2315" Type="http://schemas.openxmlformats.org/officeDocument/2006/relationships/hyperlink" Target="https://kohesio.ec.europa.eu/en/beneficiaries/Q225473" TargetMode="External"/><Relationship Id="rId2522" Type="http://schemas.openxmlformats.org/officeDocument/2006/relationships/hyperlink" Target="https://kohesio.ec.europa.eu/en/projects/Q4012060" TargetMode="External"/><Relationship Id="rId2967" Type="http://schemas.openxmlformats.org/officeDocument/2006/relationships/hyperlink" Target="https://kohesio.ec.europa.eu/en/projects/Q3901727" TargetMode="External"/><Relationship Id="rId701" Type="http://schemas.openxmlformats.org/officeDocument/2006/relationships/hyperlink" Target="https://ec.europa.eu/regional_policy/en/projects/Croatia/pismo-croatias-sisak-moslavina-county-positions-itself-as-a-hub-of-gaming-expertise" TargetMode="External"/><Relationship Id="rId939" Type="http://schemas.openxmlformats.org/officeDocument/2006/relationships/hyperlink" Target="https://ec.europa.eu/regional_policy/en/atlas/programmes/2014-2020/europe/2014cy16m1op001" TargetMode="External"/><Relationship Id="rId1124" Type="http://schemas.openxmlformats.org/officeDocument/2006/relationships/hyperlink" Target="http://mestoterezin.cz/" TargetMode="External"/><Relationship Id="rId1331" Type="http://schemas.openxmlformats.org/officeDocument/2006/relationships/hyperlink" Target="http://www.dolinalotnicza.pl/" TargetMode="External"/><Relationship Id="rId1776" Type="http://schemas.openxmlformats.org/officeDocument/2006/relationships/hyperlink" Target="http://lsl.eun.org/" TargetMode="External"/><Relationship Id="rId1983" Type="http://schemas.openxmlformats.org/officeDocument/2006/relationships/hyperlink" Target="https://kohesio.ec.europa.eu/en/projects/Q2051603" TargetMode="External"/><Relationship Id="rId2827" Type="http://schemas.openxmlformats.org/officeDocument/2006/relationships/hyperlink" Target="https://kohesio.ec.europa.eu/en/projects/Q3990713" TargetMode="External"/><Relationship Id="rId4042" Type="http://schemas.openxmlformats.org/officeDocument/2006/relationships/hyperlink" Target="https://www.ceginformacio.hu/cr9310419233" TargetMode="External"/><Relationship Id="rId68" Type="http://schemas.openxmlformats.org/officeDocument/2006/relationships/hyperlink" Target="https://ec.europa.eu/regional_policy/en/atlas/programmes/2014-2020/europe/2014at16rfop001" TargetMode="External"/><Relationship Id="rId1429" Type="http://schemas.openxmlformats.org/officeDocument/2006/relationships/hyperlink" Target="https://kohesio.ec.europa.eu/beneficiaries/Q3371505" TargetMode="External"/><Relationship Id="rId1636" Type="http://schemas.openxmlformats.org/officeDocument/2006/relationships/hyperlink" Target="https://kohesio.ec.europa.eu/beneficiaries/Q3058513" TargetMode="External"/><Relationship Id="rId1843" Type="http://schemas.openxmlformats.org/officeDocument/2006/relationships/hyperlink" Target="https://www.ambergrid.lt/en/" TargetMode="External"/><Relationship Id="rId3089" Type="http://schemas.openxmlformats.org/officeDocument/2006/relationships/hyperlink" Target="https://kohesio.ec.europa.eu/ro/proiecte/Q3905314" TargetMode="External"/><Relationship Id="rId3296" Type="http://schemas.openxmlformats.org/officeDocument/2006/relationships/hyperlink" Target="https://natural-resources.canada.ca/science-data/funding-partnerships/funding-opportunities/current-investments/chemical-manufacturing-through-electrochemical-carbon-dioxide-utilization/22619" TargetMode="External"/><Relationship Id="rId1703" Type="http://schemas.openxmlformats.org/officeDocument/2006/relationships/hyperlink" Target="https://www.sofia.bg/web/sofia-municipality" TargetMode="External"/><Relationship Id="rId1910" Type="http://schemas.openxmlformats.org/officeDocument/2006/relationships/hyperlink" Target="https://kohesio.ec.europa.eu/en/beneficiaries/Q261477" TargetMode="External"/><Relationship Id="rId3156" Type="http://schemas.openxmlformats.org/officeDocument/2006/relationships/hyperlink" Target="https://www.canadiansolar.com/" TargetMode="External"/><Relationship Id="rId3363" Type="http://schemas.openxmlformats.org/officeDocument/2006/relationships/hyperlink" Target="https://enerkem.com/" TargetMode="External"/><Relationship Id="rId284" Type="http://schemas.openxmlformats.org/officeDocument/2006/relationships/hyperlink" Target="http://www.cm-pontedelima.pt/" TargetMode="External"/><Relationship Id="rId491" Type="http://schemas.openxmlformats.org/officeDocument/2006/relationships/hyperlink" Target="https://www.du.se/" TargetMode="External"/><Relationship Id="rId2172" Type="http://schemas.openxmlformats.org/officeDocument/2006/relationships/hyperlink" Target="https://kohesio.ec.europa.eu/en/projects/Q3128126" TargetMode="External"/><Relationship Id="rId3016" Type="http://schemas.openxmlformats.org/officeDocument/2006/relationships/hyperlink" Target="https://mcesd.org.mt/home-page/" TargetMode="External"/><Relationship Id="rId3223" Type="http://schemas.openxmlformats.org/officeDocument/2006/relationships/hyperlink" Target="http://www.tetraseis.com/" TargetMode="External"/><Relationship Id="rId3570" Type="http://schemas.openxmlformats.org/officeDocument/2006/relationships/hyperlink" Target="https://natural-resources.canada.ca/science-data/funding-partnerships/funding-opportunities/current-investments/digital-utility-platform/22708" TargetMode="External"/><Relationship Id="rId3668" Type="http://schemas.openxmlformats.org/officeDocument/2006/relationships/hyperlink" Target="https://natural-resources.canada.ca/science-and-data/funding-partnerships/funding-opportunities/current-investments/l2l-london-ontario-london-uk/24483" TargetMode="External"/><Relationship Id="rId3875" Type="http://schemas.openxmlformats.org/officeDocument/2006/relationships/hyperlink" Target="https://packserviceltd.com.pl/" TargetMode="External"/><Relationship Id="rId144" Type="http://schemas.openxmlformats.org/officeDocument/2006/relationships/hyperlink" Target="https://www.regionvarmland.se/" TargetMode="External"/><Relationship Id="rId589" Type="http://schemas.openxmlformats.org/officeDocument/2006/relationships/hyperlink" Target="http://www.vamosseguro.eu/" TargetMode="External"/><Relationship Id="rId796" Type="http://schemas.openxmlformats.org/officeDocument/2006/relationships/hyperlink" Target="https://ec.europa.eu/regional_policy/en/projects/Poland/innovative-strategies-allow-podlachia-lingerie-cluster-to-increase-exports-abroad" TargetMode="External"/><Relationship Id="rId2477" Type="http://schemas.openxmlformats.org/officeDocument/2006/relationships/hyperlink" Target="https://kohesio.ec.europa.eu/en/beneficiaries/Q3281262" TargetMode="External"/><Relationship Id="rId2684" Type="http://schemas.openxmlformats.org/officeDocument/2006/relationships/hyperlink" Target="https://drimble.nl/bedrijf/tiel/17460786/administratiekantoor-casimir-bv.html" TargetMode="External"/><Relationship Id="rId3430" Type="http://schemas.openxmlformats.org/officeDocument/2006/relationships/hyperlink" Target="https://natural-resources.canada.ca/energy/funding/current-funding-programs/eii/16071" TargetMode="External"/><Relationship Id="rId3528" Type="http://schemas.openxmlformats.org/officeDocument/2006/relationships/hyperlink" Target="https://natural-resources.canada.ca/science-and-data/funding-partnerships/funding-opportunities/current-investments/alectra-drive-home/23804" TargetMode="External"/><Relationship Id="rId3735" Type="http://schemas.openxmlformats.org/officeDocument/2006/relationships/hyperlink" Target="https://kohesio.ec.europa.eu/ro/beneficiari/Q2677110" TargetMode="External"/><Relationship Id="rId351" Type="http://schemas.openxmlformats.org/officeDocument/2006/relationships/hyperlink" Target="https://ec.europa.eu/regional_policy/en/projects/Poland/newly-created-lake-in-northwest-poland-decreases-flood-risk?etrans=ro" TargetMode="External"/><Relationship Id="rId449" Type="http://schemas.openxmlformats.org/officeDocument/2006/relationships/hyperlink" Target="https://www.primariasv.ro/dm_suceava/site.nsf/pagini/proiect+cod+smis+127335-0000A3EE" TargetMode="External"/><Relationship Id="rId656" Type="http://schemas.openxmlformats.org/officeDocument/2006/relationships/hyperlink" Target="https://ec.europa.eu/regional_policy/en/projects/France/a-boost-for-research-and-innovation-in-the-centre-val-de-loire-region" TargetMode="External"/><Relationship Id="rId863" Type="http://schemas.openxmlformats.org/officeDocument/2006/relationships/hyperlink" Target="https://ec.europa.eu/regional_policy/EN/atlas/programmes/2014-2020/portugal/2014PT16M2OP003" TargetMode="External"/><Relationship Id="rId1079" Type="http://schemas.openxmlformats.org/officeDocument/2006/relationships/hyperlink" Target="https://kohesio.ec.europa.eu/projects/Q3310142" TargetMode="External"/><Relationship Id="rId1286" Type="http://schemas.openxmlformats.org/officeDocument/2006/relationships/hyperlink" Target="https://kohesio.ec.europa.eu/projects/Q2721003" TargetMode="External"/><Relationship Id="rId1493" Type="http://schemas.openxmlformats.org/officeDocument/2006/relationships/hyperlink" Target="https://www.osijek.hr/" TargetMode="External"/><Relationship Id="rId2032" Type="http://schemas.openxmlformats.org/officeDocument/2006/relationships/hyperlink" Target="https://ec.europa.eu/regional_policy/EN/atlas/programmes/2014-2020/Greece/2014GR16M1OP001" TargetMode="External"/><Relationship Id="rId2337" Type="http://schemas.openxmlformats.org/officeDocument/2006/relationships/hyperlink" Target="https://kohesio.ec.europa.eu/en/beneficiaries/Q2825799" TargetMode="External"/><Relationship Id="rId2544" Type="http://schemas.openxmlformats.org/officeDocument/2006/relationships/hyperlink" Target="https://kohesio.ec.europa.eu/en/projects/Q4011976" TargetMode="External"/><Relationship Id="rId2891" Type="http://schemas.openxmlformats.org/officeDocument/2006/relationships/hyperlink" Target="https://nfp.hu/" TargetMode="External"/><Relationship Id="rId2989" Type="http://schemas.openxmlformats.org/officeDocument/2006/relationships/hyperlink" Target="https://kohesio.ec.europa.eu/ro/proiecte/Q3088473" TargetMode="External"/><Relationship Id="rId3942" Type="http://schemas.openxmlformats.org/officeDocument/2006/relationships/hyperlink" Target="https://kohesio.ec.europa.eu/ro/proiecte/Q3294889" TargetMode="External"/><Relationship Id="rId211" Type="http://schemas.openxmlformats.org/officeDocument/2006/relationships/hyperlink" Target="https://ec.europa.eu/regional_policy/en/projects/Greece/new-cycling-hiking-and-mountaineering-routes-for-nafpaktos-greece" TargetMode="External"/><Relationship Id="rId309" Type="http://schemas.openxmlformats.org/officeDocument/2006/relationships/hyperlink" Target="https://ec.europa.eu/regional_policy/en/projects/Belgium/unlocking-innovation-potential-in-the-brussels-medical-technology-sector" TargetMode="External"/><Relationship Id="rId516" Type="http://schemas.openxmlformats.org/officeDocument/2006/relationships/hyperlink" Target="https://nextitproject.ro/" TargetMode="External"/><Relationship Id="rId1146" Type="http://schemas.openxmlformats.org/officeDocument/2006/relationships/hyperlink" Target="https://ec.europa.eu/regional_policy/EN/atlas/programmes/2014-2020/malta/2014MT16M1OP001" TargetMode="External"/><Relationship Id="rId1798" Type="http://schemas.openxmlformats.org/officeDocument/2006/relationships/hyperlink" Target="https://www.bim-berlin.de/" TargetMode="External"/><Relationship Id="rId2751" Type="http://schemas.openxmlformats.org/officeDocument/2006/relationships/hyperlink" Target="https://kohesio.ec.europa.eu/en/projects/Q4295899" TargetMode="External"/><Relationship Id="rId2849" Type="http://schemas.openxmlformats.org/officeDocument/2006/relationships/hyperlink" Target="https://kohesio.ec.europa.eu/en/projects/Q3941265" TargetMode="External"/><Relationship Id="rId3802" Type="http://schemas.openxmlformats.org/officeDocument/2006/relationships/hyperlink" Target="https://kohesio.ec.europa.eu/ro/proiecte/Q4421796" TargetMode="External"/><Relationship Id="rId723" Type="http://schemas.openxmlformats.org/officeDocument/2006/relationships/hyperlink" Target="https://www.vasterassciencepark.se/" TargetMode="External"/><Relationship Id="rId930" Type="http://schemas.openxmlformats.org/officeDocument/2006/relationships/hyperlink" Target="https://ec.europa.eu/regional_policy/en/projects/France/en-bourgogne-franche-comte-les-jeunes-porteurs-de-handicap-testent-lalternance" TargetMode="External"/><Relationship Id="rId1006" Type="http://schemas.openxmlformats.org/officeDocument/2006/relationships/hyperlink" Target="https://uia-initiative.eu/en/uia-cities/kosice" TargetMode="External"/><Relationship Id="rId1353" Type="http://schemas.openxmlformats.org/officeDocument/2006/relationships/hyperlink" Target="https://kohesio.ec.europa.eu/beneficiaries/Q3058508" TargetMode="External"/><Relationship Id="rId1560" Type="http://schemas.openxmlformats.org/officeDocument/2006/relationships/hyperlink" Target="https://hs-produkt.hr/" TargetMode="External"/><Relationship Id="rId1658" Type="http://schemas.openxmlformats.org/officeDocument/2006/relationships/hyperlink" Target="https://kohesio.ec.europa.eu/projects/Q3300677" TargetMode="External"/><Relationship Id="rId1865" Type="http://schemas.openxmlformats.org/officeDocument/2006/relationships/hyperlink" Target="https://ec.europa.eu/regional_policy/en/projects/Bulgaria/karnobat-railway-station-in-south-eastern-bulgaria-gets-a-long-overdue-makeover" TargetMode="External"/><Relationship Id="rId2404" Type="http://schemas.openxmlformats.org/officeDocument/2006/relationships/hyperlink" Target="https://kohesio.ec.europa.eu/en/projects/Q3272979" TargetMode="External"/><Relationship Id="rId2611" Type="http://schemas.openxmlformats.org/officeDocument/2006/relationships/hyperlink" Target="https://kohesio.ec.europa.eu/en/projects/Q4006139" TargetMode="External"/><Relationship Id="rId2709" Type="http://schemas.openxmlformats.org/officeDocument/2006/relationships/hyperlink" Target="https://kohesio.ec.europa.eu/en/projects/Q2661290" TargetMode="External"/><Relationship Id="rId4064" Type="http://schemas.openxmlformats.org/officeDocument/2006/relationships/hyperlink" Target="http://www.nif.hu/" TargetMode="External"/><Relationship Id="rId1213" Type="http://schemas.openxmlformats.org/officeDocument/2006/relationships/hyperlink" Target="http://www.urbanparc.fr/" TargetMode="External"/><Relationship Id="rId1420" Type="http://schemas.openxmlformats.org/officeDocument/2006/relationships/hyperlink" Target="https://www.fh-kiel-gmbh.de/en/" TargetMode="External"/><Relationship Id="rId1518" Type="http://schemas.openxmlformats.org/officeDocument/2006/relationships/hyperlink" Target="https://ec.europa.eu/regional_policy/EN/atlas/programmes/2014-2020/sweden/2014SE16RFOP007" TargetMode="External"/><Relationship Id="rId2916" Type="http://schemas.openxmlformats.org/officeDocument/2006/relationships/hyperlink" Target="https://kohesio.ec.europa.eu/ro/proiecte/Q3060581" TargetMode="External"/><Relationship Id="rId3080" Type="http://schemas.openxmlformats.org/officeDocument/2006/relationships/hyperlink" Target="https://www.unwe.bg/" TargetMode="External"/><Relationship Id="rId1725" Type="http://schemas.openxmlformats.org/officeDocument/2006/relationships/hyperlink" Target="http://www.miercureaciuc.ro/" TargetMode="External"/><Relationship Id="rId1932" Type="http://schemas.openxmlformats.org/officeDocument/2006/relationships/hyperlink" Target="https://www.kzz.hr/" TargetMode="External"/><Relationship Id="rId3178" Type="http://schemas.openxmlformats.org/officeDocument/2006/relationships/hyperlink" Target="https://combustionsolutions.ca/" TargetMode="External"/><Relationship Id="rId3385" Type="http://schemas.openxmlformats.org/officeDocument/2006/relationships/hyperlink" Target="https://www.uvic.ca/" TargetMode="External"/><Relationship Id="rId3592" Type="http://schemas.openxmlformats.org/officeDocument/2006/relationships/hyperlink" Target="https://natural-resources.canada.ca/science-data/funding-partnerships/funding-opportunities/current-investments/prototype-testing-oil-sands-tailings-electrokinetic-solutions-dewatering-technology-eks-dt-project/22317" TargetMode="External"/><Relationship Id="rId17" Type="http://schemas.openxmlformats.org/officeDocument/2006/relationships/hyperlink" Target="https://ec.europa.eu/regional_policy/en/projects/Greece/a-new-waterfront-for-edessa-greece?etrans=ro" TargetMode="External"/><Relationship Id="rId2194" Type="http://schemas.openxmlformats.org/officeDocument/2006/relationships/hyperlink" Target="https://kohesio.ec.europa.eu/en/beneficiaries/Q275604" TargetMode="External"/><Relationship Id="rId3038" Type="http://schemas.openxmlformats.org/officeDocument/2006/relationships/hyperlink" Target="https://www.rmooe.at/" TargetMode="External"/><Relationship Id="rId3245" Type="http://schemas.openxmlformats.org/officeDocument/2006/relationships/hyperlink" Target="https://safplusconsortium.com/" TargetMode="External"/><Relationship Id="rId3452" Type="http://schemas.openxmlformats.org/officeDocument/2006/relationships/hyperlink" Target="https://natural-resources.canada.ca/science-data/funding-partnerships/funding-opportunities/current-investments/urban-waste-electricity-demonstration/4963" TargetMode="External"/><Relationship Id="rId3897" Type="http://schemas.openxmlformats.org/officeDocument/2006/relationships/hyperlink" Target="https://european-union.europa.eu/institutions-law-budget/institutions-and-bodies/search-all-eu-institutions-and-bodies/european-investment-bank-eib_el" TargetMode="External"/><Relationship Id="rId166" Type="http://schemas.openxmlformats.org/officeDocument/2006/relationships/hyperlink" Target="http://www.oradea.ro/fisiere/subpagini_documente/5/Parc%20Sant%20E%20Cetatea.pdf" TargetMode="External"/><Relationship Id="rId373" Type="http://schemas.openxmlformats.org/officeDocument/2006/relationships/hyperlink" Target="https://www.primariasv.ro/dm_suceava/site.nsf/78CC5D405820A806C22584FD003B9A91/$FILE/Informare%20proiect%20codSMIS%20129478%20PENTRU%20SITE%20PRIMARIE.pdf" TargetMode="External"/><Relationship Id="rId580" Type="http://schemas.openxmlformats.org/officeDocument/2006/relationships/hyperlink" Target="https://www.primariabistrita.ro/wp-content/uploads/2021/02/Linie-verde-de-transport-public.pdf" TargetMode="External"/><Relationship Id="rId2054" Type="http://schemas.openxmlformats.org/officeDocument/2006/relationships/hyperlink" Target="https://ec.europa.eu/regional_policy/EN/atlas/programmes/2014-2020/europe/2014TC16RFTN003" TargetMode="External"/><Relationship Id="rId2261" Type="http://schemas.openxmlformats.org/officeDocument/2006/relationships/hyperlink" Target="https://kohesio.ec.europa.eu/en/beneficiaries/Q2614770" TargetMode="External"/><Relationship Id="rId2499" Type="http://schemas.openxmlformats.org/officeDocument/2006/relationships/hyperlink" Target="https://www.dipusevilla.es/" TargetMode="External"/><Relationship Id="rId3105" Type="http://schemas.openxmlformats.org/officeDocument/2006/relationships/hyperlink" Target="https://natural-resources.canada.ca/science-and-data/funding-partnerships/funding-opportunities/current-investments/electric-mobility-adoption-and-prediction-tool/16112" TargetMode="External"/><Relationship Id="rId3312" Type="http://schemas.openxmlformats.org/officeDocument/2006/relationships/hyperlink" Target="https://natural-resources.canada.ca/science-and-data/funding-partnerships/funding-opportunities/current-investments/community-clean-energy-planning-training-and-implementation-planning-kinoosao/23190" TargetMode="External"/><Relationship Id="rId3757" Type="http://schemas.openxmlformats.org/officeDocument/2006/relationships/hyperlink" Target="https://www.wloszakowice.pl/Dane_kontaktowe.html" TargetMode="External"/><Relationship Id="rId3964" Type="http://schemas.openxmlformats.org/officeDocument/2006/relationships/hyperlink" Target="https://natural-resources.canada.ca/energy/funding/current-funding-programs/eii/16097" TargetMode="External"/><Relationship Id="rId1" Type="http://schemas.openxmlformats.org/officeDocument/2006/relationships/hyperlink" Target="https://ec.europa.eu/regional_policy/en/projects/Italy/nzeb-public-building-in-umbria-italy-retrofitted-for-near-zero-energy-use" TargetMode="External"/><Relationship Id="rId233" Type="http://schemas.openxmlformats.org/officeDocument/2006/relationships/hyperlink" Target="https://ec.europa.eu/regional_policy/en/projects/Belgium/technology-campus-provides-state-of-the-art-learning-facilities-in-flanders-belgium?etrans=ro" TargetMode="External"/><Relationship Id="rId440" Type="http://schemas.openxmlformats.org/officeDocument/2006/relationships/hyperlink" Target="https://www.sibiu.ro/" TargetMode="External"/><Relationship Id="rId678" Type="http://schemas.openxmlformats.org/officeDocument/2006/relationships/hyperlink" Target="https://www.kujawsko-pomorskie.pl/" TargetMode="External"/><Relationship Id="rId885" Type="http://schemas.openxmlformats.org/officeDocument/2006/relationships/hyperlink" Target="https://kohesio.ec.europa.eu/beneficiaries/Q3124379" TargetMode="External"/><Relationship Id="rId1070" Type="http://schemas.openxmlformats.org/officeDocument/2006/relationships/hyperlink" Target="https://wwwen.uni.lu/" TargetMode="External"/><Relationship Id="rId2121" Type="http://schemas.openxmlformats.org/officeDocument/2006/relationships/hyperlink" Target="https://kohesio.ec.europa.eu/en/beneficiaries/Q231165" TargetMode="External"/><Relationship Id="rId2359" Type="http://schemas.openxmlformats.org/officeDocument/2006/relationships/hyperlink" Target="https://kohesio.ec.europa.eu/en/projects?country=Czechia&amp;program=2014CZ16RFOP001---Enterprise-and-Innovation-for-Competitiveness&amp;sort=Total-Budget-(descending)" TargetMode="External"/><Relationship Id="rId2566" Type="http://schemas.openxmlformats.org/officeDocument/2006/relationships/hyperlink" Target="https://regionsormland.se/" TargetMode="External"/><Relationship Id="rId2773" Type="http://schemas.openxmlformats.org/officeDocument/2006/relationships/hyperlink" Target="https://kohesio.ec.europa.eu/en/projects/Q2660007" TargetMode="External"/><Relationship Id="rId2980" Type="http://schemas.openxmlformats.org/officeDocument/2006/relationships/hyperlink" Target="https://www.ots.at/pressemappe/11642/die-wiener-volkshochschulen-gmbh" TargetMode="External"/><Relationship Id="rId3617" Type="http://schemas.openxmlformats.org/officeDocument/2006/relationships/hyperlink" Target="https://en.parp.gov.pl/" TargetMode="External"/><Relationship Id="rId3824" Type="http://schemas.openxmlformats.org/officeDocument/2006/relationships/hyperlink" Target="https://natural-resources.canada.ca/science-data/funding-partnerships/funding-opportunities/current-investments/pilot-plant-clean-process-recycled-nitrogen-precious-metal-recovery/22908" TargetMode="External"/><Relationship Id="rId300" Type="http://schemas.openxmlformats.org/officeDocument/2006/relationships/hyperlink" Target="https://www.ama.gov.pt/" TargetMode="External"/><Relationship Id="rId538" Type="http://schemas.openxmlformats.org/officeDocument/2006/relationships/hyperlink" Target="https://www.primariabaileolanesti.ro/proiecte-cu-fonduri-europene/" TargetMode="External"/><Relationship Id="rId745" Type="http://schemas.openxmlformats.org/officeDocument/2006/relationships/hyperlink" Target="https://ec.europa.eu/regional_policy/en/projects/Netherlands/from-industrial-past-to-circular-future-the-werkspoorkwartier-in-utrecht-netherlands" TargetMode="External"/><Relationship Id="rId952" Type="http://schemas.openxmlformats.org/officeDocument/2006/relationships/hyperlink" Target="https://www.lille.fr/" TargetMode="External"/><Relationship Id="rId1168" Type="http://schemas.openxmlformats.org/officeDocument/2006/relationships/hyperlink" Target="https://kohesio.ec.europa.eu/beneficiaries/Q3058505" TargetMode="External"/><Relationship Id="rId1375" Type="http://schemas.openxmlformats.org/officeDocument/2006/relationships/hyperlink" Target="https://kohesio.ec.europa.eu/projects/Q2908278" TargetMode="External"/><Relationship Id="rId1582" Type="http://schemas.openxmlformats.org/officeDocument/2006/relationships/hyperlink" Target="https://ec.europa.eu/regional_policy/EN/atlas/programmes/2014-2020/hungary/2014HU16M0OP001" TargetMode="External"/><Relationship Id="rId2219" Type="http://schemas.openxmlformats.org/officeDocument/2006/relationships/hyperlink" Target="https://kohesio.ec.europa.eu/en/projects/Q2052467" TargetMode="External"/><Relationship Id="rId2426" Type="http://schemas.openxmlformats.org/officeDocument/2006/relationships/hyperlink" Target="https://kohesio.ec.europa.eu/en/projects/Q3106232" TargetMode="External"/><Relationship Id="rId2633" Type="http://schemas.openxmlformats.org/officeDocument/2006/relationships/hyperlink" Target="https://kohesio.ec.europa.eu/en/projects/Q4011995" TargetMode="External"/><Relationship Id="rId81" Type="http://schemas.openxmlformats.org/officeDocument/2006/relationships/hyperlink" Target="http://www.pes45.org/" TargetMode="External"/><Relationship Id="rId605" Type="http://schemas.openxmlformats.org/officeDocument/2006/relationships/hyperlink" Target="https://www.geoagiu.ro/infopub/invest/listaproiecte.pdf" TargetMode="External"/><Relationship Id="rId812" Type="http://schemas.openxmlformats.org/officeDocument/2006/relationships/hyperlink" Target="https://www.vatra-dornei.ro/" TargetMode="External"/><Relationship Id="rId1028" Type="http://schemas.openxmlformats.org/officeDocument/2006/relationships/hyperlink" Target="https://www.icc.ro/sites/default/files/files/proiecte_evenimente/Proiecte-Derulare/derulare_3.pdf" TargetMode="External"/><Relationship Id="rId1235" Type="http://schemas.openxmlformats.org/officeDocument/2006/relationships/hyperlink" Target="https://kohesio.ec.europa.eu/projects/Q3989772" TargetMode="External"/><Relationship Id="rId1442" Type="http://schemas.openxmlformats.org/officeDocument/2006/relationships/hyperlink" Target="https://www.primariatarguneamt.ro/" TargetMode="External"/><Relationship Id="rId1887" Type="http://schemas.openxmlformats.org/officeDocument/2006/relationships/hyperlink" Target="https://kohesio.ec.europa.eu/en/projects/Q233267" TargetMode="External"/><Relationship Id="rId2840" Type="http://schemas.openxmlformats.org/officeDocument/2006/relationships/hyperlink" Target="https://kohesio.ec.europa.eu/en/beneficiaries/Q3990596" TargetMode="External"/><Relationship Id="rId2938" Type="http://schemas.openxmlformats.org/officeDocument/2006/relationships/hyperlink" Target="https://kohesio.ec.europa.eu/en/projects/Q4039034" TargetMode="External"/><Relationship Id="rId1302" Type="http://schemas.openxmlformats.org/officeDocument/2006/relationships/hyperlink" Target="https://kohesio.ec.europa.eu/projects/Q9798" TargetMode="External"/><Relationship Id="rId1747" Type="http://schemas.openxmlformats.org/officeDocument/2006/relationships/hyperlink" Target="https://luxembourg.public.lu/fr/visiter/nature-et-decouverte/parc-naturel-our.html" TargetMode="External"/><Relationship Id="rId1954" Type="http://schemas.openxmlformats.org/officeDocument/2006/relationships/hyperlink" Target="http://www.biforum.org/" TargetMode="External"/><Relationship Id="rId2700" Type="http://schemas.openxmlformats.org/officeDocument/2006/relationships/hyperlink" Target="https://www.regionorebrolan.se/" TargetMode="External"/><Relationship Id="rId39" Type="http://schemas.openxmlformats.org/officeDocument/2006/relationships/hyperlink" Target="https://ec.europa.eu/regional_policy/en/atlas/programmes/2014-2020/europe/2014cz16rfop002" TargetMode="External"/><Relationship Id="rId1607" Type="http://schemas.openxmlformats.org/officeDocument/2006/relationships/hyperlink" Target="https://wrs.region-stuttgart.de/" TargetMode="External"/><Relationship Id="rId1814" Type="http://schemas.openxmlformats.org/officeDocument/2006/relationships/hyperlink" Target="https://smartimpact-project.eu/" TargetMode="External"/><Relationship Id="rId3267" Type="http://schemas.openxmlformats.org/officeDocument/2006/relationships/hyperlink" Target="https://www.bing.com/ck/a?!&amp;&amp;p=bdc9a08184c32d96JmltdHM9MTY4MjQ2NzIwMCZpZ3VpZD0wMzI5MTZmMy1hM2ZiLTY1YTMtMzRiNC0wN2I2YTIwMTY0YTImaW5zaWQ9NTE5Nw&amp;ptn=3&amp;hsh=3&amp;fclid=032916f3-a3fb-65a3-34b4-07b6a20164a2&amp;psq=Universitatea+din+Calgary&amp;u=a1aHR0cHM6Ly93d3cudWNhbGdhcnkuY2Ev&amp;ntb=1" TargetMode="External"/><Relationship Id="rId4013" Type="http://schemas.openxmlformats.org/officeDocument/2006/relationships/hyperlink" Target="https://kohesio.ec.europa.eu/en/projects/Q3941265" TargetMode="External"/><Relationship Id="rId188" Type="http://schemas.openxmlformats.org/officeDocument/2006/relationships/hyperlink" Target="https://ec.europa.eu/regional_policy/en/projects/Portugal/woodchip-production-provides-sustainable-energy-solution-in-madeira?etrans=ro" TargetMode="External"/><Relationship Id="rId395" Type="http://schemas.openxmlformats.org/officeDocument/2006/relationships/hyperlink" Target="https://ec.europa.eu/regional_policy/en/projects/Poland/baroque-garden-of-biaystoks-branicki-palace-restored-to-its-former-glory" TargetMode="External"/><Relationship Id="rId2076" Type="http://schemas.openxmlformats.org/officeDocument/2006/relationships/hyperlink" Target="http://metallurgicairpinagroup.com/" TargetMode="External"/><Relationship Id="rId3474" Type="http://schemas.openxmlformats.org/officeDocument/2006/relationships/hyperlink" Target="https://natural-resources.canada.ca/science-and-data/funding-partnerships/funding-opportunities/current-investments/demonstration-advanced-power-distribution-and-grid-integration-system-for-ev-rechargi/22216" TargetMode="External"/><Relationship Id="rId3681" Type="http://schemas.openxmlformats.org/officeDocument/2006/relationships/hyperlink" Target="https://www.praha13.cz/" TargetMode="External"/><Relationship Id="rId3779" Type="http://schemas.openxmlformats.org/officeDocument/2006/relationships/hyperlink" Target="https://gminazadzim.pl/" TargetMode="External"/><Relationship Id="rId2283" Type="http://schemas.openxmlformats.org/officeDocument/2006/relationships/hyperlink" Target="https://www.sta.bz.it/it/" TargetMode="External"/><Relationship Id="rId2490" Type="http://schemas.openxmlformats.org/officeDocument/2006/relationships/hyperlink" Target="https://kohesio.ec.europa.eu/en/projects/Q3293856" TargetMode="External"/><Relationship Id="rId2588" Type="http://schemas.openxmlformats.org/officeDocument/2006/relationships/hyperlink" Target="https://www.luminext.eu/en/" TargetMode="External"/><Relationship Id="rId3127" Type="http://schemas.openxmlformats.org/officeDocument/2006/relationships/hyperlink" Target="https://natural-resources.canada.ca/energy/funding/current-funding-programs/eii/19837" TargetMode="External"/><Relationship Id="rId3334" Type="http://schemas.openxmlformats.org/officeDocument/2006/relationships/hyperlink" Target="https://natural-resources.canada.ca/science-and-data/funding-partnerships/funding-opportunities/current-investments/front-end-engineering-and-design-feed-study-whapmagoostui-wind-hybrid-power-plant/16146" TargetMode="External"/><Relationship Id="rId3541" Type="http://schemas.openxmlformats.org/officeDocument/2006/relationships/hyperlink" Target="https://www.bing.com/ck/a?!&amp;&amp;p=7dad140a5ecbb58bJmltdHM9MTY4MjY0MDAwMCZpZ3VpZD0wMzI5MTZmMy1hM2ZiLTY1YTMtMzRiNC0wN2I2YTIwMTY0YTImaW5zaWQ9NTE3Nw&amp;ptn=3&amp;hsh=3&amp;fclid=032916f3-a3fb-65a3-34b4-07b6a20164a2&amp;psq=Alexandra+Tavasoli%2c+Solistra&amp;u=a1aHR0cHM6Ly9jbGltYXRlc2FuLm9yZy9zb2xpc3RyYS1wcmVzZW50YXRpb24tYnktYWxleGFuZHJhLXRhdmFzb2xpLWNlby8&amp;ntb=1" TargetMode="External"/><Relationship Id="rId3986" Type="http://schemas.openxmlformats.org/officeDocument/2006/relationships/hyperlink" Target="https://dofasco.arcelormittal.com/" TargetMode="External"/><Relationship Id="rId255" Type="http://schemas.openxmlformats.org/officeDocument/2006/relationships/hyperlink" Target="https://www.apulum.ro/images/uploads/fisiere/ANUNT_ILUMINAT_L3_23122020.pdf" TargetMode="External"/><Relationship Id="rId462" Type="http://schemas.openxmlformats.org/officeDocument/2006/relationships/hyperlink" Target="https://www.utcluj.ro/" TargetMode="External"/><Relationship Id="rId1092" Type="http://schemas.openxmlformats.org/officeDocument/2006/relationships/hyperlink" Target="https://kohesio.ec.europa.eu/projects/Q3777020" TargetMode="External"/><Relationship Id="rId1397" Type="http://schemas.openxmlformats.org/officeDocument/2006/relationships/hyperlink" Target="https://www.cardiffmet.ac.uk/Pages/default.aspx" TargetMode="External"/><Relationship Id="rId2143" Type="http://schemas.openxmlformats.org/officeDocument/2006/relationships/hyperlink" Target="https://kohesio.ec.europa.eu/en/beneficiaries/Q276795" TargetMode="External"/><Relationship Id="rId2350" Type="http://schemas.openxmlformats.org/officeDocument/2006/relationships/hyperlink" Target="https://kohesio.ec.europa.eu/en/beneficiaries/Q198619" TargetMode="External"/><Relationship Id="rId2795" Type="http://schemas.openxmlformats.org/officeDocument/2006/relationships/hyperlink" Target="https://kohesio.ec.europa.eu/en/projects/Q3990610" TargetMode="External"/><Relationship Id="rId3401" Type="http://schemas.openxmlformats.org/officeDocument/2006/relationships/hyperlink" Target="https://www.bchydro.com/index.html" TargetMode="External"/><Relationship Id="rId3639" Type="http://schemas.openxmlformats.org/officeDocument/2006/relationships/hyperlink" Target="http://news.hydroquebec.com/en/press-releases/1535/canada-helps-reduce-diesel-reliance-in-indigenous-communities-in-northern-quebec/" TargetMode="External"/><Relationship Id="rId3846" Type="http://schemas.openxmlformats.org/officeDocument/2006/relationships/hyperlink" Target="https://kohesio.ec.europa.eu/ro/proiecte/Q2720820" TargetMode="External"/><Relationship Id="rId115" Type="http://schemas.openxmlformats.org/officeDocument/2006/relationships/hyperlink" Target="https://ec.europa.eu/regional_policy/en/projects/Czechia/colonnade-complex-in-czech-spa-town-of-luhacovice-restored-to-its-former-glory" TargetMode="External"/><Relationship Id="rId322" Type="http://schemas.openxmlformats.org/officeDocument/2006/relationships/hyperlink" Target="https://www.quai10.be/" TargetMode="External"/><Relationship Id="rId767" Type="http://schemas.openxmlformats.org/officeDocument/2006/relationships/hyperlink" Target="https://www.primariapn.ro/documents/10179/4052348/comunicat_nepn_128041_Cresa_Precista_12_12_2019.pdf" TargetMode="External"/><Relationship Id="rId974" Type="http://schemas.openxmlformats.org/officeDocument/2006/relationships/hyperlink" Target="https://www.csjbacau.ro/dm_cj/portalweb.nsf/AllByUNID/83843B852AB4E404C225867E00401738?OpenDocument" TargetMode="External"/><Relationship Id="rId2003" Type="http://schemas.openxmlformats.org/officeDocument/2006/relationships/hyperlink" Target="https://www.interno.gov.it/it" TargetMode="External"/><Relationship Id="rId2210" Type="http://schemas.openxmlformats.org/officeDocument/2006/relationships/hyperlink" Target="https://kohesio.ec.europa.eu/en/beneficiaries/Q295375" TargetMode="External"/><Relationship Id="rId2448" Type="http://schemas.openxmlformats.org/officeDocument/2006/relationships/hyperlink" Target="https://kohesio.ec.europa.eu/en/projects/Q4039318" TargetMode="External"/><Relationship Id="rId2655" Type="http://schemas.openxmlformats.org/officeDocument/2006/relationships/hyperlink" Target="https://kohesio.ec.europa.eu/en/projects/Q2659799" TargetMode="External"/><Relationship Id="rId2862" Type="http://schemas.openxmlformats.org/officeDocument/2006/relationships/hyperlink" Target="https://kohesio.ec.europa.eu/en/projects/Q3998637" TargetMode="External"/><Relationship Id="rId3706" Type="http://schemas.openxmlformats.org/officeDocument/2006/relationships/hyperlink" Target="https://kohesio.ec.europa.eu/ro/proiecte/Q123730" TargetMode="External"/><Relationship Id="rId3913" Type="http://schemas.openxmlformats.org/officeDocument/2006/relationships/hyperlink" Target="https://kohesio.ec.europa.eu/ro/beneficiari/Q4866" TargetMode="External"/><Relationship Id="rId627" Type="http://schemas.openxmlformats.org/officeDocument/2006/relationships/hyperlink" Target="https://www.primaria-sinaia.ro/descriere-proiect-amenajare-gradina-publica-parc-stirbei/" TargetMode="External"/><Relationship Id="rId834" Type="http://schemas.openxmlformats.org/officeDocument/2006/relationships/hyperlink" Target="https://ec.europa.eu/regional_policy/en/projects/Croatia/new-student-accommodation-in-vukovar-croatia-makes-higher-education-more-accessible" TargetMode="External"/><Relationship Id="rId1257" Type="http://schemas.openxmlformats.org/officeDocument/2006/relationships/hyperlink" Target="https://ec.europa.eu/regional_policy/en/projects/Netherlands/a-bridge-to-high-skilled-work-for-rotterdam-south-youth" TargetMode="External"/><Relationship Id="rId1464" Type="http://schemas.openxmlformats.org/officeDocument/2006/relationships/hyperlink" Target="https://kohesio.ec.europa.eu/projects/Q3810851" TargetMode="External"/><Relationship Id="rId1671" Type="http://schemas.openxmlformats.org/officeDocument/2006/relationships/hyperlink" Target="https://www.cm-braganca.pt/" TargetMode="External"/><Relationship Id="rId2308" Type="http://schemas.openxmlformats.org/officeDocument/2006/relationships/hyperlink" Target="https://kohesio.ec.europa.eu/en/projects/Q74774" TargetMode="External"/><Relationship Id="rId2515" Type="http://schemas.openxmlformats.org/officeDocument/2006/relationships/hyperlink" Target="https://aditus.org.mt/" TargetMode="External"/><Relationship Id="rId2722" Type="http://schemas.openxmlformats.org/officeDocument/2006/relationships/hyperlink" Target="https://www.adra.es/" TargetMode="External"/><Relationship Id="rId901" Type="http://schemas.openxmlformats.org/officeDocument/2006/relationships/hyperlink" Target="https://ec.europa.eu/regional_policy/ro/projects/Austria/walkable-cities-offer-cleaner-safer-spaces" TargetMode="External"/><Relationship Id="rId1117" Type="http://schemas.openxmlformats.org/officeDocument/2006/relationships/hyperlink" Target="https://kohesio.ec.europa.eu/projects/Q11772" TargetMode="External"/><Relationship Id="rId1324" Type="http://schemas.openxmlformats.org/officeDocument/2006/relationships/hyperlink" Target="https://kohesio.ec.europa.eu/beneficiaries/Q198615" TargetMode="External"/><Relationship Id="rId1531" Type="http://schemas.openxmlformats.org/officeDocument/2006/relationships/hyperlink" Target="https://kohesio.ec.europa.eu/projects/Q2660024" TargetMode="External"/><Relationship Id="rId1769" Type="http://schemas.openxmlformats.org/officeDocument/2006/relationships/hyperlink" Target="https://ec.europa.eu/regional_policy/en/projects/best-practices/poland/1903" TargetMode="External"/><Relationship Id="rId1976" Type="http://schemas.openxmlformats.org/officeDocument/2006/relationships/hyperlink" Target="https://kohesio.ec.europa.eu/en/projects/Q74901" TargetMode="External"/><Relationship Id="rId3191" Type="http://schemas.openxmlformats.org/officeDocument/2006/relationships/hyperlink" Target="https://natural-resources.canada.ca/energy/funding/current-funding-programs/eii/16126" TargetMode="External"/><Relationship Id="rId4035" Type="http://schemas.openxmlformats.org/officeDocument/2006/relationships/hyperlink" Target="https://kohesio.ec.europa.eu/en/projects/Q3943384" TargetMode="External"/><Relationship Id="rId30" Type="http://schemas.openxmlformats.org/officeDocument/2006/relationships/hyperlink" Target="https://ec.europa.eu/regional_policy/en/atlas/programmes/2014-2020/europe/2014cz16rfop002" TargetMode="External"/><Relationship Id="rId1629" Type="http://schemas.openxmlformats.org/officeDocument/2006/relationships/hyperlink" Target="https://ec.europa.eu/regional_policy/EN/atlas/programmes/2014-2020/malta/2014MT16M1OP001" TargetMode="External"/><Relationship Id="rId1836" Type="http://schemas.openxmlformats.org/officeDocument/2006/relationships/hyperlink" Target="https://ec.europa.eu/regional_policy/en/projects/Bulgaria/bulgaria-turkey-team-up-to-restore-historical-sites" TargetMode="External"/><Relationship Id="rId3289" Type="http://schemas.openxmlformats.org/officeDocument/2006/relationships/hyperlink" Target="https://www.bing.com/ck/a?!&amp;&amp;p=4dfe0851a9f97a7bJmltdHM9MTY4MjQ2NzIwMCZpZ3VpZD0wMzI5MTZmMy1hM2ZiLTY1YTMtMzRiNC0wN2I2YTIwMTY0YTImaW5zaWQ9NTE3MQ&amp;ptn=3&amp;hsh=3&amp;fclid=032916f3-a3fb-65a3-34b4-07b6a20164a2&amp;psq=Toronto+Comunitare+Locuinte+Corporation&amp;u=a1aHR0cHM6Ly93d3cudG9yb250by5jYS9jaXR5LWdvdmVybm1lbnQvYWNjb3VudGFiaWxpdHktb3BlcmF0aW9ucy1jdXN0b21lci1zZXJ2aWNlL2NpdHktYWRtaW5pc3RyYXRpb24vY2l0eS1tYW5hZ2Vycy1vZmZpY2UvYWdlbmNpZXMtY29ycG9yYXRpb25zL2NvcnBvcmF0aW9ucy90b3JvbnRvLWNvbW11bml0eS1ob3VzaW5nLw&amp;ntb=1" TargetMode="External"/><Relationship Id="rId3496" Type="http://schemas.openxmlformats.org/officeDocument/2006/relationships/hyperlink" Target="https://natural-resources.canada.ca/science-data/funding-partnerships/funding-opportunities/current-investments/innovative-biomass-supply-chain-solutions-commercial-and-institutional-heating-plants-used-forestry/16047" TargetMode="External"/><Relationship Id="rId1903" Type="http://schemas.openxmlformats.org/officeDocument/2006/relationships/hyperlink" Target="https://ec.europa.eu/regional_policy/en/projects/Austria/new-research-centre-in-vorarlberg-austria-supports-digital-transformation-of-smes" TargetMode="External"/><Relationship Id="rId2098" Type="http://schemas.openxmlformats.org/officeDocument/2006/relationships/hyperlink" Target="https://kohesio.ec.europa.eu/en/beneficiaries/Q258397" TargetMode="External"/><Relationship Id="rId3051" Type="http://schemas.openxmlformats.org/officeDocument/2006/relationships/hyperlink" Target="https://kohesio.ec.europa.eu/ro/proiecte/Q3906169" TargetMode="External"/><Relationship Id="rId3149" Type="http://schemas.openxmlformats.org/officeDocument/2006/relationships/hyperlink" Target="https://natural-resources.canada.ca/science-and-data/funding-partnerships/funding-opportunities/current-investments/coral-harbour-solar-and-energy-storage-project-and-naujaat-solar-and-energy-storage-p/24334" TargetMode="External"/><Relationship Id="rId3356" Type="http://schemas.openxmlformats.org/officeDocument/2006/relationships/hyperlink" Target="https://natural-resources.canada.ca/energy/funding/current-funding-programs/eii/16634" TargetMode="External"/><Relationship Id="rId3563" Type="http://schemas.openxmlformats.org/officeDocument/2006/relationships/hyperlink" Target="https://www.bing.com/ck/a?!&amp;&amp;p=be3726c4f0643aa8JmltdHM9MTY4MjY0MDAwMCZpZ3VpZD0wMzI5MTZmMy1hM2ZiLTY1YTMtMzRiNC0wN2I2YTIwMTY0YTImaW5zaWQ9NTQwNg&amp;ptn=3&amp;hsh=3&amp;fclid=032916f3-a3fb-65a3-34b4-07b6a20164a2&amp;psq=NB+Power+Corporation&amp;u=a1aHR0cDovL3d3dy5uYnBvd2VyLmNvbS8&amp;ntb=1" TargetMode="External"/><Relationship Id="rId277" Type="http://schemas.openxmlformats.org/officeDocument/2006/relationships/hyperlink" Target="https://ec.europa.eu/regional_policy/en/projects/Belgium/construction-d-une-extension-du-centre-dentreprises-la-lanterne-a-enghien-parc-qualitis" TargetMode="External"/><Relationship Id="rId484" Type="http://schemas.openxmlformats.org/officeDocument/2006/relationships/hyperlink" Target="https://ec.europa.eu/regional_policy/en/projects/Estonia/top-marks-for-estonias-energy-neutral-school" TargetMode="External"/><Relationship Id="rId2165" Type="http://schemas.openxmlformats.org/officeDocument/2006/relationships/hyperlink" Target="https://kohesio.ec.europa.eu/en/beneficiaries/Q4082290" TargetMode="External"/><Relationship Id="rId3009" Type="http://schemas.openxmlformats.org/officeDocument/2006/relationships/hyperlink" Target="https://kohesio.ec.europa.eu/en/projects/Q3127470" TargetMode="External"/><Relationship Id="rId3216" Type="http://schemas.openxmlformats.org/officeDocument/2006/relationships/hyperlink" Target="https://natural-resources.canada.ca/science-and-data/funding-partnerships/funding-opportunities/current-investments/dewatering-wet-tailings-generated-from-oil-sands-extraction/16122" TargetMode="External"/><Relationship Id="rId3770" Type="http://schemas.openxmlformats.org/officeDocument/2006/relationships/hyperlink" Target="https://kohesio.ec.europa.eu/ro/proiecte/Q109851" TargetMode="External"/><Relationship Id="rId3868" Type="http://schemas.openxmlformats.org/officeDocument/2006/relationships/hyperlink" Target="https://kohesio.ec.europa.eu/ro/proiecte/Q2693113" TargetMode="External"/><Relationship Id="rId137" Type="http://schemas.openxmlformats.org/officeDocument/2006/relationships/hyperlink" Target="https://ec.europa.eu/regional_policy/en/projects/Sweden/driving-fossil-free-transport-solutions-in-the-sweden-norway-border-region" TargetMode="External"/><Relationship Id="rId344" Type="http://schemas.openxmlformats.org/officeDocument/2006/relationships/hyperlink" Target="http://mau.se/en/" TargetMode="External"/><Relationship Id="rId691" Type="http://schemas.openxmlformats.org/officeDocument/2006/relationships/hyperlink" Target="https://ec.europa.eu/regional_policy/en/atlas/programmes/2014-2020/europe/2014tc16rfcb044" TargetMode="External"/><Relationship Id="rId789" Type="http://schemas.openxmlformats.org/officeDocument/2006/relationships/hyperlink" Target="https://ec.europa.eu/regional_policy/en/projects/Croatia/energy-renovations-at-vladimir-vidric-primary-school-in-kutina-croatia" TargetMode="External"/><Relationship Id="rId996" Type="http://schemas.openxmlformats.org/officeDocument/2006/relationships/hyperlink" Target="https://kohesio.ec.europa.eu/projects/Q68492" TargetMode="External"/><Relationship Id="rId2025" Type="http://schemas.openxmlformats.org/officeDocument/2006/relationships/hyperlink" Target="https://kohesio.ec.europa.eu/en/projects/Q3127716" TargetMode="External"/><Relationship Id="rId2372" Type="http://schemas.openxmlformats.org/officeDocument/2006/relationships/hyperlink" Target="https://kohesio.ec.europa.eu/en/beneficiaries/Q196907" TargetMode="External"/><Relationship Id="rId2677" Type="http://schemas.openxmlformats.org/officeDocument/2006/relationships/hyperlink" Target="https://kohesio.ec.europa.eu/en/projects/Q3997830" TargetMode="External"/><Relationship Id="rId2884" Type="http://schemas.openxmlformats.org/officeDocument/2006/relationships/hyperlink" Target="https://kohesio.ec.europa.eu/en/projects/Q3998925" TargetMode="External"/><Relationship Id="rId3423" Type="http://schemas.openxmlformats.org/officeDocument/2006/relationships/hyperlink" Target="https://swtchenergy.com/" TargetMode="External"/><Relationship Id="rId3630" Type="http://schemas.openxmlformats.org/officeDocument/2006/relationships/hyperlink" Target="https://natural-resources.canada.ca/science-data/funding-partnerships/funding-opportunities/current-investments/equs-rea-canadas-1st-member-owned-rural-smart-grid-project/22712" TargetMode="External"/><Relationship Id="rId3728" Type="http://schemas.openxmlformats.org/officeDocument/2006/relationships/hyperlink" Target="https://kohesio.ec.europa.eu/ro/proiecte/Q100322" TargetMode="External"/><Relationship Id="rId551" Type="http://schemas.openxmlformats.org/officeDocument/2006/relationships/hyperlink" Target="http://www.ludus.ro/portal/mures/ludus/portal.nsf/Index/100?OpenDocument" TargetMode="External"/><Relationship Id="rId649" Type="http://schemas.openxmlformats.org/officeDocument/2006/relationships/hyperlink" Target="https://www.mukolin.cz/cz/o-meste/" TargetMode="External"/><Relationship Id="rId856" Type="http://schemas.openxmlformats.org/officeDocument/2006/relationships/hyperlink" Target="https://kohesio.ec.europa.eu/projects/Q2790433" TargetMode="External"/><Relationship Id="rId1181" Type="http://schemas.openxmlformats.org/officeDocument/2006/relationships/hyperlink" Target="https://lkw-fahrer-gesucht.com/" TargetMode="External"/><Relationship Id="rId1279" Type="http://schemas.openxmlformats.org/officeDocument/2006/relationships/hyperlink" Target="https://kohesio.ec.europa.eu/projects/Q2721010" TargetMode="External"/><Relationship Id="rId1486" Type="http://schemas.openxmlformats.org/officeDocument/2006/relationships/hyperlink" Target="https://kohesio.ec.europa.eu/beneficiaries/Q2758570" TargetMode="External"/><Relationship Id="rId2232" Type="http://schemas.openxmlformats.org/officeDocument/2006/relationships/hyperlink" Target="https://www.adm.gov.it/portale/" TargetMode="External"/><Relationship Id="rId2537" Type="http://schemas.openxmlformats.org/officeDocument/2006/relationships/hyperlink" Target="https://www.roermond.nl/" TargetMode="External"/><Relationship Id="rId3935" Type="http://schemas.openxmlformats.org/officeDocument/2006/relationships/hyperlink" Target="https://www.sepe.es/" TargetMode="External"/><Relationship Id="rId204" Type="http://schemas.openxmlformats.org/officeDocument/2006/relationships/hyperlink" Target="https://www.cm-arouca.pt/" TargetMode="External"/><Relationship Id="rId411" Type="http://schemas.openxmlformats.org/officeDocument/2006/relationships/hyperlink" Target="https://ec.europa.eu/regional_policy/en/projects/Poland/citizen-led-regeneration-benefits-residents-of-gdansk" TargetMode="External"/><Relationship Id="rId509" Type="http://schemas.openxmlformats.org/officeDocument/2006/relationships/hyperlink" Target="https://ec.europa.eu/regional_policy/en/projects/Slovenia/maribor-slovenia-develops-soil-for-cities-reducing-waste-for-a-circular-economy" TargetMode="External"/><Relationship Id="rId1041" Type="http://schemas.openxmlformats.org/officeDocument/2006/relationships/hyperlink" Target="https://www.hs-furtwangen.de/en/central-services/innovation-and-research-center-ifc/" TargetMode="External"/><Relationship Id="rId1139" Type="http://schemas.openxmlformats.org/officeDocument/2006/relationships/hyperlink" Target="https://kohesio.ec.europa.eu/projects/Q3297676" TargetMode="External"/><Relationship Id="rId1346" Type="http://schemas.openxmlformats.org/officeDocument/2006/relationships/hyperlink" Target="https://ec.europa.eu/regional_policy/EN/atlas/programmes/2014-2020/portugal/2014PT16M3OP001" TargetMode="External"/><Relationship Id="rId1693" Type="http://schemas.openxmlformats.org/officeDocument/2006/relationships/hyperlink" Target="https://www.breda.nl/en/registration-register-non-residents" TargetMode="External"/><Relationship Id="rId1998" Type="http://schemas.openxmlformats.org/officeDocument/2006/relationships/hyperlink" Target="https://kohesio.ec.europa.eu/en/projects/Q2023741" TargetMode="External"/><Relationship Id="rId2744" Type="http://schemas.openxmlformats.org/officeDocument/2006/relationships/hyperlink" Target="https://www.oamk.fi/en/" TargetMode="External"/><Relationship Id="rId2951" Type="http://schemas.openxmlformats.org/officeDocument/2006/relationships/hyperlink" Target="https://www.regionstockholm.se/verksamhet/Regional-utveckling/" TargetMode="External"/><Relationship Id="rId716" Type="http://schemas.openxmlformats.org/officeDocument/2006/relationships/hyperlink" Target="https://ec.europa.eu/regional_policy/en/projects/Sweden/sweden-hosts-world-leading-international-big-science-facility" TargetMode="External"/><Relationship Id="rId923" Type="http://schemas.openxmlformats.org/officeDocument/2006/relationships/hyperlink" Target="https://ec.europa.eu/regional_policy/en/projects/Austria/new-hotel-in-rust-am-see-draws-more-visitors-to-austrian-lakeside-town" TargetMode="External"/><Relationship Id="rId1553" Type="http://schemas.openxmlformats.org/officeDocument/2006/relationships/hyperlink" Target="https://kohesio.ec.europa.eu/beneficiaries/Q3080545" TargetMode="External"/><Relationship Id="rId1760" Type="http://schemas.openxmlformats.org/officeDocument/2006/relationships/hyperlink" Target="https://ppnt.pl/" TargetMode="External"/><Relationship Id="rId1858" Type="http://schemas.openxmlformats.org/officeDocument/2006/relationships/hyperlink" Target="https://ec.europa.eu/regional_policy/en/projects/Austria/inducult2-0-discovering-industrial-culture-in-central-europe" TargetMode="External"/><Relationship Id="rId2604" Type="http://schemas.openxmlformats.org/officeDocument/2006/relationships/hyperlink" Target="https://www.apko.gov.gr/en/Pages/default.aspx" TargetMode="External"/><Relationship Id="rId2811" Type="http://schemas.openxmlformats.org/officeDocument/2006/relationships/hyperlink" Target="https://kohesio.ec.europa.eu/en/projects/Q2659843" TargetMode="External"/><Relationship Id="rId4057" Type="http://schemas.openxmlformats.org/officeDocument/2006/relationships/hyperlink" Target="https://kohesio.ec.europa.eu/en/projects/Q3941848" TargetMode="External"/><Relationship Id="rId52" Type="http://schemas.openxmlformats.org/officeDocument/2006/relationships/hyperlink" Target="https://civitas-initiative.org/" TargetMode="External"/><Relationship Id="rId1206" Type="http://schemas.openxmlformats.org/officeDocument/2006/relationships/hyperlink" Target="https://ec.europa.eu/regional_policy/en/projects/France/transformation-of-the-tramway-in-the-caen-agglomeration-in-normandy?etrans=ro" TargetMode="External"/><Relationship Id="rId1413" Type="http://schemas.openxmlformats.org/officeDocument/2006/relationships/hyperlink" Target="https://kohesio.ec.europa.eu/beneficiaries/Q3383341" TargetMode="External"/><Relationship Id="rId1620" Type="http://schemas.openxmlformats.org/officeDocument/2006/relationships/hyperlink" Target="https://kohesio.ec.europa.eu/beneficiaries/Q3383430" TargetMode="External"/><Relationship Id="rId2909" Type="http://schemas.openxmlformats.org/officeDocument/2006/relationships/hyperlink" Target="https://www.plansee.com/" TargetMode="External"/><Relationship Id="rId3073" Type="http://schemas.openxmlformats.org/officeDocument/2006/relationships/hyperlink" Target="https://kohesio.ec.europa.eu/ro/proiecte/Q3061500" TargetMode="External"/><Relationship Id="rId3280" Type="http://schemas.openxmlformats.org/officeDocument/2006/relationships/hyperlink" Target="https://natural-resources.canada.ca/science-and-data/funding-partnerships/funding-opportunities/current-investments/deep-energy-retrofit-jet-building/24634" TargetMode="External"/><Relationship Id="rId1718" Type="http://schemas.openxmlformats.org/officeDocument/2006/relationships/hyperlink" Target="https://www.sibiu.ro/images/uploads/documente/Reabilitarea_%C8%98colii_Gimnaziale_Radu_Selejan_Sibiu_%C3%AEn_vederea_%C3%AEmbun%C4%83t%C4%83%C8%9Birii_eficien%C8%9Bei_energetice.pdf" TargetMode="External"/><Relationship Id="rId1925" Type="http://schemas.openxmlformats.org/officeDocument/2006/relationships/hyperlink" Target="https://ec.europa.eu/regional_policy/en/projects/Belgium/real-time-medical-monitoring-device-promises-to-improve-patient-care-in-belgium-netherlands" TargetMode="External"/><Relationship Id="rId3140" Type="http://schemas.openxmlformats.org/officeDocument/2006/relationships/hyperlink" Target="https://find.shell.com/ca/fuel/10052609-kepler-st" TargetMode="External"/><Relationship Id="rId3378" Type="http://schemas.openxmlformats.org/officeDocument/2006/relationships/hyperlink" Target="https://natural-resources.canada.ca/science-data/funding-partnerships/funding-opportunities/current-investments/design-construction-demonstration-evaluation-and-optimization-mid-rise-high-performance-murb-western/22214" TargetMode="External"/><Relationship Id="rId3585" Type="http://schemas.openxmlformats.org/officeDocument/2006/relationships/hyperlink" Target="https://www.bing.com/ck/a?!&amp;&amp;p=ae4bb32c27f0f4e2JmltdHM9MTY4MjY0MDAwMCZpZ3VpZD0wMzI5MTZmMy1hM2ZiLTY1YTMtMzRiNC0wN2I2YTIwMTY0YTImaW5zaWQ9NTE4MQ&amp;ptn=3&amp;hsh=3&amp;fclid=032916f3-a3fb-65a3-34b4-07b6a20164a2&amp;psq=+BC+Hydro&amp;u=a1aHR0cHM6Ly93d3cuYmNoeWRyby5jb20vaW5kZXguaHRtbA&amp;ntb=1" TargetMode="External"/><Relationship Id="rId3792" Type="http://schemas.openxmlformats.org/officeDocument/2006/relationships/hyperlink" Target="https://natural-resources.canada.ca/science-and-data/funding-partnerships/funding-opportunities/current-investments/tailings-management-through-nano-technologies/22173" TargetMode="External"/><Relationship Id="rId299" Type="http://schemas.openxmlformats.org/officeDocument/2006/relationships/hyperlink" Target="https://ec.europa.eu/regional_policy/en/projects/Portugal/portugal-closes-the-digital-divide-via-suite-of-digital-public-services" TargetMode="External"/><Relationship Id="rId2187" Type="http://schemas.openxmlformats.org/officeDocument/2006/relationships/hyperlink" Target="https://ec.europa.eu/regional_policy/EN/atlas/programmes/2014-2020/czechia/2014CZ16RFOP001" TargetMode="External"/><Relationship Id="rId2394" Type="http://schemas.openxmlformats.org/officeDocument/2006/relationships/hyperlink" Target="https://kohesio.ec.europa.eu/en/projects/Q3270106" TargetMode="External"/><Relationship Id="rId3238" Type="http://schemas.openxmlformats.org/officeDocument/2006/relationships/hyperlink" Target="https://natural-resources.canada.ca/science-and-data/funding-partnerships/funding-opportunities/current-investments/greenhouse-gas-inventory-system-for-the-upstream-oil-and-gas-industry/20184" TargetMode="External"/><Relationship Id="rId3445" Type="http://schemas.openxmlformats.org/officeDocument/2006/relationships/hyperlink" Target="https://www.saltworkstech.com/" TargetMode="External"/><Relationship Id="rId3652" Type="http://schemas.openxmlformats.org/officeDocument/2006/relationships/hyperlink" Target="https://en.parp.gov.pl/component/grants/practice/wdroenie-technologii-przyjaznych-rodowisku-w-biss-drukarni-opakowa-s-c" TargetMode="External"/><Relationship Id="rId159" Type="http://schemas.openxmlformats.org/officeDocument/2006/relationships/hyperlink" Target="https://ec.europa.eu/regional_policy/en/projects/Portugal/monastery-in-northern-portugal-is-protected-for-future-generations" TargetMode="External"/><Relationship Id="rId366" Type="http://schemas.openxmlformats.org/officeDocument/2006/relationships/hyperlink" Target="http://www.cm-viana-castelo.pt/;https:/www.cm-caminha.pt/pages/1213?news_id=112;https://www.cm-pontedelima.pt/" TargetMode="External"/><Relationship Id="rId573" Type="http://schemas.openxmlformats.org/officeDocument/2006/relationships/hyperlink" Target="https://www.primariapetrosani.ro/" TargetMode="External"/><Relationship Id="rId780" Type="http://schemas.openxmlformats.org/officeDocument/2006/relationships/hyperlink" Target="https://ec.europa.eu/regional_policy/en/projects/Croatia/visitus-helping-blind-and-visually-impaired-tourists-enjoy-the-croatia-serbia-border-region" TargetMode="External"/><Relationship Id="rId2047" Type="http://schemas.openxmlformats.org/officeDocument/2006/relationships/hyperlink" Target="https://ec.europa.eu/regional_policy/EN/atlas/programmes/2014-2020/italy/2014IT16RFOP002" TargetMode="External"/><Relationship Id="rId2254" Type="http://schemas.openxmlformats.org/officeDocument/2006/relationships/hyperlink" Target="https://kohesio.ec.europa.eu/en/projects/Q2017431" TargetMode="External"/><Relationship Id="rId2461" Type="http://schemas.openxmlformats.org/officeDocument/2006/relationships/hyperlink" Target="https://www.rabca.sk/" TargetMode="External"/><Relationship Id="rId2699" Type="http://schemas.openxmlformats.org/officeDocument/2006/relationships/hyperlink" Target="https://kohesio.ec.europa.eu/en/projects/Q2660911" TargetMode="External"/><Relationship Id="rId3000" Type="http://schemas.openxmlformats.org/officeDocument/2006/relationships/hyperlink" Target="https://www.e-vuc.sk/tsk/zdravotnictvo.html?page_id=193" TargetMode="External"/><Relationship Id="rId3305" Type="http://schemas.openxmlformats.org/officeDocument/2006/relationships/hyperlink" Target="https://www.calogysolutions.com/en/" TargetMode="External"/><Relationship Id="rId3512" Type="http://schemas.openxmlformats.org/officeDocument/2006/relationships/hyperlink" Target="https://natural-resources.canada.ca/science-data/funding-partnerships/funding-opportunities/current-investments/feed-study-hybrid-renewable-energy-platform-remote-community-lutsel-ke-first-nation/22220" TargetMode="External"/><Relationship Id="rId3957" Type="http://schemas.openxmlformats.org/officeDocument/2006/relationships/hyperlink" Target="https://grupahexa.pl/" TargetMode="External"/><Relationship Id="rId226" Type="http://schemas.openxmlformats.org/officeDocument/2006/relationships/hyperlink" Target="http://www.cm-braga.pt/" TargetMode="External"/><Relationship Id="rId433" Type="http://schemas.openxmlformats.org/officeDocument/2006/relationships/hyperlink" Target="https://kohesio.eu/projects/Q2744055" TargetMode="External"/><Relationship Id="rId878" Type="http://schemas.openxmlformats.org/officeDocument/2006/relationships/hyperlink" Target="https://www.te.com/global-en/home.html" TargetMode="External"/><Relationship Id="rId1063" Type="http://schemas.openxmlformats.org/officeDocument/2006/relationships/hyperlink" Target="https://kohesio.ec.europa.eu/projects/Q3309837" TargetMode="External"/><Relationship Id="rId1270" Type="http://schemas.openxmlformats.org/officeDocument/2006/relationships/hyperlink" Target="https://kohesio.ec.europa.eu/beneficiaries/Q2748593" TargetMode="External"/><Relationship Id="rId2114" Type="http://schemas.openxmlformats.org/officeDocument/2006/relationships/hyperlink" Target="https://kohesio.ec.europa.eu/en/beneficiaries/Q2826130" TargetMode="External"/><Relationship Id="rId2559" Type="http://schemas.openxmlformats.org/officeDocument/2006/relationships/hyperlink" Target="https://kohesio.ec.europa.eu/en/projects/Q3990618" TargetMode="External"/><Relationship Id="rId2766" Type="http://schemas.openxmlformats.org/officeDocument/2006/relationships/hyperlink" Target="https://www.energimyndigheten.se/" TargetMode="External"/><Relationship Id="rId2973" Type="http://schemas.openxmlformats.org/officeDocument/2006/relationships/hyperlink" Target="https://kohesio.ec.europa.eu/ro/proiecte/Q3088337" TargetMode="External"/><Relationship Id="rId3817" Type="http://schemas.openxmlformats.org/officeDocument/2006/relationships/hyperlink" Target="https://carleton.ca/" TargetMode="External"/><Relationship Id="rId640" Type="http://schemas.openxmlformats.org/officeDocument/2006/relationships/hyperlink" Target="https://ec.europa.eu/regional_policy/en/projects/Portugal/porto-boosts-energy-efficiency-in-public-housing?etrans=ro" TargetMode="External"/><Relationship Id="rId738" Type="http://schemas.openxmlformats.org/officeDocument/2006/relationships/hyperlink" Target="http://www.zoobudapest.com/" TargetMode="External"/><Relationship Id="rId945" Type="http://schemas.openxmlformats.org/officeDocument/2006/relationships/hyperlink" Target="https://ec.europa.eu/regional_policy/en/atlas/programmes/2014-2020/europe/2014dk16rfop001" TargetMode="External"/><Relationship Id="rId1368" Type="http://schemas.openxmlformats.org/officeDocument/2006/relationships/hyperlink" Target="https://rejstrik-firem.kurzy.cz/28818164/centrum-cesky-krumlov-as/" TargetMode="External"/><Relationship Id="rId1575" Type="http://schemas.openxmlformats.org/officeDocument/2006/relationships/hyperlink" Target="https://kohesio.ec.europa.eu/projects/Q3923268" TargetMode="External"/><Relationship Id="rId1782" Type="http://schemas.openxmlformats.org/officeDocument/2006/relationships/hyperlink" Target="https://www.zadarska-zupanija.hr/" TargetMode="External"/><Relationship Id="rId2321" Type="http://schemas.openxmlformats.org/officeDocument/2006/relationships/hyperlink" Target="https://kohesio.ec.europa.eu/en/beneficiaries/Q2844547" TargetMode="External"/><Relationship Id="rId2419" Type="http://schemas.openxmlformats.org/officeDocument/2006/relationships/hyperlink" Target="https://kohesio.ec.europa.eu/en/beneficiaries/Q4040144" TargetMode="External"/><Relationship Id="rId2626" Type="http://schemas.openxmlformats.org/officeDocument/2006/relationships/hyperlink" Target="https://waardenburg.eco/" TargetMode="External"/><Relationship Id="rId2833" Type="http://schemas.openxmlformats.org/officeDocument/2006/relationships/hyperlink" Target="https://kohesio.ec.europa.eu/en/projects/Q3998504" TargetMode="External"/><Relationship Id="rId74" Type="http://schemas.openxmlformats.org/officeDocument/2006/relationships/hyperlink" Target="https://ec.europa.eu/regional_policy/en/projects/Spain/digital-innovation-for-local-administrations-in-rural-areas-of-spain-portugal" TargetMode="External"/><Relationship Id="rId500" Type="http://schemas.openxmlformats.org/officeDocument/2006/relationships/hyperlink" Target="http://www.itl.ee/" TargetMode="External"/><Relationship Id="rId805" Type="http://schemas.openxmlformats.org/officeDocument/2006/relationships/hyperlink" Target="http://www.innove.ee/" TargetMode="External"/><Relationship Id="rId1130" Type="http://schemas.openxmlformats.org/officeDocument/2006/relationships/hyperlink" Target="https://ec.europa.eu/regional_policy/en/atlas/programmes/2014-2020/europe/2014tc16rfir003" TargetMode="External"/><Relationship Id="rId1228" Type="http://schemas.openxmlformats.org/officeDocument/2006/relationships/hyperlink" Target="http://nowasol.pl/" TargetMode="External"/><Relationship Id="rId1435" Type="http://schemas.openxmlformats.org/officeDocument/2006/relationships/hyperlink" Target="https://kohesio.ec.europa.eu/projects/Q114846" TargetMode="External"/><Relationship Id="rId1642" Type="http://schemas.openxmlformats.org/officeDocument/2006/relationships/hyperlink" Target="https://kohesio.ec.europa.eu/projects/Q3300403" TargetMode="External"/><Relationship Id="rId1947" Type="http://schemas.openxmlformats.org/officeDocument/2006/relationships/hyperlink" Target="http://sredets.bg/" TargetMode="External"/><Relationship Id="rId2900" Type="http://schemas.openxmlformats.org/officeDocument/2006/relationships/hyperlink" Target="https://kohesio.ec.europa.eu/en/projects/Q3061375" TargetMode="External"/><Relationship Id="rId3095" Type="http://schemas.openxmlformats.org/officeDocument/2006/relationships/hyperlink" Target="https://kohesio.ec.europa.eu/ro/proiecte/Q3866427" TargetMode="External"/><Relationship Id="rId1502" Type="http://schemas.openxmlformats.org/officeDocument/2006/relationships/hyperlink" Target="https://ec.europa.eu/regional_policy/EN/atlas/programmes/2014-2020/croatia/2014HR16M1OP001" TargetMode="External"/><Relationship Id="rId1807" Type="http://schemas.openxmlformats.org/officeDocument/2006/relationships/hyperlink" Target="https://ec.europa.eu/regional_policy/en/projects/Netherlands/regenergy-increasing-renewable-energy-use-in-north-west-europe-thanks-to-interreg" TargetMode="External"/><Relationship Id="rId3162" Type="http://schemas.openxmlformats.org/officeDocument/2006/relationships/hyperlink" Target="https://www.deline.ca/en/home/" TargetMode="External"/><Relationship Id="rId4006" Type="http://schemas.openxmlformats.org/officeDocument/2006/relationships/hyperlink" Target="https://www.ulaval.ca/en/research" TargetMode="External"/><Relationship Id="rId290" Type="http://schemas.openxmlformats.org/officeDocument/2006/relationships/hyperlink" Target="http://green.fibrenamics.com/" TargetMode="External"/><Relationship Id="rId388" Type="http://schemas.openxmlformats.org/officeDocument/2006/relationships/hyperlink" Target="http://www.ttc-innovation.eu/" TargetMode="External"/><Relationship Id="rId2069" Type="http://schemas.openxmlformats.org/officeDocument/2006/relationships/hyperlink" Target="https://kohesio.ec.europa.eu/en/beneficiaries/Q275920" TargetMode="External"/><Relationship Id="rId3022" Type="http://schemas.openxmlformats.org/officeDocument/2006/relationships/hyperlink" Target="https://bkk.hu/" TargetMode="External"/><Relationship Id="rId3467" Type="http://schemas.openxmlformats.org/officeDocument/2006/relationships/hyperlink" Target="https://www.bing.com/ck/a?!&amp;&amp;p=32c4fb14d5ef5850JmltdHM9MTY4MjU1MzYwMCZpZ3VpZD0wMzI5MTZmMy1hM2ZiLTY1YTMtMzRiNC0wN2I2YTIwMTY0YTImaW5zaWQ9NTM4OA&amp;ptn=3&amp;hsh=3&amp;fclid=032916f3-a3fb-65a3-34b4-07b6a20164a2&amp;psq=eCAMION&amp;u=a1aHR0cDovL3d3dy5lY2FtaW9uLmNvbS8&amp;ntb=1" TargetMode="External"/><Relationship Id="rId3674" Type="http://schemas.openxmlformats.org/officeDocument/2006/relationships/hyperlink" Target="https://en.parp.gov.pl/component/grants/practice/wdrozenie-technologii-przyjaznych-srodowisku-w-porcie-jachtowym-sztynort" TargetMode="External"/><Relationship Id="rId3881" Type="http://schemas.openxmlformats.org/officeDocument/2006/relationships/hyperlink" Target="https://krs-pobierz.pl/przedsiebiorstwo-produkcyjno-handlowe-i-uslugowe-bolid-i317268" TargetMode="External"/><Relationship Id="rId150" Type="http://schemas.openxmlformats.org/officeDocument/2006/relationships/hyperlink" Target="http://www.tp-lj.si/en" TargetMode="External"/><Relationship Id="rId595" Type="http://schemas.openxmlformats.org/officeDocument/2006/relationships/hyperlink" Target="https://ec.europa.eu/regional_policy/en/projects/malta/a-rock-solid-attraction" TargetMode="External"/><Relationship Id="rId2276" Type="http://schemas.openxmlformats.org/officeDocument/2006/relationships/hyperlink" Target="https://kohesio.ec.europa.eu/en/projects/Q3128176" TargetMode="External"/><Relationship Id="rId2483" Type="http://schemas.openxmlformats.org/officeDocument/2006/relationships/hyperlink" Target="https://www.kysuckenovemesto.sk/" TargetMode="External"/><Relationship Id="rId2690" Type="http://schemas.openxmlformats.org/officeDocument/2006/relationships/hyperlink" Target="https://www.lansstyrelsen.se/skane.html" TargetMode="External"/><Relationship Id="rId3327" Type="http://schemas.openxmlformats.org/officeDocument/2006/relationships/hyperlink" Target="https://www.municipality-canada.com/en/hamlet-kugaaruk.html" TargetMode="External"/><Relationship Id="rId3534" Type="http://schemas.openxmlformats.org/officeDocument/2006/relationships/hyperlink" Target="https://natural-resources.canada.ca/science-and-data/funding-partnerships/funding-opportunities/current-investments/intelligent-electric-bus-charging/23802" TargetMode="External"/><Relationship Id="rId3741" Type="http://schemas.openxmlformats.org/officeDocument/2006/relationships/hyperlink" Target="https://kohesio.ec.europa.eu/ro/beneficiari/Q4615025" TargetMode="External"/><Relationship Id="rId3979" Type="http://schemas.openxmlformats.org/officeDocument/2006/relationships/hyperlink" Target="https://natural-resources.canada.ca/science-and-data/funding-partnerships/funding-opportunities/current-investments/energy-storage-and-demand-response-for-improved-reliability-outage-prone-community/4981" TargetMode="External"/><Relationship Id="rId248" Type="http://schemas.openxmlformats.org/officeDocument/2006/relationships/hyperlink" Target="http://www.primariapn.ro/" TargetMode="External"/><Relationship Id="rId455" Type="http://schemas.openxmlformats.org/officeDocument/2006/relationships/hyperlink" Target="https://kohesio.eu/projects/Q3100078" TargetMode="External"/><Relationship Id="rId662" Type="http://schemas.openxmlformats.org/officeDocument/2006/relationships/hyperlink" Target="https://ec.europa.eu/regional_policy/en/atlas/programmes/2014-2020/europe/2014fr05m0op001" TargetMode="External"/><Relationship Id="rId1085" Type="http://schemas.openxmlformats.org/officeDocument/2006/relationships/hyperlink" Target="https://ec.europa.eu/regional_policy/EN/atlas/programmes/2014-2020/luxembourg/2014LU16RFOP001" TargetMode="External"/><Relationship Id="rId1292" Type="http://schemas.openxmlformats.org/officeDocument/2006/relationships/hyperlink" Target="https://kohesio.ec.europa.eu/projects/Q75125" TargetMode="External"/><Relationship Id="rId2136" Type="http://schemas.openxmlformats.org/officeDocument/2006/relationships/hyperlink" Target="https://ec.europa.eu/regional_policy/EN/atlas/programmes/2014-2020/italy/2014IT16RFOP002" TargetMode="External"/><Relationship Id="rId2343" Type="http://schemas.openxmlformats.org/officeDocument/2006/relationships/hyperlink" Target="https://kohesio.ec.europa.eu/en/beneficiaries/Q213399" TargetMode="External"/><Relationship Id="rId2550" Type="http://schemas.openxmlformats.org/officeDocument/2006/relationships/hyperlink" Target="https://kohesio.ec.europa.eu/en/projects/Q3997603" TargetMode="External"/><Relationship Id="rId2788" Type="http://schemas.openxmlformats.org/officeDocument/2006/relationships/hyperlink" Target="https://www.baarn.nl/" TargetMode="External"/><Relationship Id="rId2995" Type="http://schemas.openxmlformats.org/officeDocument/2006/relationships/hyperlink" Target="https://kohesio.ec.europa.eu/ro/proiecte/Q3088384" TargetMode="External"/><Relationship Id="rId3601" Type="http://schemas.openxmlformats.org/officeDocument/2006/relationships/hyperlink" Target="https://www.opusonesolutions.com/" TargetMode="External"/><Relationship Id="rId3839" Type="http://schemas.openxmlformats.org/officeDocument/2006/relationships/hyperlink" Target="https://stbpo.com/" TargetMode="External"/><Relationship Id="rId108" Type="http://schemas.openxmlformats.org/officeDocument/2006/relationships/hyperlink" Target="https://www.e-patras.gr/el?fbclid=IwAR2rTNgCN1cEQTAAuzLZgzUL1Q7q7T5EH04ufWCJAhXCPWdavLsNJcw5Mi8" TargetMode="External"/><Relationship Id="rId315" Type="http://schemas.openxmlformats.org/officeDocument/2006/relationships/hyperlink" Target="https://ec.europa.eu/regional_policy/en/projects/Hungary/revamp-plan-turns-komarom-town-centre-into-cultural-hotspot" TargetMode="External"/><Relationship Id="rId522" Type="http://schemas.openxmlformats.org/officeDocument/2006/relationships/hyperlink" Target="https://kohesio.eu/projects/Q2742471" TargetMode="External"/><Relationship Id="rId967" Type="http://schemas.openxmlformats.org/officeDocument/2006/relationships/hyperlink" Target="https://ec.europa.eu/regional_policy/en/projects/France/the-recyclerie-des-moulins-a-model-of-circular-economy-in-the-city-of-nice?etrans=ro" TargetMode="External"/><Relationship Id="rId1152" Type="http://schemas.openxmlformats.org/officeDocument/2006/relationships/hyperlink" Target="https://www.verslilietuva.lt/" TargetMode="External"/><Relationship Id="rId1597" Type="http://schemas.openxmlformats.org/officeDocument/2006/relationships/hyperlink" Target="http://www.technopark.org.pl/index.php?l=en" TargetMode="External"/><Relationship Id="rId2203" Type="http://schemas.openxmlformats.org/officeDocument/2006/relationships/hyperlink" Target="https://kohesio.ec.europa.eu/en/beneficiaries/Q261477" TargetMode="External"/><Relationship Id="rId2410" Type="http://schemas.openxmlformats.org/officeDocument/2006/relationships/hyperlink" Target="https://kohesio.ec.europa.eu/en/projects/Q4039346" TargetMode="External"/><Relationship Id="rId2648" Type="http://schemas.openxmlformats.org/officeDocument/2006/relationships/hyperlink" Target="https://hwinnovations.com/" TargetMode="External"/><Relationship Id="rId2855" Type="http://schemas.openxmlformats.org/officeDocument/2006/relationships/hyperlink" Target="https://www.karhof.nl/" TargetMode="External"/><Relationship Id="rId3906" Type="http://schemas.openxmlformats.org/officeDocument/2006/relationships/hyperlink" Target="https://kohesio.ec.europa.eu/ro/proiecte/Q3786381" TargetMode="External"/><Relationship Id="rId96" Type="http://schemas.openxmlformats.org/officeDocument/2006/relationships/hyperlink" Target="https://ec.europa.eu/regional_policy/en/projects/Belgium/an-innovative-building-that-values-the-past-with-the-aim-of-revitalising-the-city-centre-of-andenne-belgium?etrans=ro" TargetMode="External"/><Relationship Id="rId827" Type="http://schemas.openxmlformats.org/officeDocument/2006/relationships/hyperlink" Target="http://www.vevu.hr/" TargetMode="External"/><Relationship Id="rId1012" Type="http://schemas.openxmlformats.org/officeDocument/2006/relationships/hyperlink" Target="https://psary.cz/" TargetMode="External"/><Relationship Id="rId1457" Type="http://schemas.openxmlformats.org/officeDocument/2006/relationships/hyperlink" Target="https://ltginfra.lt/" TargetMode="External"/><Relationship Id="rId1664" Type="http://schemas.openxmlformats.org/officeDocument/2006/relationships/hyperlink" Target="https://kohesio.ec.europa.eu/projects/Q3067126" TargetMode="External"/><Relationship Id="rId1871" Type="http://schemas.openxmlformats.org/officeDocument/2006/relationships/hyperlink" Target="https://ec.europa.eu/regional_policy/en/projects/Denmark/danish-project-delivers-innovative-health-and-welfare-solutions" TargetMode="External"/><Relationship Id="rId2508" Type="http://schemas.openxmlformats.org/officeDocument/2006/relationships/hyperlink" Target="https://kohesio.ec.europa.eu/en/projects/Q3127449" TargetMode="External"/><Relationship Id="rId2715" Type="http://schemas.openxmlformats.org/officeDocument/2006/relationships/hyperlink" Target="https://kohesio.ec.europa.eu/en/projects/Q2659897" TargetMode="External"/><Relationship Id="rId2922" Type="http://schemas.openxmlformats.org/officeDocument/2006/relationships/hyperlink" Target="https://kohesio.ec.europa.eu/en/projects/Q4039052" TargetMode="External"/><Relationship Id="rId4070" Type="http://schemas.openxmlformats.org/officeDocument/2006/relationships/hyperlink" Target="https://www2.gysev.hu/" TargetMode="External"/><Relationship Id="rId1317" Type="http://schemas.openxmlformats.org/officeDocument/2006/relationships/hyperlink" Target="http://elvetiaromania.ro/proiecte/orasul-user-friendly/" TargetMode="External"/><Relationship Id="rId1524" Type="http://schemas.openxmlformats.org/officeDocument/2006/relationships/hyperlink" Target="https://www.rietberg.de/" TargetMode="External"/><Relationship Id="rId1731" Type="http://schemas.openxmlformats.org/officeDocument/2006/relationships/hyperlink" Target="http://www.miercureaciuc.ro/" TargetMode="External"/><Relationship Id="rId1969" Type="http://schemas.openxmlformats.org/officeDocument/2006/relationships/hyperlink" Target="https://www.inps.it/" TargetMode="External"/><Relationship Id="rId3184" Type="http://schemas.openxmlformats.org/officeDocument/2006/relationships/hyperlink" Target="https://www.ldcsb.ca/" TargetMode="External"/><Relationship Id="rId4028" Type="http://schemas.openxmlformats.org/officeDocument/2006/relationships/hyperlink" Target="https://nfp.hu/" TargetMode="External"/><Relationship Id="rId23" Type="http://schemas.openxmlformats.org/officeDocument/2006/relationships/hyperlink" Target="https://ec.europa.eu/regional_policy/en/projects/Luxembourg/pilot-project-for-an-energy-plus-building-in-ettelbruck-luxembourg?etrans=ro" TargetMode="External"/><Relationship Id="rId1829" Type="http://schemas.openxmlformats.org/officeDocument/2006/relationships/hyperlink" Target="https://www.mtic.dk/" TargetMode="External"/><Relationship Id="rId3391" Type="http://schemas.openxmlformats.org/officeDocument/2006/relationships/hyperlink" Target="http://greatnorthernpower.com/" TargetMode="External"/><Relationship Id="rId3489" Type="http://schemas.openxmlformats.org/officeDocument/2006/relationships/hyperlink" Target="https://enerkem.com/" TargetMode="External"/><Relationship Id="rId3696" Type="http://schemas.openxmlformats.org/officeDocument/2006/relationships/hyperlink" Target="https://kohesio.ec.europa.eu/ro/proiecte/Q128472" TargetMode="External"/><Relationship Id="rId2298" Type="http://schemas.openxmlformats.org/officeDocument/2006/relationships/hyperlink" Target="https://kohesio.ec.europa.eu/en/projects/Q58711" TargetMode="External"/><Relationship Id="rId3044" Type="http://schemas.openxmlformats.org/officeDocument/2006/relationships/hyperlink" Target="https://www.flemalle.be/" TargetMode="External"/><Relationship Id="rId3251" Type="http://schemas.openxmlformats.org/officeDocument/2006/relationships/hyperlink" Target="https://www.ntpower.ca/" TargetMode="External"/><Relationship Id="rId3349" Type="http://schemas.openxmlformats.org/officeDocument/2006/relationships/hyperlink" Target="https://tugliq.com/en/wind.html" TargetMode="External"/><Relationship Id="rId3556" Type="http://schemas.openxmlformats.org/officeDocument/2006/relationships/hyperlink" Target="https://natural-resources.canada.ca/science-and-data/funding-partnerships/funding-opportunities/current-investments/eavor-loop-demonstration-project/21896" TargetMode="External"/><Relationship Id="rId172" Type="http://schemas.openxmlformats.org/officeDocument/2006/relationships/hyperlink" Target="https://ec.europa.eu/regional_policy/en/projects/Greece/new-special-needs-school-built-in-zakynthos-greece?etrans=ro" TargetMode="External"/><Relationship Id="rId477" Type="http://schemas.openxmlformats.org/officeDocument/2006/relationships/hyperlink" Target="http://www.ipn.pt/" TargetMode="External"/><Relationship Id="rId684" Type="http://schemas.openxmlformats.org/officeDocument/2006/relationships/hyperlink" Target="http://www.cergypontoise.fr/" TargetMode="External"/><Relationship Id="rId2060" Type="http://schemas.openxmlformats.org/officeDocument/2006/relationships/hyperlink" Target="https://www.omio.it/lps/ferrovie?id=ZnJvbnRfcGFnZS5pdA==&amp;utm_source=google&amp;utm_medium=cpc&amp;utm_campaign=SEM_IX_IT_Train_All_All_%5BTrain_03_Gen%7CPro_0%5D_P%3AFERROVIE&amp;utm_term=ferrovie&amp;adgroup=SEM_IX_IT_Train_All_All_%5BTrain_03_Gen%7CPro_0%5D_P%3AFERROVIE&amp;content=basic&amp;h=bHBzLmguc2VtLi5nZW4udHJhaW5fMDMuLg==&amp;gclid=CjwKCAjwyaWZBhBGEiwACslQo6ZZOA_IYOq-xN43tN1YUE8iKzVBIRh00CgI0k8hW7X8n6utmHR03BoCSx4QAvD_BwE" TargetMode="External"/><Relationship Id="rId2158" Type="http://schemas.openxmlformats.org/officeDocument/2006/relationships/hyperlink" Target="https://www.stradeanas.it/it" TargetMode="External"/><Relationship Id="rId2365" Type="http://schemas.openxmlformats.org/officeDocument/2006/relationships/hyperlink" Target="https://kohesio.ec.europa.eu/en/beneficiaries/Q3760892" TargetMode="External"/><Relationship Id="rId3111" Type="http://schemas.openxmlformats.org/officeDocument/2006/relationships/hyperlink" Target="https://natural-resources.canada.ca/science-and-data/funding-partnerships/funding-opportunities/current-investments/integration-deep-geothermal-energy-canadas-energy-portfolio/17112" TargetMode="External"/><Relationship Id="rId3209" Type="http://schemas.openxmlformats.org/officeDocument/2006/relationships/hyperlink" Target="https://www.bing.com/ck/a?!&amp;&amp;p=e3bf2d4efb127ca8JmltdHM9MTY4MjM4MDgwMCZpZ3VpZD0wMzI5MTZmMy1hM2ZiLTY1YTMtMzRiNC0wN2I2YTIwMTY0YTImaW5zaWQ9NTE5Mg&amp;ptn=3&amp;hsh=3&amp;fclid=032916f3-a3fb-65a3-34b4-07b6a20164a2&amp;psq=Universitatea+din+Alberta&amp;u=a1aHR0cHM6Ly93d3cudWFsYmVydGEuY2EvaW5kZXguaHRtbA&amp;ntb=1" TargetMode="External"/><Relationship Id="rId3763" Type="http://schemas.openxmlformats.org/officeDocument/2006/relationships/hyperlink" Target="https://rzepin.bip.net.pl/?a=3893" TargetMode="External"/><Relationship Id="rId3970" Type="http://schemas.openxmlformats.org/officeDocument/2006/relationships/hyperlink" Target="https://natural-resources.canada.ca/energy/funding/current-funding-programs/eii/16102" TargetMode="External"/><Relationship Id="rId337" Type="http://schemas.openxmlformats.org/officeDocument/2006/relationships/hyperlink" Target="https://ec.europa.eu/regional_policy/en/projects/Sweden/klimatsmart-innovation-ensures-a-sustainable-future-for-varmlands-forest-based-industries" TargetMode="External"/><Relationship Id="rId891" Type="http://schemas.openxmlformats.org/officeDocument/2006/relationships/hyperlink" Target="https://kohesio.ec.europa.eu/beneficiaries/Q2756618" TargetMode="External"/><Relationship Id="rId989" Type="http://schemas.openxmlformats.org/officeDocument/2006/relationships/hyperlink" Target="https://www.varenosspc.lt/" TargetMode="External"/><Relationship Id="rId2018" Type="http://schemas.openxmlformats.org/officeDocument/2006/relationships/hyperlink" Target="https://www.aade.gr/" TargetMode="External"/><Relationship Id="rId2572" Type="http://schemas.openxmlformats.org/officeDocument/2006/relationships/hyperlink" Target="https://www.regiondalarna.se/" TargetMode="External"/><Relationship Id="rId2877" Type="http://schemas.openxmlformats.org/officeDocument/2006/relationships/hyperlink" Target="https://www.12build.com/nl_NL/bedrijfsprofiel-activator/gevelbeheer-nederland-b-v/5763298?utm_term=&amp;utm_campaign=02.+NL+%7C+Search+%7C+DSA&amp;utm_source=adwords&amp;utm_medium=ppc&amp;hsa_acc=7430837597&amp;hsa_cam=6658558769&amp;hsa_grp=82012559954&amp;hsa_ad=386861946136&amp;hsa_src=g&amp;hsa_tgt=dsa-19959388920&amp;hsa_kw=&amp;hsa_mt=&amp;hsa_net=adwords&amp;hsa_ver=3&amp;gclid=EAIaIQobChMIgZ7nss6S_gIVWQMGAB1QdA6AEAAYASAAEgJdnvD_BwE" TargetMode="External"/><Relationship Id="rId3416" Type="http://schemas.openxmlformats.org/officeDocument/2006/relationships/hyperlink" Target="https://natural-resources.canada.ca/science-and-data/funding-partnerships/funding-opportunities/current-investments/clayton-heights-passive-house-community-centre/21208" TargetMode="External"/><Relationship Id="rId3623" Type="http://schemas.openxmlformats.org/officeDocument/2006/relationships/hyperlink" Target="http://www.zmj.pl/" TargetMode="External"/><Relationship Id="rId3830" Type="http://schemas.openxmlformats.org/officeDocument/2006/relationships/hyperlink" Target="https://natural-resources.canada.ca/science-and-data/funding-partnerships/funding-opportunities/current-investments/development-new-electric-propulsion-system-adapted-the-mining-industry/22685" TargetMode="External"/><Relationship Id="rId544" Type="http://schemas.openxmlformats.org/officeDocument/2006/relationships/hyperlink" Target="https://www.targujiu.ro/portal/gorj/tgjiu/portal.nsf/AllForPrint/EFDA5AC3FD1687F4422576DC0026BDC7?OpenDocument" TargetMode="External"/><Relationship Id="rId751" Type="http://schemas.openxmlformats.org/officeDocument/2006/relationships/hyperlink" Target="https://www.oradea.ro/cetateaoradea/" TargetMode="External"/><Relationship Id="rId849" Type="http://schemas.openxmlformats.org/officeDocument/2006/relationships/hyperlink" Target="https://www.ktyp.gr/" TargetMode="External"/><Relationship Id="rId1174" Type="http://schemas.openxmlformats.org/officeDocument/2006/relationships/hyperlink" Target="https://kohesio.ec.europa.eu/beneficiaries/Q197759" TargetMode="External"/><Relationship Id="rId1381" Type="http://schemas.openxmlformats.org/officeDocument/2006/relationships/hyperlink" Target="https://kohesio.ec.europa.eu/beneficiaries/Q2988460" TargetMode="External"/><Relationship Id="rId1479" Type="http://schemas.openxmlformats.org/officeDocument/2006/relationships/hyperlink" Target="https://ec.europa.eu/regional_policy/EN/atlas/programmes/2014-2020/estonia/2014EE16M3OP001" TargetMode="External"/><Relationship Id="rId1686" Type="http://schemas.openxmlformats.org/officeDocument/2006/relationships/hyperlink" Target="https://kohesio.ec.europa.eu/en/projects/Q3325357" TargetMode="External"/><Relationship Id="rId2225" Type="http://schemas.openxmlformats.org/officeDocument/2006/relationships/hyperlink" Target="https://kohesio.ec.europa.eu/en/beneficiaries/Q275768" TargetMode="External"/><Relationship Id="rId2432" Type="http://schemas.openxmlformats.org/officeDocument/2006/relationships/hyperlink" Target="https://kohesio.ec.europa.eu/en/projects/Q3109236" TargetMode="External"/><Relationship Id="rId3928" Type="http://schemas.openxmlformats.org/officeDocument/2006/relationships/hyperlink" Target="https://kohesio.ec.europa.eu/ro/proiecte/Q3128194" TargetMode="External"/><Relationship Id="rId404" Type="http://schemas.openxmlformats.org/officeDocument/2006/relationships/hyperlink" Target="http://www.primariaarad.ro/" TargetMode="External"/><Relationship Id="rId611" Type="http://schemas.openxmlformats.org/officeDocument/2006/relationships/hyperlink" Target="https://ec.europa.eu/regional_policy/en/projects/Italy/flood-risks-mitigated-in-sardinia-s-rio-san-girolamo-and-rio-masone-ollastu-river-basin?etrans=ro" TargetMode="External"/><Relationship Id="rId1034" Type="http://schemas.openxmlformats.org/officeDocument/2006/relationships/hyperlink" Target="https://ec.europa.eu/regional_policy/en/atlas/programmes/2014-2020/europe/2014fr16m2op008" TargetMode="External"/><Relationship Id="rId1241" Type="http://schemas.openxmlformats.org/officeDocument/2006/relationships/hyperlink" Target="https://ec.europa.eu/regional_policy/en/projects/Lithuania/lithuanian-project-reduces-prejudice-against-residents-of-social-housing" TargetMode="External"/><Relationship Id="rId1339" Type="http://schemas.openxmlformats.org/officeDocument/2006/relationships/hyperlink" Target="https://kohesio.ec.europa.eu/projects/Q2908249" TargetMode="External"/><Relationship Id="rId1893" Type="http://schemas.openxmlformats.org/officeDocument/2006/relationships/hyperlink" Target="https://kohesio.ec.europa.eu/en/projects/Q1901045" TargetMode="External"/><Relationship Id="rId2737" Type="http://schemas.openxmlformats.org/officeDocument/2006/relationships/hyperlink" Target="https://kohesio.ec.europa.eu/en/projects/Q3998036" TargetMode="External"/><Relationship Id="rId2944" Type="http://schemas.openxmlformats.org/officeDocument/2006/relationships/hyperlink" Target="https://kohesio.ec.europa.eu/ro/proiecte/Q4024934" TargetMode="External"/><Relationship Id="rId709" Type="http://schemas.openxmlformats.org/officeDocument/2006/relationships/hyperlink" Target="https://ec.europa.eu/regional_policy/en/atlas/programmes/2014-2020/europe/2014ee16m3op001" TargetMode="External"/><Relationship Id="rId916" Type="http://schemas.openxmlformats.org/officeDocument/2006/relationships/hyperlink" Target="http://www.bhge.com/" TargetMode="External"/><Relationship Id="rId1101" Type="http://schemas.openxmlformats.org/officeDocument/2006/relationships/hyperlink" Target="https://ec.europa.eu/regional_policy/ro/atlas/programmes/2014-2020/europe/2014tc16m6tn001" TargetMode="External"/><Relationship Id="rId1546" Type="http://schemas.openxmlformats.org/officeDocument/2006/relationships/hyperlink" Target="https://ec.europa.eu/regional_policy/EN/atlas/programmes/2014-2020/estonia/2014EE16M3OP001" TargetMode="External"/><Relationship Id="rId1753" Type="http://schemas.openxmlformats.org/officeDocument/2006/relationships/hyperlink" Target="https://ec.europa.eu/regional_policy/en/atlas/programmes/2014-2020/europe/2014tc16m5tn001" TargetMode="External"/><Relationship Id="rId1960" Type="http://schemas.openxmlformats.org/officeDocument/2006/relationships/hyperlink" Target="http://www.ddmchodov.cz/" TargetMode="External"/><Relationship Id="rId2804" Type="http://schemas.openxmlformats.org/officeDocument/2006/relationships/hyperlink" Target="https://www.regiondalarna.se/" TargetMode="External"/><Relationship Id="rId45" Type="http://schemas.openxmlformats.org/officeDocument/2006/relationships/hyperlink" Target="https://ec.europa.eu/regional_policy/en/atlas/programmes/2014-2020/europe/2014sk16rfop002" TargetMode="External"/><Relationship Id="rId1406" Type="http://schemas.openxmlformats.org/officeDocument/2006/relationships/hyperlink" Target="http://www.aquavalley.nl/" TargetMode="External"/><Relationship Id="rId1613" Type="http://schemas.openxmlformats.org/officeDocument/2006/relationships/hyperlink" Target="https://ec.europa.eu/regional_policy/EN/atlas/programmes/2014-2020/germany/2014DE16RFOP009" TargetMode="External"/><Relationship Id="rId1820" Type="http://schemas.openxmlformats.org/officeDocument/2006/relationships/hyperlink" Target="https://ec.europa.eu/regional_policy/EN/atlas/programmes/2014-2020/germany/2014DE16RFOP009" TargetMode="External"/><Relationship Id="rId3066" Type="http://schemas.openxmlformats.org/officeDocument/2006/relationships/hyperlink" Target="https://www.steyr.at/" TargetMode="External"/><Relationship Id="rId3273" Type="http://schemas.openxmlformats.org/officeDocument/2006/relationships/hyperlink" Target="https://oera.ca/" TargetMode="External"/><Relationship Id="rId3480" Type="http://schemas.openxmlformats.org/officeDocument/2006/relationships/hyperlink" Target="https://natural-resources.canada.ca/science-and-data/funding-partnerships/funding-opportunities/current-investments/enhanced-charging-infrastructure-vehicle-side-data/19496" TargetMode="External"/><Relationship Id="rId194" Type="http://schemas.openxmlformats.org/officeDocument/2006/relationships/hyperlink" Target="https://ec.europa.eu/regional_policy/en/projects/Belgium/develop-the-passenger-terminal-of-the-port-of-brussels-by-improving-the-quality-of-the-surroundings?etrans=ro" TargetMode="External"/><Relationship Id="rId1918" Type="http://schemas.openxmlformats.org/officeDocument/2006/relationships/hyperlink" Target="https://kohesio.ec.europa.eu/en/beneficiaries/Q276800" TargetMode="External"/><Relationship Id="rId2082" Type="http://schemas.openxmlformats.org/officeDocument/2006/relationships/hyperlink" Target="https://kohesio.ec.europa.eu/en/projects/Q3700762" TargetMode="External"/><Relationship Id="rId3133" Type="http://schemas.openxmlformats.org/officeDocument/2006/relationships/hyperlink" Target="https://natural-resources.canada.ca/science-and-data/funding-partnerships/funding-opportunities/current-investments/enzymatic-technology-for-efficient-carbon-capture-from-oil-sands-operations/16061" TargetMode="External"/><Relationship Id="rId3578" Type="http://schemas.openxmlformats.org/officeDocument/2006/relationships/hyperlink" Target="https://natural-resources.canada.ca/science-data/funding-partnerships/funding-opportunities/current-investments/epcor-smart-grid-system-esgs/22710" TargetMode="External"/><Relationship Id="rId3785" Type="http://schemas.openxmlformats.org/officeDocument/2006/relationships/hyperlink" Target="https://www.tecieszyn.pl/" TargetMode="External"/><Relationship Id="rId3992" Type="http://schemas.openxmlformats.org/officeDocument/2006/relationships/hyperlink" Target="https://www.crbinnovations.com/" TargetMode="External"/><Relationship Id="rId261" Type="http://schemas.openxmlformats.org/officeDocument/2006/relationships/hyperlink" Target="https://ec.europa.eu/regional_policy/en/projects/Europe/unique-partnership-for-3d-printing-in-tampere-finland" TargetMode="External"/><Relationship Id="rId499" Type="http://schemas.openxmlformats.org/officeDocument/2006/relationships/hyperlink" Target="https://ec.europa.eu/regional_policy/en/projects/Estonia/estonian-ict-cluster-paves-the-way-for-a-smarter-society" TargetMode="External"/><Relationship Id="rId2387" Type="http://schemas.openxmlformats.org/officeDocument/2006/relationships/hyperlink" Target="https://kohesio.ec.europa.eu/en/beneficiaries/Q2614771" TargetMode="External"/><Relationship Id="rId2594" Type="http://schemas.openxmlformats.org/officeDocument/2006/relationships/hyperlink" Target="https://kohesio.ec.europa.eu/en/beneficiaries/Q3985177" TargetMode="External"/><Relationship Id="rId3340" Type="http://schemas.openxmlformats.org/officeDocument/2006/relationships/hyperlink" Target="https://natural-resources.canada.ca/science-and-data/funding-partnerships/funding-opportunities/current-investments/alberta-zero-emissions-truck-electrification-collaboration-azetec-fueling-station/23620" TargetMode="External"/><Relationship Id="rId3438" Type="http://schemas.openxmlformats.org/officeDocument/2006/relationships/hyperlink" Target="https://natural-resources.canada.ca/science-and-data/funding-partnerships/funding-opportunities/current-investments/thermoacoustic-cogeneration-engine-development/16078" TargetMode="External"/><Relationship Id="rId3645" Type="http://schemas.openxmlformats.org/officeDocument/2006/relationships/hyperlink" Target="http://www.konstalbud.pl/" TargetMode="External"/><Relationship Id="rId3852" Type="http://schemas.openxmlformats.org/officeDocument/2006/relationships/hyperlink" Target="https://kohesio.ec.europa.eu/ro/proiecte/Q2721576" TargetMode="External"/><Relationship Id="rId359" Type="http://schemas.openxmlformats.org/officeDocument/2006/relationships/hyperlink" Target="https://ec.europa.eu/regional_policy/en/projects/Estonia/opening-the-door-to-energy-efficient-apartments-in-estonia?etrans=ro" TargetMode="External"/><Relationship Id="rId566" Type="http://schemas.openxmlformats.org/officeDocument/2006/relationships/hyperlink" Target="https://primaria-coltau.ro/proiect-rabilitare-castel-teleki/" TargetMode="External"/><Relationship Id="rId773" Type="http://schemas.openxmlformats.org/officeDocument/2006/relationships/hyperlink" Target="https://ec.europa.eu/regional_policy/ro/projects/Belgium/french-biocanteens-seek-to-spread-organic-local-food-from-school-canteens-across-europe" TargetMode="External"/><Relationship Id="rId1196" Type="http://schemas.openxmlformats.org/officeDocument/2006/relationships/hyperlink" Target="https://kohesio.ec.europa.eu/projects/Q3309836" TargetMode="External"/><Relationship Id="rId2247" Type="http://schemas.openxmlformats.org/officeDocument/2006/relationships/hyperlink" Target="https://kohesio.ec.europa.eu/en/projects/Q2017453" TargetMode="External"/><Relationship Id="rId2454" Type="http://schemas.openxmlformats.org/officeDocument/2006/relationships/hyperlink" Target="https://kohesio.ec.europa.eu/en/projects/Q3109058" TargetMode="External"/><Relationship Id="rId2899" Type="http://schemas.openxmlformats.org/officeDocument/2006/relationships/hyperlink" Target="https://www.bmsk.hu/" TargetMode="External"/><Relationship Id="rId3200" Type="http://schemas.openxmlformats.org/officeDocument/2006/relationships/hyperlink" Target="https://natural-resources.canada.ca/science-and-data/funding-partnerships/funding-opportunities/current-investments/power-simulator-simp-experimentation-and-standardization-infrastructure-for-smart-gri/21113" TargetMode="External"/><Relationship Id="rId3505" Type="http://schemas.openxmlformats.org/officeDocument/2006/relationships/hyperlink" Target="https://www.bing.com/ck/a?!&amp;&amp;p=f68d6bd4d194b7e0JmltdHM9MTY4MjU1MzYwMCZpZ3VpZD0wMzI5MTZmMy1hM2ZiLTY1YTMtMzRiNC0wN2I2YTIwMTY0YTImaW5zaWQ9NTE5Mg&amp;ptn=3&amp;hsh=3&amp;fclid=032916f3-a3fb-65a3-34b4-07b6a20164a2&amp;psq=Smarter+Alloys&amp;u=a1aHR0cHM6Ly93d3cuc21hcnRlcmFsbG95cy5jb20v&amp;ntb=1" TargetMode="External"/><Relationship Id="rId121" Type="http://schemas.openxmlformats.org/officeDocument/2006/relationships/hyperlink" Target="https://ec.europa.eu/regional_policy/en/projects/Greece/new-exhibition-space-for-museum-of-modern-greek-culture-in-athens" TargetMode="External"/><Relationship Id="rId219" Type="http://schemas.openxmlformats.org/officeDocument/2006/relationships/hyperlink" Target="https://kohesio.eu/projects/Q2745965" TargetMode="External"/><Relationship Id="rId426" Type="http://schemas.openxmlformats.org/officeDocument/2006/relationships/hyperlink" Target="https://www.amat.pa.it/" TargetMode="External"/><Relationship Id="rId633" Type="http://schemas.openxmlformats.org/officeDocument/2006/relationships/hyperlink" Target="https://manastireaninoasa.webs.com/proiecte" TargetMode="External"/><Relationship Id="rId980" Type="http://schemas.openxmlformats.org/officeDocument/2006/relationships/hyperlink" Target="https://www.primariarovinari.ro/2020/01/anunt-implementare-proiect-dotarea-ambulatoriului-spitalului-orasenesc-sfantul-stefan-rovinari/" TargetMode="External"/><Relationship Id="rId1056" Type="http://schemas.openxmlformats.org/officeDocument/2006/relationships/hyperlink" Target="https://kohesio.ec.europa.eu/projects/Q68486" TargetMode="External"/><Relationship Id="rId1263" Type="http://schemas.openxmlformats.org/officeDocument/2006/relationships/hyperlink" Target="https://gfsc-group.com/" TargetMode="External"/><Relationship Id="rId2107" Type="http://schemas.openxmlformats.org/officeDocument/2006/relationships/hyperlink" Target="https://www.nopek.cz/" TargetMode="External"/><Relationship Id="rId2314" Type="http://schemas.openxmlformats.org/officeDocument/2006/relationships/hyperlink" Target="https://kohesio.ec.europa.eu/en/projects/Q75891" TargetMode="External"/><Relationship Id="rId2661" Type="http://schemas.openxmlformats.org/officeDocument/2006/relationships/hyperlink" Target="https://kohesio.ec.europa.eu/en/projects/Q2659777" TargetMode="External"/><Relationship Id="rId2759" Type="http://schemas.openxmlformats.org/officeDocument/2006/relationships/hyperlink" Target="https://kohesio.ec.europa.eu/en/projects/Q2659961" TargetMode="External"/><Relationship Id="rId2966" Type="http://schemas.openxmlformats.org/officeDocument/2006/relationships/hyperlink" Target="https://www.oktatas.hu/" TargetMode="External"/><Relationship Id="rId3712" Type="http://schemas.openxmlformats.org/officeDocument/2006/relationships/hyperlink" Target="https://kohesio.ec.europa.eu/ro/proiecte/Q97087" TargetMode="External"/><Relationship Id="rId840" Type="http://schemas.openxmlformats.org/officeDocument/2006/relationships/hyperlink" Target="https://kohesio.ec.europa.eu/projects/Q2895584" TargetMode="External"/><Relationship Id="rId938" Type="http://schemas.openxmlformats.org/officeDocument/2006/relationships/hyperlink" Target="http://www.aipd.eu/" TargetMode="External"/><Relationship Id="rId1470" Type="http://schemas.openxmlformats.org/officeDocument/2006/relationships/hyperlink" Target="https://kohesio.ec.europa.eu/beneficiaries/Q3080015" TargetMode="External"/><Relationship Id="rId1568" Type="http://schemas.openxmlformats.org/officeDocument/2006/relationships/hyperlink" Target="https://kifu.gov.hu/en/main-page/" TargetMode="External"/><Relationship Id="rId1775" Type="http://schemas.openxmlformats.org/officeDocument/2006/relationships/hyperlink" Target="https://digital-strategy.ec.europa.eu/en/news/living-schools-lab-using-technology-teaching-and-learning" TargetMode="External"/><Relationship Id="rId2521" Type="http://schemas.openxmlformats.org/officeDocument/2006/relationships/hyperlink" Target="https://www.breda.nl/" TargetMode="External"/><Relationship Id="rId2619" Type="http://schemas.openxmlformats.org/officeDocument/2006/relationships/hyperlink" Target="https://kohesio.ec.europa.eu/en/projects/Q3988792" TargetMode="External"/><Relationship Id="rId2826" Type="http://schemas.openxmlformats.org/officeDocument/2006/relationships/hyperlink" Target="https://www.hh.se/" TargetMode="External"/><Relationship Id="rId67" Type="http://schemas.openxmlformats.org/officeDocument/2006/relationships/hyperlink" Target="https://udvikling.vesthimmerland.dk/" TargetMode="External"/><Relationship Id="rId700" Type="http://schemas.openxmlformats.org/officeDocument/2006/relationships/hyperlink" Target="https://ec.europa.eu/regional_policy/en/atlas/programmes/2014-2020/europe/2014hr16m1op001" TargetMode="External"/><Relationship Id="rId1123" Type="http://schemas.openxmlformats.org/officeDocument/2006/relationships/hyperlink" Target="https://kohesio.ec.europa.eu/projects/Q59961" TargetMode="External"/><Relationship Id="rId1330" Type="http://schemas.openxmlformats.org/officeDocument/2006/relationships/hyperlink" Target="https://ec.europa.eu/regional_policy/en/projects/best-practices/poland/1368" TargetMode="External"/><Relationship Id="rId1428" Type="http://schemas.openxmlformats.org/officeDocument/2006/relationships/hyperlink" Target="https://www.uni-giessen.de/org/gremien" TargetMode="External"/><Relationship Id="rId1635" Type="http://schemas.openxmlformats.org/officeDocument/2006/relationships/hyperlink" Target="https://www.region-stuttgart.org/" TargetMode="External"/><Relationship Id="rId1982" Type="http://schemas.openxmlformats.org/officeDocument/2006/relationships/hyperlink" Target="https://ec.europa.eu/regional_policy/EN/atlas/programmes/2014-2020/italy/2014IT16RFOP015" TargetMode="External"/><Relationship Id="rId3088" Type="http://schemas.openxmlformats.org/officeDocument/2006/relationships/hyperlink" Target="https://kohesio.ec.europa.eu/ro/beneficiari/Q3841472" TargetMode="External"/><Relationship Id="rId4041" Type="http://schemas.openxmlformats.org/officeDocument/2006/relationships/hyperlink" Target="https://kohesio.ec.europa.eu/en/projects/Q3944055" TargetMode="External"/><Relationship Id="rId1842" Type="http://schemas.openxmlformats.org/officeDocument/2006/relationships/hyperlink" Target="https://kohesio.ec.europa.eu/en/projects/Q3811003" TargetMode="External"/><Relationship Id="rId3295" Type="http://schemas.openxmlformats.org/officeDocument/2006/relationships/hyperlink" Target="https://ekonapower.com/" TargetMode="External"/><Relationship Id="rId1702" Type="http://schemas.openxmlformats.org/officeDocument/2006/relationships/hyperlink" Target="https://uia-initiative.eu/en/uia-cities/sofia" TargetMode="External"/><Relationship Id="rId3155" Type="http://schemas.openxmlformats.org/officeDocument/2006/relationships/hyperlink" Target="https://natural-resources.canada.ca/science-and-data/funding-partnerships/funding-opportunities/current-investments/high-density-solar-photovoltaic-module/22226" TargetMode="External"/><Relationship Id="rId3362" Type="http://schemas.openxmlformats.org/officeDocument/2006/relationships/hyperlink" Target="https://natural-resources.canada.ca/science-and-data/funding-partnerships/funding-opportunities/current-investments/sustainable-aviation-fuels-from-agro-and-forestry-biomass-and-from-municipal-solid-wa/24485" TargetMode="External"/><Relationship Id="rId283" Type="http://schemas.openxmlformats.org/officeDocument/2006/relationships/hyperlink" Target="https://ec.europa.eu/regional_policy/en/projects/Portugal/new-industrial-hub-for-granite-processing-in-ponte-de-lima-portugal" TargetMode="External"/><Relationship Id="rId490" Type="http://schemas.openxmlformats.org/officeDocument/2006/relationships/hyperlink" Target="https://ec.europa.eu/regional_policy/en/projects/Sweden/dala-sports-academy-a-winning-combination-of-sport-innovation-and-entrepreneurship" TargetMode="External"/><Relationship Id="rId2171" Type="http://schemas.openxmlformats.org/officeDocument/2006/relationships/hyperlink" Target="https://ec.europa.eu/regional_policy/opempl/detail.cfm?cci=2014GR16M2OP001&amp;lan=en" TargetMode="External"/><Relationship Id="rId3015" Type="http://schemas.openxmlformats.org/officeDocument/2006/relationships/hyperlink" Target="https://kohesio.ec.europa.eu/en/projects/Q3127474" TargetMode="External"/><Relationship Id="rId3222" Type="http://schemas.openxmlformats.org/officeDocument/2006/relationships/hyperlink" Target="https://natural-resources.canada.ca/science-and-data/funding-partnerships/funding-opportunities/current-investments/applying-duplex-wave-migration-dwm-and-seismic-modelling-technology/16118" TargetMode="External"/><Relationship Id="rId3667" Type="http://schemas.openxmlformats.org/officeDocument/2006/relationships/hyperlink" Target="http://www.aberit.eu/" TargetMode="External"/><Relationship Id="rId3874" Type="http://schemas.openxmlformats.org/officeDocument/2006/relationships/hyperlink" Target="https://kohesio.ec.europa.eu/ro/proiecte/Q101249" TargetMode="External"/><Relationship Id="rId143" Type="http://schemas.openxmlformats.org/officeDocument/2006/relationships/hyperlink" Target="https://ec.europa.eu/regional_policy/en/projects/Sweden/encouraging-norwegian-and-swedish-cross-border-drivers-to-switch-to-eco-friendly-cars" TargetMode="External"/><Relationship Id="rId350" Type="http://schemas.openxmlformats.org/officeDocument/2006/relationships/hyperlink" Target="https://irop.mmr.cz/cs/vyzvy" TargetMode="External"/><Relationship Id="rId588" Type="http://schemas.openxmlformats.org/officeDocument/2006/relationships/hyperlink" Target="https://primaria-amara.ro/proiecte-in-derulare/" TargetMode="External"/><Relationship Id="rId795" Type="http://schemas.openxmlformats.org/officeDocument/2006/relationships/hyperlink" Target="https://ec.europa.eu/regional_policy/en/atlas/programmes/2007-2013/europe/2007pl161po003" TargetMode="External"/><Relationship Id="rId2031" Type="http://schemas.openxmlformats.org/officeDocument/2006/relationships/hyperlink" Target="https://kohesio.ec.europa.eu/en/beneficiaries/Q2838542" TargetMode="External"/><Relationship Id="rId2269" Type="http://schemas.openxmlformats.org/officeDocument/2006/relationships/hyperlink" Target="https://kohesio.ec.europa.eu/en/beneficiaries/Q3118109" TargetMode="External"/><Relationship Id="rId2476" Type="http://schemas.openxmlformats.org/officeDocument/2006/relationships/hyperlink" Target="https://kohesio.ec.europa.eu/en/projects/Q3277634" TargetMode="External"/><Relationship Id="rId2683" Type="http://schemas.openxmlformats.org/officeDocument/2006/relationships/hyperlink" Target="https://kohesio.ec.europa.eu/en/projects/Q3997859" TargetMode="External"/><Relationship Id="rId2890" Type="http://schemas.openxmlformats.org/officeDocument/2006/relationships/hyperlink" Target="https://kohesio.ec.europa.eu/en/projects/Q3943520" TargetMode="External"/><Relationship Id="rId3527" Type="http://schemas.openxmlformats.org/officeDocument/2006/relationships/hyperlink" Target="https://www.geotab.com/" TargetMode="External"/><Relationship Id="rId3734" Type="http://schemas.openxmlformats.org/officeDocument/2006/relationships/hyperlink" Target="https://kohesio.ec.europa.eu/ro/proiecte/Q4419581" TargetMode="External"/><Relationship Id="rId3941" Type="http://schemas.openxmlformats.org/officeDocument/2006/relationships/hyperlink" Target="https://www.anpal.gov.it/" TargetMode="External"/><Relationship Id="rId9" Type="http://schemas.openxmlformats.org/officeDocument/2006/relationships/hyperlink" Target="https://kohesio.eu/projects/Q122509" TargetMode="External"/><Relationship Id="rId210" Type="http://schemas.openxmlformats.org/officeDocument/2006/relationships/hyperlink" Target="http://www.cm-viana-castelo.pt/" TargetMode="External"/><Relationship Id="rId448" Type="http://schemas.openxmlformats.org/officeDocument/2006/relationships/hyperlink" Target="https://www.zilinskazupa.sk/" TargetMode="External"/><Relationship Id="rId655" Type="http://schemas.openxmlformats.org/officeDocument/2006/relationships/hyperlink" Target="https://ec.europa.eu/regional_policy/en/atlas/programmes/2014-2020/europe/2014fr16rfop002" TargetMode="External"/><Relationship Id="rId862" Type="http://schemas.openxmlformats.org/officeDocument/2006/relationships/hyperlink" Target="https://kohesio.ec.europa.eu/beneficiaries/Q2986594" TargetMode="External"/><Relationship Id="rId1078" Type="http://schemas.openxmlformats.org/officeDocument/2006/relationships/hyperlink" Target="https://zast.info/" TargetMode="External"/><Relationship Id="rId1285" Type="http://schemas.openxmlformats.org/officeDocument/2006/relationships/hyperlink" Target="https://ec.europa.eu/regional_policy/EN/atlas/programmes/2014-2020/cyprus/2014CY16M1OP001" TargetMode="External"/><Relationship Id="rId1492" Type="http://schemas.openxmlformats.org/officeDocument/2006/relationships/hyperlink" Target="https://kohesio.ec.europa.eu/projects/Q2734093" TargetMode="External"/><Relationship Id="rId2129" Type="http://schemas.openxmlformats.org/officeDocument/2006/relationships/hyperlink" Target="https://kohesio.ec.europa.eu/en/projects/Q2548068" TargetMode="External"/><Relationship Id="rId2336" Type="http://schemas.openxmlformats.org/officeDocument/2006/relationships/hyperlink" Target="https://kohesio.ec.europa.eu/en/projects/Q3128463" TargetMode="External"/><Relationship Id="rId2543" Type="http://schemas.openxmlformats.org/officeDocument/2006/relationships/hyperlink" Target="https://cms.dordrecht.nl/Inwoners" TargetMode="External"/><Relationship Id="rId2750" Type="http://schemas.openxmlformats.org/officeDocument/2006/relationships/hyperlink" Target="https://www.ronneby.se/" TargetMode="External"/><Relationship Id="rId2988" Type="http://schemas.openxmlformats.org/officeDocument/2006/relationships/hyperlink" Target="https://www.caritas-steiermark.at/" TargetMode="External"/><Relationship Id="rId3801" Type="http://schemas.openxmlformats.org/officeDocument/2006/relationships/hyperlink" Target="http://www.kozieglowy.pl/" TargetMode="External"/><Relationship Id="rId308" Type="http://schemas.openxmlformats.org/officeDocument/2006/relationships/hyperlink" Target="https://www.trakk.be/" TargetMode="External"/><Relationship Id="rId515" Type="http://schemas.openxmlformats.org/officeDocument/2006/relationships/hyperlink" Target="https://kohesio.eu/projects/Q3099646" TargetMode="External"/><Relationship Id="rId722" Type="http://schemas.openxmlformats.org/officeDocument/2006/relationships/hyperlink" Target="https://ec.europa.eu/regional_policy/en/projects/Sweden/from-start-up-to-scale-up-in-sweden" TargetMode="External"/><Relationship Id="rId1145" Type="http://schemas.openxmlformats.org/officeDocument/2006/relationships/hyperlink" Target="https://kohesio.ec.europa.eu/beneficiaries/Q3058518" TargetMode="External"/><Relationship Id="rId1352" Type="http://schemas.openxmlformats.org/officeDocument/2006/relationships/hyperlink" Target="https://maltacvs.org/voluntary/ghaqda-tan-nar-23-tapril/" TargetMode="External"/><Relationship Id="rId1797" Type="http://schemas.openxmlformats.org/officeDocument/2006/relationships/hyperlink" Target="https://kohesio.ec.europa.eu/en/projects/Q3300415" TargetMode="External"/><Relationship Id="rId2403" Type="http://schemas.openxmlformats.org/officeDocument/2006/relationships/hyperlink" Target="https://kohesio.ec.europa.eu/en/beneficiaries/Q3120048" TargetMode="External"/><Relationship Id="rId2848" Type="http://schemas.openxmlformats.org/officeDocument/2006/relationships/hyperlink" Target="https://www.allamkincstar.gov.hu/" TargetMode="External"/><Relationship Id="rId89" Type="http://schemas.openxmlformats.org/officeDocument/2006/relationships/hyperlink" Target="https://ec.europa.eu/regional_policy/en/atlas/programmes/2014-2020/europe/2014it16rfop003" TargetMode="External"/><Relationship Id="rId1005" Type="http://schemas.openxmlformats.org/officeDocument/2006/relationships/hyperlink" Target="https://kohesio.ec.europa.eu/beneficiaries/Q3380910" TargetMode="External"/><Relationship Id="rId1212" Type="http://schemas.openxmlformats.org/officeDocument/2006/relationships/hyperlink" Target="https://ec.europa.eu/regional_policy/en/projects/France/urban-parc-le-renouveau-dune-friche-industrielle-en-plein-centre-de-la-ville-dales-en-france?etrans=ro" TargetMode="External"/><Relationship Id="rId1657" Type="http://schemas.openxmlformats.org/officeDocument/2006/relationships/hyperlink" Target="https://ec.europa.eu/regional_policy/EN/atlas/programmes/2014-2020/germany/2014DE16RFOP003" TargetMode="External"/><Relationship Id="rId1864" Type="http://schemas.openxmlformats.org/officeDocument/2006/relationships/hyperlink" Target="https://dermatologie.tirol-kliniken.at/page.cfm?vpath=index" TargetMode="External"/><Relationship Id="rId2610" Type="http://schemas.openxmlformats.org/officeDocument/2006/relationships/hyperlink" Target="https://www.sulfateqbv.com/" TargetMode="External"/><Relationship Id="rId2708" Type="http://schemas.openxmlformats.org/officeDocument/2006/relationships/hyperlink" Target="https://www.hemab.se/" TargetMode="External"/><Relationship Id="rId2915" Type="http://schemas.openxmlformats.org/officeDocument/2006/relationships/hyperlink" Target="https://www.noeregional.at/" TargetMode="External"/><Relationship Id="rId4063" Type="http://schemas.openxmlformats.org/officeDocument/2006/relationships/hyperlink" Target="https://kohesio.ec.europa.eu/en/projects/Q3943043" TargetMode="External"/><Relationship Id="rId1517" Type="http://schemas.openxmlformats.org/officeDocument/2006/relationships/hyperlink" Target="https://kohesio.ec.europa.eu/beneficiaries/Q2757804" TargetMode="External"/><Relationship Id="rId1724" Type="http://schemas.openxmlformats.org/officeDocument/2006/relationships/hyperlink" Target="http://www.miercureaciuc.ro/" TargetMode="External"/><Relationship Id="rId3177" Type="http://schemas.openxmlformats.org/officeDocument/2006/relationships/hyperlink" Target="https://natural-resources.canada.ca/energy/funding/current-funding-programs/eii/16128" TargetMode="External"/><Relationship Id="rId16" Type="http://schemas.openxmlformats.org/officeDocument/2006/relationships/hyperlink" Target="http://www.regioncentre-valdeloire.fr/accueil/ma-region-et-moi/une-chance-pour-tous/amenagement-du-territoire.html" TargetMode="External"/><Relationship Id="rId1931" Type="http://schemas.openxmlformats.org/officeDocument/2006/relationships/hyperlink" Target="https://ec.europa.eu/regional_policy/en/projects/Croatia/teaching-assistants-boost-inclusion-of-pupils-with-disabilities-in-croatia" TargetMode="External"/><Relationship Id="rId3037" Type="http://schemas.openxmlformats.org/officeDocument/2006/relationships/hyperlink" Target="https://kohesio.ec.europa.eu/ro/proiecte/Q3061448" TargetMode="External"/><Relationship Id="rId3384" Type="http://schemas.openxmlformats.org/officeDocument/2006/relationships/hyperlink" Target="https://natural-resources.canada.ca/science-and-data/funding-partnerships/funding-opportunities/current-investments/west-coast-wave-initiative-wcwi/16092" TargetMode="External"/><Relationship Id="rId3591" Type="http://schemas.openxmlformats.org/officeDocument/2006/relationships/hyperlink" Target="https://www.temposonics.com/Products/IndustrialPositionSensors?creative=389631684182&amp;keyword=linear%20encoder&amp;matchtype=b&amp;network=g&amp;device=c&amp;gad=1&amp;gclid=EAIaIQobChMIk7GTno_W_gIVr59oCR1LvgoREAAYASAAEgKhgPD_BwE" TargetMode="External"/><Relationship Id="rId3689" Type="http://schemas.openxmlformats.org/officeDocument/2006/relationships/hyperlink" Target="https://kohesio.ec.europa.eu/ro/beneficiari/Q4376409" TargetMode="External"/><Relationship Id="rId3896" Type="http://schemas.openxmlformats.org/officeDocument/2006/relationships/hyperlink" Target="https://kohesio.ec.europa.eu/ro/proiecte/Q3128129" TargetMode="External"/><Relationship Id="rId2193" Type="http://schemas.openxmlformats.org/officeDocument/2006/relationships/hyperlink" Target="https://www.rfi.it/" TargetMode="External"/><Relationship Id="rId2498" Type="http://schemas.openxmlformats.org/officeDocument/2006/relationships/hyperlink" Target="https://kohesio.ec.europa.eu/en/projects/Q3293826" TargetMode="External"/><Relationship Id="rId3244" Type="http://schemas.openxmlformats.org/officeDocument/2006/relationships/hyperlink" Target="https://natural-resources.canada.ca/science-and-data/funding-partnerships/funding-opportunities/current-investments/production-sustainable-aviation-fuel-from-flue-gas-captured-co2-and-low-carbon-hydrog/24487" TargetMode="External"/><Relationship Id="rId3451" Type="http://schemas.openxmlformats.org/officeDocument/2006/relationships/hyperlink" Target="https://www.suncor.com/" TargetMode="External"/><Relationship Id="rId3549" Type="http://schemas.openxmlformats.org/officeDocument/2006/relationships/hyperlink" Target="https://www.bing.com/ck/a?!&amp;&amp;p=65110c8139d44620JmltdHM9MTY4MjY0MDAwMCZpZ3VpZD0wMzI5MTZmMy1hM2ZiLTY1YTMtMzRiNC0wN2I2YTIwMTY0YTImaW5zaWQ9NTQwNQ&amp;ptn=3&amp;hsh=3&amp;fclid=032916f3-a3fb-65a3-34b4-07b6a20164a2&amp;psq=NRStor+Inc&amp;u=a1aHR0cDovL25yc3Rvci5jb20vY29udGFjdA&amp;ntb=1" TargetMode="External"/><Relationship Id="rId165" Type="http://schemas.openxmlformats.org/officeDocument/2006/relationships/hyperlink" Target="https://ec.europa.eu/regional_policy/en/projects/Italy/tool-developed-in-italy-helps-public-administrations-finance-deep-renovation-of-public-buildings" TargetMode="External"/><Relationship Id="rId372" Type="http://schemas.openxmlformats.org/officeDocument/2006/relationships/hyperlink" Target="https://ehsyd.dk/content/" TargetMode="External"/><Relationship Id="rId677" Type="http://schemas.openxmlformats.org/officeDocument/2006/relationships/hyperlink" Target="https://ec.europa.eu/regional_policy/en/projects/Poland/green-infrastructural-investments-give-tourism-industry-in-northern-poland-a-great-boost?etrans=ro" TargetMode="External"/><Relationship Id="rId2053" Type="http://schemas.openxmlformats.org/officeDocument/2006/relationships/hyperlink" Target="https://kohesio.ec.europa.eu/en/beneficiaries/Q4360182" TargetMode="External"/><Relationship Id="rId2260" Type="http://schemas.openxmlformats.org/officeDocument/2006/relationships/hyperlink" Target="https://kohesio.ec.europa.eu/en/projects/Q2548070" TargetMode="External"/><Relationship Id="rId2358" Type="http://schemas.openxmlformats.org/officeDocument/2006/relationships/hyperlink" Target="https://kohesio.ec.europa.eu/en/beneficiaries/Q198823" TargetMode="External"/><Relationship Id="rId3104" Type="http://schemas.openxmlformats.org/officeDocument/2006/relationships/hyperlink" Target="https://www.dana.com/" TargetMode="External"/><Relationship Id="rId3311" Type="http://schemas.openxmlformats.org/officeDocument/2006/relationships/hyperlink" Target="https://www.sakkuinvestments.ca/" TargetMode="External"/><Relationship Id="rId3756" Type="http://schemas.openxmlformats.org/officeDocument/2006/relationships/hyperlink" Target="https://kohesio.ec.europa.eu/ro/proiecte/Q2718478" TargetMode="External"/><Relationship Id="rId3963" Type="http://schemas.openxmlformats.org/officeDocument/2006/relationships/hyperlink" Target="https://www.hatch.com/" TargetMode="External"/><Relationship Id="rId232" Type="http://schemas.openxmlformats.org/officeDocument/2006/relationships/hyperlink" Target="https://www.tirgumures.ro/" TargetMode="External"/><Relationship Id="rId884" Type="http://schemas.openxmlformats.org/officeDocument/2006/relationships/hyperlink" Target="https://www.portalbn.ro/portal/bistrita-nasaud/portal.nsf" TargetMode="External"/><Relationship Id="rId2120" Type="http://schemas.openxmlformats.org/officeDocument/2006/relationships/hyperlink" Target="https://kohesio.ec.europa.eu/en/projects/Q60413" TargetMode="External"/><Relationship Id="rId2565" Type="http://schemas.openxmlformats.org/officeDocument/2006/relationships/hyperlink" Target="https://kohesio.ec.europa.eu/en/projects/Q3990629" TargetMode="External"/><Relationship Id="rId2772" Type="http://schemas.openxmlformats.org/officeDocument/2006/relationships/hyperlink" Target="https://kohesio.ec.europa.eu/en/beneficiaries/Q2757703" TargetMode="External"/><Relationship Id="rId3409" Type="http://schemas.openxmlformats.org/officeDocument/2006/relationships/hyperlink" Target="https://www.bing.com/ck/a?!&amp;&amp;p=e8f0b2a716c5b893JmltdHM9MTY4MjU1MzYwMCZpZ3VpZD0wMzI5MTZmMy1hM2ZiLTY1YTMtMzRiNC0wN2I2YTIwMTY0YTImaW5zaWQ9NTM5NA&amp;ptn=3&amp;hsh=3&amp;fclid=032916f3-a3fb-65a3-34b4-07b6a20164a2&amp;psq=sifton+properties+limited&amp;u=a1aHR0cHM6Ly9zaWZ0b24uY29tL3dvcmtzcGFjZS8xMzA1LXJpdmVyYmVuZC1yb2FkLw&amp;ntb=1" TargetMode="External"/><Relationship Id="rId3616" Type="http://schemas.openxmlformats.org/officeDocument/2006/relationships/hyperlink" Target="https://en.parp.gov.pl/component/grants/practice/wdroenie-niskoodpadowej-i-zautomatyzowanej-technologii-spawania-detali-metalowych" TargetMode="External"/><Relationship Id="rId3823" Type="http://schemas.openxmlformats.org/officeDocument/2006/relationships/hyperlink" Target="https://mirarco.org/" TargetMode="External"/><Relationship Id="rId537" Type="http://schemas.openxmlformats.org/officeDocument/2006/relationships/hyperlink" Target="http://www.regione.sardegna.it/regione/assessorati/lavoripubblici" TargetMode="External"/><Relationship Id="rId744" Type="http://schemas.openxmlformats.org/officeDocument/2006/relationships/hyperlink" Target="https://ec.europa.eu/regional_policy/en/projects/Europe/building-the-good-city-in-the-south-of-europe" TargetMode="External"/><Relationship Id="rId951" Type="http://schemas.openxmlformats.org/officeDocument/2006/relationships/hyperlink" Target="https://ec.europa.eu/regional_policy/en/projects/France/tast-in-fives-serving-up-a-delicious-future-for-the-fives-district-in-lille-france" TargetMode="External"/><Relationship Id="rId1167" Type="http://schemas.openxmlformats.org/officeDocument/2006/relationships/hyperlink" Target="https://kohesio.ec.europa.eu/projects/Q3813110" TargetMode="External"/><Relationship Id="rId1374" Type="http://schemas.openxmlformats.org/officeDocument/2006/relationships/hyperlink" Target="https://ec.europa.eu/regional_policy/EN/atlas/programmes/2014-2020/portugal/2014PT16M3OP001" TargetMode="External"/><Relationship Id="rId1581" Type="http://schemas.openxmlformats.org/officeDocument/2006/relationships/hyperlink" Target="https://kohesio.ec.europa.eu/beneficiaries/Q3965376" TargetMode="External"/><Relationship Id="rId1679" Type="http://schemas.openxmlformats.org/officeDocument/2006/relationships/hyperlink" Target="https://www.prisma-consult.de/" TargetMode="External"/><Relationship Id="rId2218" Type="http://schemas.openxmlformats.org/officeDocument/2006/relationships/hyperlink" Target="https://ec.europa.eu/regional_policy/EN/atlas/programmes/2014-2020/italy/2014IT16RFOP015" TargetMode="External"/><Relationship Id="rId2425" Type="http://schemas.openxmlformats.org/officeDocument/2006/relationships/hyperlink" Target="https://kohesio.ec.europa.eu/en/beneficiaries/Q4039077" TargetMode="External"/><Relationship Id="rId2632" Type="http://schemas.openxmlformats.org/officeDocument/2006/relationships/hyperlink" Target="https://fso.stichtingfso.nl/nl/home/" TargetMode="External"/><Relationship Id="rId80" Type="http://schemas.openxmlformats.org/officeDocument/2006/relationships/hyperlink" Target="https://ec.europa.eu/regional_policy/en/projects/France/a-business-incubator-helps-project-developers-in-loiret-centre-val-de-loire" TargetMode="External"/><Relationship Id="rId604" Type="http://schemas.openxmlformats.org/officeDocument/2006/relationships/hyperlink" Target="http://www.primariatusnad.ro/" TargetMode="External"/><Relationship Id="rId811" Type="http://schemas.openxmlformats.org/officeDocument/2006/relationships/hyperlink" Target="http://www.vatra-dornei.ro/index.php?option=com_content&amp;view=article&amp;id=151&amp;Itemid=435" TargetMode="External"/><Relationship Id="rId1027" Type="http://schemas.openxmlformats.org/officeDocument/2006/relationships/hyperlink" Target="https://sapport.gov.mt/en/Pages/default.aspx" TargetMode="External"/><Relationship Id="rId1234" Type="http://schemas.openxmlformats.org/officeDocument/2006/relationships/hyperlink" Target="https://ec.europa.eu/regional_policy/EN/atlas/programmes/2014-2020/netherlands/2014NL16RFOP003" TargetMode="External"/><Relationship Id="rId1441" Type="http://schemas.openxmlformats.org/officeDocument/2006/relationships/hyperlink" Target="https://www.primariatarguneamt.ro/wp-content/uploads/2020/09/anunt-pagina-smis-121742.pdf" TargetMode="External"/><Relationship Id="rId1886" Type="http://schemas.openxmlformats.org/officeDocument/2006/relationships/hyperlink" Target="https://www.governo.it/it/dipartimenti/commissario-straordinario-lemergenza-covid-19/cscovid19-commissario/14419" TargetMode="External"/><Relationship Id="rId2937" Type="http://schemas.openxmlformats.org/officeDocument/2006/relationships/hyperlink" Target="https://kohesio.ec.europa.eu/ro/beneficiari/Q4022817" TargetMode="External"/><Relationship Id="rId909" Type="http://schemas.openxmlformats.org/officeDocument/2006/relationships/hyperlink" Target="https://ec.europa.eu/regional_policy/en/projects/Italy/connecting-molise-italy-with-ultra-broadband" TargetMode="External"/><Relationship Id="rId1301" Type="http://schemas.openxmlformats.org/officeDocument/2006/relationships/hyperlink" Target="https://ec.europa.eu/regional_policy/EN/atlas/programmes/2014-2020/czechia/2014CZ16RFOP001" TargetMode="External"/><Relationship Id="rId1539" Type="http://schemas.openxmlformats.org/officeDocument/2006/relationships/hyperlink" Target="https://kohesio.ec.europa.eu/projects/Q3069603" TargetMode="External"/><Relationship Id="rId1746" Type="http://schemas.openxmlformats.org/officeDocument/2006/relationships/hyperlink" Target="https://kohesio.ec.europa.eu/en/projects/Q3102681" TargetMode="External"/><Relationship Id="rId1953" Type="http://schemas.openxmlformats.org/officeDocument/2006/relationships/hyperlink" Target="https://ec.europa.eu/regional_policy/en/projects/Cyprus/-i3-supporting-young-entrepreneurs-in-the-balkan-mediterranean-region" TargetMode="External"/><Relationship Id="rId3199" Type="http://schemas.openxmlformats.org/officeDocument/2006/relationships/hyperlink" Target="https://www.saskpower.com/about-us/For-Our-Suppliers/Innovative-Proposals" TargetMode="External"/><Relationship Id="rId38" Type="http://schemas.openxmlformats.org/officeDocument/2006/relationships/hyperlink" Target="https://www.mesto-kadan.cz/cs/mesto/dso-cyklostezka-prunerov-cernovice/" TargetMode="External"/><Relationship Id="rId1606" Type="http://schemas.openxmlformats.org/officeDocument/2006/relationships/hyperlink" Target="https://kohesio.ec.europa.eu/projects/Q3297403" TargetMode="External"/><Relationship Id="rId1813" Type="http://schemas.openxmlformats.org/officeDocument/2006/relationships/hyperlink" Target="https://ec.europa.eu/regional_policy/en/projects/Netherlands/smart-impact-laying-the-foundations-for-smart-urban-development-in-europe" TargetMode="External"/><Relationship Id="rId3059" Type="http://schemas.openxmlformats.org/officeDocument/2006/relationships/hyperlink" Target="https://kohesio.ec.europa.eu/ro/proiecte/Q3061501" TargetMode="External"/><Relationship Id="rId3266" Type="http://schemas.openxmlformats.org/officeDocument/2006/relationships/hyperlink" Target="https://natural-resources.canada.ca/science-and-data/funding-partnerships/funding-opportunities/current-investments/mobile-methane-sensing-analytics-for-emissions-reduction/20190" TargetMode="External"/><Relationship Id="rId3473" Type="http://schemas.openxmlformats.org/officeDocument/2006/relationships/hyperlink" Target="https://www.bing.com/ck/a?!&amp;&amp;p=9b2142a5f49345beJmltdHM9MTY4MjU1MzYwMCZpZ3VpZD0wMzI5MTZmMy1hM2ZiLTY1YTMtMzRiNC0wN2I2YTIwMTY0YTImaW5zaWQ9NTE3NA&amp;ptn=3&amp;hsh=3&amp;fclid=032916f3-a3fb-65a3-34b4-07b6a20164a2&amp;psq=Ora%c8%99ul+Brampton&amp;u=a1aHR0cHM6Ly93d3cuY25tbmcuY2Evcm8vY2l0eS1vZi1icmFtcHRvbi11cGRhdGVzLWFuZC1leHRlbmRzLWl0cy1icmFtcHRvbi1jb3ZpZC0xOS1tYW5kYXRvcnktZmFjZS1tYXNrLWJ5LWxhdy9wcmVmZXJlbmNlcy91cGRhdGVzL2NubW5nLzk2NTEv&amp;ntb=1" TargetMode="External"/><Relationship Id="rId4012" Type="http://schemas.openxmlformats.org/officeDocument/2006/relationships/hyperlink" Target="https://www.allamkincstar.gov.hu/" TargetMode="External"/><Relationship Id="rId187" Type="http://schemas.openxmlformats.org/officeDocument/2006/relationships/hyperlink" Target="http://www.bl.uk/business-and-ip-centre/innovating-for-growth" TargetMode="External"/><Relationship Id="rId394" Type="http://schemas.openxmlformats.org/officeDocument/2006/relationships/hyperlink" Target="http://regione.campania.it/regione/it/regione/d-g-universita-ricerca-e-innovazione/50-10-00-direzione-generale-per-l-universita-la-ricerca-e-l-innovazione" TargetMode="External"/><Relationship Id="rId2075" Type="http://schemas.openxmlformats.org/officeDocument/2006/relationships/hyperlink" Target="https://kohesio.ec.europa.eu/en/projects/Q2021544" TargetMode="External"/><Relationship Id="rId2282" Type="http://schemas.openxmlformats.org/officeDocument/2006/relationships/hyperlink" Target="https://kohesio.ec.europa.eu/en/projects/Q2022843" TargetMode="External"/><Relationship Id="rId3126" Type="http://schemas.openxmlformats.org/officeDocument/2006/relationships/hyperlink" Target="https://www.ptac.org/" TargetMode="External"/><Relationship Id="rId3680" Type="http://schemas.openxmlformats.org/officeDocument/2006/relationships/hyperlink" Target="https://kohesio.ec.europa.eu/ro/proiecte/Q68654" TargetMode="External"/><Relationship Id="rId3778" Type="http://schemas.openxmlformats.org/officeDocument/2006/relationships/hyperlink" Target="https://kohesio.ec.europa.eu/ro/proiecte/Q2714175" TargetMode="External"/><Relationship Id="rId3985" Type="http://schemas.openxmlformats.org/officeDocument/2006/relationships/hyperlink" Target="https://natural-resources.canada.ca/science-and-data/funding-partnerships/funding-opportunities/current-investments/biocarbon-injection-arcelormittal-dofasco/24139" TargetMode="External"/><Relationship Id="rId254" Type="http://schemas.openxmlformats.org/officeDocument/2006/relationships/hyperlink" Target="http://www.ondernemeninantwerpen.be/" TargetMode="External"/><Relationship Id="rId699" Type="http://schemas.openxmlformats.org/officeDocument/2006/relationships/hyperlink" Target="https://www.inetec.hr/" TargetMode="External"/><Relationship Id="rId1091" Type="http://schemas.openxmlformats.org/officeDocument/2006/relationships/hyperlink" Target="https://ec.europa.eu/regional_policy/EN/atlas/programmes/2014-2020/lithuania/2014LT16MAOP001" TargetMode="External"/><Relationship Id="rId2587" Type="http://schemas.openxmlformats.org/officeDocument/2006/relationships/hyperlink" Target="https://kohesio.ec.europa.eu/en/projects/Q3988787" TargetMode="External"/><Relationship Id="rId2794" Type="http://schemas.openxmlformats.org/officeDocument/2006/relationships/hyperlink" Target="https://vatgas.se/" TargetMode="External"/><Relationship Id="rId3333" Type="http://schemas.openxmlformats.org/officeDocument/2006/relationships/hyperlink" Target="https://www.bing.com/ck/a?!&amp;&amp;p=0b4f40ef2f383d6aJmltdHM9MTY4MjQ2NzIwMCZpZ3VpZD0wMzI5MTZmMy1hM2ZiLTY1YTMtMzRiNC0wN2I2YTIwMTY0YTImaW5zaWQ9NTE3Mg&amp;ptn=3&amp;hsh=3&amp;fclid=032916f3-a3fb-65a3-34b4-07b6a20164a2&amp;psq=Canadian+Home+Builders+%27de+asociere&amp;u=a1aHR0cHM6Ly93d3cuY2hiYS5jYS8&amp;ntb=1https://www.bing.com/ck/a?!&amp;&amp;p=0b4f40ef2f383d6aJmltdHM9MTY4MjQ2NzIwMCZpZ3VpZD0wMzI5MTZmMy1hM2ZiLTY1YTMtMzRiNC0wN2I2YTIwMTY0YTImaW5zaWQ9NTE3Mg&amp;ptn=3&amp;hsh=3&amp;fclid=032916f3-a3fb-65a3-34b4-07b6a20164a2&amp;psq=Canadian+Home+Builders+%27de+asociere&amp;u=a1aHR0cHM6Ly93d3cuY2hiYS5jYS8&amp;ntb=1https://www.bing.com/ck/a?!&amp;&amp;p=0b4f40ef2f383d6aJmltdHM9MTY4MjQ2NzIwMCZpZ3VpZD0wMzI5MTZmMy1hM2ZiLTY1YTMtMzRiNC0wN2I2YTIwMTY0YTImaW5zaWQ9NTE3Mg&amp;ptn=3&amp;hsh=3&amp;fclid=032916f3-a3fb-65a3-34b4-07b6a20164a2&amp;psq=Canadian+Home+Builders+%27de+asociere&amp;u=a1aHR0cHM6Ly93d3cuY2hiYS5jYS8&amp;ntb=1" TargetMode="External"/><Relationship Id="rId3540" Type="http://schemas.openxmlformats.org/officeDocument/2006/relationships/hyperlink" Target="https://natural-resources.canada.ca/science-and-data/funding-partnerships/funding-opportunities/current-investments/solistra/24601" TargetMode="External"/><Relationship Id="rId3638" Type="http://schemas.openxmlformats.org/officeDocument/2006/relationships/hyperlink" Target="https://natural-resources.canada.ca/science-data/funding-partnerships/funding-opportunities/current-investments/smart-grid-deployment-grid-networks/22714" TargetMode="External"/><Relationship Id="rId3845" Type="http://schemas.openxmlformats.org/officeDocument/2006/relationships/hyperlink" Target="https://www.cyi.ac.cy/" TargetMode="External"/><Relationship Id="rId114" Type="http://schemas.openxmlformats.org/officeDocument/2006/relationships/hyperlink" Target="https://www.hrensko.cz/" TargetMode="External"/><Relationship Id="rId461" Type="http://schemas.openxmlformats.org/officeDocument/2006/relationships/hyperlink" Target="https://kohesio.eu/projects/Q3099946" TargetMode="External"/><Relationship Id="rId559" Type="http://schemas.openxmlformats.org/officeDocument/2006/relationships/hyperlink" Target="https://www.cjhunedoara.ro/" TargetMode="External"/><Relationship Id="rId766" Type="http://schemas.openxmlformats.org/officeDocument/2006/relationships/hyperlink" Target="https://www.primariasector1.ro/" TargetMode="External"/><Relationship Id="rId1189" Type="http://schemas.openxmlformats.org/officeDocument/2006/relationships/hyperlink" Target="https://ec.europa.eu/regional_policy/EN/atlas/programmes/2014-2020/malta/2014MT16M1OP001" TargetMode="External"/><Relationship Id="rId1396" Type="http://schemas.openxmlformats.org/officeDocument/2006/relationships/hyperlink" Target="https://ec.europa.eu/regional_policy/en/projects/Malta/interreg-project-design4innovation-helping-smes-become-more-competitive-and-innovative-through-design" TargetMode="External"/><Relationship Id="rId2142" Type="http://schemas.openxmlformats.org/officeDocument/2006/relationships/hyperlink" Target="https://www.adsppalermo.it/" TargetMode="External"/><Relationship Id="rId2447" Type="http://schemas.openxmlformats.org/officeDocument/2006/relationships/hyperlink" Target="https://ledigajobb.se/foretag/arbetsmarknads-och-socialf%C3%B6rvaltningen-staben-jobb" TargetMode="External"/><Relationship Id="rId3400" Type="http://schemas.openxmlformats.org/officeDocument/2006/relationships/hyperlink" Target="https://natural-resources.canada.ca/science-and-data/funding-partnerships/funding-opportunities/current-investments/tapgo-electric-vehicle-charging-infrastructure-demonstration/24973" TargetMode="External"/><Relationship Id="rId321" Type="http://schemas.openxmlformats.org/officeDocument/2006/relationships/hyperlink" Target="https://ec.europa.eu/regional_policy/en/projects/Belgium/quai-10-charleroi-transformation-of-the-former-national-bank-into-a-cultural-and-artistic-space" TargetMode="External"/><Relationship Id="rId419" Type="http://schemas.openxmlformats.org/officeDocument/2006/relationships/hyperlink" Target="https://www.apulum.ro/images/uploads/fisiere/Anunt_Gradinita.pdf" TargetMode="External"/><Relationship Id="rId626" Type="http://schemas.openxmlformats.org/officeDocument/2006/relationships/hyperlink" Target="http://www.primariapascani.ro/" TargetMode="External"/><Relationship Id="rId973" Type="http://schemas.openxmlformats.org/officeDocument/2006/relationships/hyperlink" Target="https://comunamosna.ro/" TargetMode="External"/><Relationship Id="rId1049" Type="http://schemas.openxmlformats.org/officeDocument/2006/relationships/hyperlink" Target="https://www.vatra-dornei.ro/" TargetMode="External"/><Relationship Id="rId1256" Type="http://schemas.openxmlformats.org/officeDocument/2006/relationships/hyperlink" Target="https://euregio-rmn.de/de/" TargetMode="External"/><Relationship Id="rId2002" Type="http://schemas.openxmlformats.org/officeDocument/2006/relationships/hyperlink" Target="https://kohesio.ec.europa.eu/en/projects/Q2001516" TargetMode="External"/><Relationship Id="rId2307" Type="http://schemas.openxmlformats.org/officeDocument/2006/relationships/hyperlink" Target="https://kohesio.ec.europa.eu/en/beneficiaries/Q226490" TargetMode="External"/><Relationship Id="rId2654" Type="http://schemas.openxmlformats.org/officeDocument/2006/relationships/hyperlink" Target="https://lnu.se/" TargetMode="External"/><Relationship Id="rId2861" Type="http://schemas.openxmlformats.org/officeDocument/2006/relationships/hyperlink" Target="https://www.mnv.hu/" TargetMode="External"/><Relationship Id="rId2959" Type="http://schemas.openxmlformats.org/officeDocument/2006/relationships/hyperlink" Target="https://kohesio.ec.europa.eu/en/projects/Q3941849" TargetMode="External"/><Relationship Id="rId3705" Type="http://schemas.openxmlformats.org/officeDocument/2006/relationships/hyperlink" Target="https://kohesio.ec.europa.eu/ro/beneficiari/Q2514960" TargetMode="External"/><Relationship Id="rId3912" Type="http://schemas.openxmlformats.org/officeDocument/2006/relationships/hyperlink" Target="https://kohesio.ec.europa.eu/ro/proiecte/Q4565120" TargetMode="External"/><Relationship Id="rId833" Type="http://schemas.openxmlformats.org/officeDocument/2006/relationships/hyperlink" Target="http://www.silencor.pt/" TargetMode="External"/><Relationship Id="rId1116" Type="http://schemas.openxmlformats.org/officeDocument/2006/relationships/hyperlink" Target="https://variel.cz/" TargetMode="External"/><Relationship Id="rId1463" Type="http://schemas.openxmlformats.org/officeDocument/2006/relationships/hyperlink" Target="https://ec.europa.eu/regional_policy/EN/atlas/programmes/2014-2020/lithuania/2014LT16MAOP001" TargetMode="External"/><Relationship Id="rId1670" Type="http://schemas.openxmlformats.org/officeDocument/2006/relationships/hyperlink" Target="https://kohesio.ec.europa.eu/en/projects/Q2895406" TargetMode="External"/><Relationship Id="rId1768" Type="http://schemas.openxmlformats.org/officeDocument/2006/relationships/hyperlink" Target="https://partner.itg-vernetzt.de/" TargetMode="External"/><Relationship Id="rId2514" Type="http://schemas.openxmlformats.org/officeDocument/2006/relationships/hyperlink" Target="https://kohesio.ec.europa.eu/en/projects/Q3127446" TargetMode="External"/><Relationship Id="rId2721" Type="http://schemas.openxmlformats.org/officeDocument/2006/relationships/hyperlink" Target="https://kohesio.ec.europa.eu/en/projects/Q3192612" TargetMode="External"/><Relationship Id="rId2819" Type="http://schemas.openxmlformats.org/officeDocument/2006/relationships/hyperlink" Target="https://kohesio.ec.europa.eu/en/projects/Q3990681" TargetMode="External"/><Relationship Id="rId900" Type="http://schemas.openxmlformats.org/officeDocument/2006/relationships/hyperlink" Target="https://www.cromatec.ro/" TargetMode="External"/><Relationship Id="rId1323" Type="http://schemas.openxmlformats.org/officeDocument/2006/relationships/hyperlink" Target="https://lincproject-dk.translate.goog/?_x_tr_sl=en&amp;_x_tr_tl=ro&amp;_x_tr_hl=ro&amp;_x_tr_pto=sc" TargetMode="External"/><Relationship Id="rId1530" Type="http://schemas.openxmlformats.org/officeDocument/2006/relationships/hyperlink" Target="https://ec.europa.eu/regional_policy/EN/atlas/programmes/2014-2020/sweden/2014SE16RFOP004" TargetMode="External"/><Relationship Id="rId1628" Type="http://schemas.openxmlformats.org/officeDocument/2006/relationships/hyperlink" Target="https://kohesio.ec.europa.eu/beneficiaries/Q3058512" TargetMode="External"/><Relationship Id="rId1975" Type="http://schemas.openxmlformats.org/officeDocument/2006/relationships/hyperlink" Target="https://ec.europa.eu/regional_policy/EN/atlas/programmes/2014-2020/czechia/2014CZ16RFOP002" TargetMode="External"/><Relationship Id="rId3190" Type="http://schemas.openxmlformats.org/officeDocument/2006/relationships/hyperlink" Target="https://www.ptac.org/" TargetMode="External"/><Relationship Id="rId4034" Type="http://schemas.openxmlformats.org/officeDocument/2006/relationships/hyperlink" Target="https://2015-2019.kormany.hu/hu/innovacios-es-technologiai-miniszterium" TargetMode="External"/><Relationship Id="rId1835" Type="http://schemas.openxmlformats.org/officeDocument/2006/relationships/hyperlink" Target="https://urbact.eu/comunitylab" TargetMode="External"/><Relationship Id="rId3050" Type="http://schemas.openxmlformats.org/officeDocument/2006/relationships/hyperlink" Target="https://www.icgb.eu/bg/" TargetMode="External"/><Relationship Id="rId3288" Type="http://schemas.openxmlformats.org/officeDocument/2006/relationships/hyperlink" Target="https://natural-resources.canada.ca/science-and-data/funding-partnerships/funding-opportunities/current-investments/deep-energy-retrofit-1940s-era-murb/24306" TargetMode="External"/><Relationship Id="rId3495" Type="http://schemas.openxmlformats.org/officeDocument/2006/relationships/hyperlink" Target="https://www.bing.com/ck/a?!&amp;&amp;p=fd6514bd01fb5ca9JmltdHM9MTY4MjU1MzYwMCZpZ3VpZD0wMzI5MTZmMy1hM2ZiLTY1YTMtMzRiNC0wN2I2YTIwMTY0YTImaW5zaWQ9NTE4MA&amp;ptn=3&amp;hsh=3&amp;fclid=032916f3-a3fb-65a3-34b4-07b6a20164a2&amp;psq=Biome+Renewables&amp;u=a1aHR0cHM6Ly93d3cuYmlvbWUtcmVuZXdhYmxlcy5jb20v&amp;ntb=1" TargetMode="External"/><Relationship Id="rId1902" Type="http://schemas.openxmlformats.org/officeDocument/2006/relationships/hyperlink" Target="http://www.blaisantkerk.be/" TargetMode="External"/><Relationship Id="rId2097" Type="http://schemas.openxmlformats.org/officeDocument/2006/relationships/hyperlink" Target="https://kohesio.ec.europa.eu/en/projects/Q921879" TargetMode="External"/><Relationship Id="rId3148" Type="http://schemas.openxmlformats.org/officeDocument/2006/relationships/hyperlink" Target="http://www.jobbdevelopments.com/" TargetMode="External"/><Relationship Id="rId3355" Type="http://schemas.openxmlformats.org/officeDocument/2006/relationships/hyperlink" Target="https://trca.ca/" TargetMode="External"/><Relationship Id="rId3562" Type="http://schemas.openxmlformats.org/officeDocument/2006/relationships/hyperlink" Target="https://natural-resources.canada.ca/science-and-data/funding-partnerships/funding-opportunities/current-investments/collaborative-grid-innovation-for-atlantic-smart-energy-communities/21857" TargetMode="External"/><Relationship Id="rId276" Type="http://schemas.openxmlformats.org/officeDocument/2006/relationships/hyperlink" Target="https://bataszek.hu/" TargetMode="External"/><Relationship Id="rId483" Type="http://schemas.openxmlformats.org/officeDocument/2006/relationships/hyperlink" Target="http://www.itl.ee/" TargetMode="External"/><Relationship Id="rId690" Type="http://schemas.openxmlformats.org/officeDocument/2006/relationships/hyperlink" Target="http://www.comune.marsciano.pg.it/" TargetMode="External"/><Relationship Id="rId2164" Type="http://schemas.openxmlformats.org/officeDocument/2006/relationships/hyperlink" Target="https://kohesio.ec.europa.eu/en/beneficiaries/Q231224" TargetMode="External"/><Relationship Id="rId2371" Type="http://schemas.openxmlformats.org/officeDocument/2006/relationships/hyperlink" Target="https://kohesio.ec.europa.eu/en/beneficiaries/Q3118915" TargetMode="External"/><Relationship Id="rId3008" Type="http://schemas.openxmlformats.org/officeDocument/2006/relationships/hyperlink" Target="https://mpwp.gov.mt/en/Pages/Strategy-and-Support-Division.aspx" TargetMode="External"/><Relationship Id="rId3215" Type="http://schemas.openxmlformats.org/officeDocument/2006/relationships/hyperlink" Target="https://www.bing.com/aclick?ld=e8dm5HxRdv_1clHm0d30P48zVUCUzRrqdAmRvVbphWoHCFEWNidCwlJ56cAVoFOc_8jkMg-OkItSqiVVVW2c_ewXyj_zDo4pxaxwXWLTd-5t5LU0knBouetJK9AN3QPlkL8wwEeLhQ1nUmqPvq0NOFT6aYC-vBgwAuoL8xpZpAyaCWSKR6RIzNUeoHQ6gFrtcd6scnOg&amp;u=aHR0cCUzYSUyZiUyZnd3dy5ib29raW5nLmNvbSUyZmxhbmRtYXJrJTJmY2ElMmZ1bml2ZXJzaXR5LW9mLXRvcm9udG8ucm8uaHRtbCUzZmFpZCUzZDIxODIxNzAlMjZsYWJlbCUzZG1zbi1yVTY4dHl2Mkd6TWM4Z0xLVnVyUlNnLTgwMTk1NzQ5Nzk0ODIwJTNhdGlrd2QtODAxOTU4NzYxNzQwMDQlM2FhdWQtODA4MjIyMjMzJTNhbG9jLTIyNCUzYW5lbyUzYW10ZSUzYWxwMTQwOTA2JTNhZGVjJTNhcXNVbml2ZXJzaXRhdGVhJTI1MjBkaW4lMjUyMFRvcm9udG8lMjZ1dG1fY2FtcGFpZ24lM2RMYW5kbWFyayUyNTIwLSUyNTIwQ2FuYWRhJTI2dXRtX21lZGl1bSUzZGNwYyUyNnV0bV9zb3VyY2UlM2RiaW5nJTI2dXRtX3Rlcm0lM2RyVTY4dHl2Mkd6TWM4Z0xLVnVyUlNnJTI2bXNjbGtpZCUzZDMxNmI1ODQyMDhiYjE4NmY5MTJjM2MwNWQ4NGU3NzI5&amp;rlid=316b584208bb186f912c3c05d84e7729&amp;ntb=1" TargetMode="External"/><Relationship Id="rId3422" Type="http://schemas.openxmlformats.org/officeDocument/2006/relationships/hyperlink" Target="https://natural-resources.canada.ca/science-and-data/funding-partnerships/funding-opportunities/current-investments/free-the-chargers-shared-economy-approach-ev-charging-constraint-grid-mitigation-non/23810" TargetMode="External"/><Relationship Id="rId3867" Type="http://schemas.openxmlformats.org/officeDocument/2006/relationships/hyperlink" Target="https://inwebit.pl/pl/start" TargetMode="External"/><Relationship Id="rId136" Type="http://schemas.openxmlformats.org/officeDocument/2006/relationships/hyperlink" Target="https://tub.pt/" TargetMode="External"/><Relationship Id="rId343" Type="http://schemas.openxmlformats.org/officeDocument/2006/relationships/hyperlink" Target="https://ec.europa.eu/regional_policy/en/projects/Sweden/labs-equipment-and-expertise-provided-to-smes-in-swedens-blekinge-region" TargetMode="External"/><Relationship Id="rId550" Type="http://schemas.openxmlformats.org/officeDocument/2006/relationships/hyperlink" Target="http://www.ludus.ro/portal/mures/ludus/portal.nsf/2C837C6B756B2F19C225857C002585E6/$File/Descriere%20proiect.pdf" TargetMode="External"/><Relationship Id="rId788" Type="http://schemas.openxmlformats.org/officeDocument/2006/relationships/hyperlink" Target="http://www.edu.xunta.gal/" TargetMode="External"/><Relationship Id="rId995" Type="http://schemas.openxmlformats.org/officeDocument/2006/relationships/hyperlink" Target="https://www.copth.cz/" TargetMode="External"/><Relationship Id="rId1180" Type="http://schemas.openxmlformats.org/officeDocument/2006/relationships/hyperlink" Target="https://kohesio.ec.europa.eu/projects/Q3312930" TargetMode="External"/><Relationship Id="rId2024" Type="http://schemas.openxmlformats.org/officeDocument/2006/relationships/hyperlink" Target="https://ec.europa.eu/regional_policy/opempl/detail.cfm?cci=2014GR16M2OP001&amp;lan=en" TargetMode="External"/><Relationship Id="rId2231" Type="http://schemas.openxmlformats.org/officeDocument/2006/relationships/hyperlink" Target="https://kohesio.ec.europa.eu/en/projects/Q2017487" TargetMode="External"/><Relationship Id="rId2469" Type="http://schemas.openxmlformats.org/officeDocument/2006/relationships/hyperlink" Target="https://kohesio.ec.europa.eu/en/beneficiaries/Q3064620" TargetMode="External"/><Relationship Id="rId2676" Type="http://schemas.openxmlformats.org/officeDocument/2006/relationships/hyperlink" Target="https://kohesio.ec.europa.eu/en/beneficiaries/Q2757783" TargetMode="External"/><Relationship Id="rId2883" Type="http://schemas.openxmlformats.org/officeDocument/2006/relationships/hyperlink" Target="https://www.sportfondsen.nl/" TargetMode="External"/><Relationship Id="rId3727" Type="http://schemas.openxmlformats.org/officeDocument/2006/relationships/hyperlink" Target="https://kohesio.ec.europa.eu/ro/beneficiari/Q2521212" TargetMode="External"/><Relationship Id="rId3934" Type="http://schemas.openxmlformats.org/officeDocument/2006/relationships/hyperlink" Target="https://kohesio.ec.europa.eu/ro/proiecte/Q3288972" TargetMode="External"/><Relationship Id="rId203" Type="http://schemas.openxmlformats.org/officeDocument/2006/relationships/hyperlink" Target="https://ec.europa.eu/regional_policy/en/projects/Portugal/portugal-s-largest-suspended-footbridge-makes-scenic-geopark-accessible-for-all" TargetMode="External"/><Relationship Id="rId648" Type="http://schemas.openxmlformats.org/officeDocument/2006/relationships/hyperlink" Target="https://ec.europa.eu/regional_policy/en/projects/Czechia/modernising-transfer-terminal-delivers-better-transport-services-for-kolin-czechia" TargetMode="External"/><Relationship Id="rId855" Type="http://schemas.openxmlformats.org/officeDocument/2006/relationships/hyperlink" Target="https://www.sspvc.cz/" TargetMode="External"/><Relationship Id="rId1040" Type="http://schemas.openxmlformats.org/officeDocument/2006/relationships/hyperlink" Target="https://ec.europa.eu/regional_policy/en/projects/Germany/german-innovation-centre-gives-entrepreneurs-the-support-they-need-to-succeed" TargetMode="External"/><Relationship Id="rId1278" Type="http://schemas.openxmlformats.org/officeDocument/2006/relationships/hyperlink" Target="https://ec.europa.eu/regional_policy/EN/atlas/programmes/2014-2020/cyprus/2014CY16M1OP001" TargetMode="External"/><Relationship Id="rId1485" Type="http://schemas.openxmlformats.org/officeDocument/2006/relationships/hyperlink" Target="https://vald.hiiumaa.ee/" TargetMode="External"/><Relationship Id="rId1692" Type="http://schemas.openxmlformats.org/officeDocument/2006/relationships/hyperlink" Target="https://uia-initiative.eu/en/uia-cities/breda-call4" TargetMode="External"/><Relationship Id="rId2329" Type="http://schemas.openxmlformats.org/officeDocument/2006/relationships/hyperlink" Target="https://kohesio.ec.europa.eu/en/beneficiaries/Q2832782" TargetMode="External"/><Relationship Id="rId2536" Type="http://schemas.openxmlformats.org/officeDocument/2006/relationships/hyperlink" Target="https://kohesio.ec.europa.eu/en/projects/Q3997633" TargetMode="External"/><Relationship Id="rId2743" Type="http://schemas.openxmlformats.org/officeDocument/2006/relationships/hyperlink" Target="https://kohesio.ec.europa.eu/en/projects/Q4295264" TargetMode="External"/><Relationship Id="rId410" Type="http://schemas.openxmlformats.org/officeDocument/2006/relationships/hyperlink" Target="http://www.primariagh.ro/" TargetMode="External"/><Relationship Id="rId508" Type="http://schemas.openxmlformats.org/officeDocument/2006/relationships/hyperlink" Target="http://www.afpt.de/" TargetMode="External"/><Relationship Id="rId715" Type="http://schemas.openxmlformats.org/officeDocument/2006/relationships/hyperlink" Target="https://ec.europa.eu/regional_policy/en/atlas/programmes/2014-2020/europe/2014se16rfop009" TargetMode="External"/><Relationship Id="rId922" Type="http://schemas.openxmlformats.org/officeDocument/2006/relationships/hyperlink" Target="https://ec.europa.eu/regional_policy/en/atlas/programmes/2014-2020/europe/2014at16rfop001" TargetMode="External"/><Relationship Id="rId1138" Type="http://schemas.openxmlformats.org/officeDocument/2006/relationships/hyperlink" Target="https://ec.europa.eu/regional_policy/EN/atlas/programmes/2014-2020/germany/2014DE16RFOP002" TargetMode="External"/><Relationship Id="rId1345" Type="http://schemas.openxmlformats.org/officeDocument/2006/relationships/hyperlink" Target="https://kohesio.ec.europa.eu/beneficiaries/Q3003850" TargetMode="External"/><Relationship Id="rId1552" Type="http://schemas.openxmlformats.org/officeDocument/2006/relationships/hyperlink" Target="http://smartcitylab.eu/" TargetMode="External"/><Relationship Id="rId1997" Type="http://schemas.openxmlformats.org/officeDocument/2006/relationships/hyperlink" Target="https://ec.europa.eu/regional_policy/EN/atlas/programmes/2014-2020/italy/2014IT16RFOP007" TargetMode="External"/><Relationship Id="rId2603" Type="http://schemas.openxmlformats.org/officeDocument/2006/relationships/hyperlink" Target="https://kohesio.ec.europa.eu/en/projects/Q3128177" TargetMode="External"/><Relationship Id="rId2950" Type="http://schemas.openxmlformats.org/officeDocument/2006/relationships/hyperlink" Target="https://kohesio.ec.europa.eu/en/projects/Q4038992" TargetMode="External"/><Relationship Id="rId4056" Type="http://schemas.openxmlformats.org/officeDocument/2006/relationships/hyperlink" Target="https://nszi.hu/" TargetMode="External"/><Relationship Id="rId1205" Type="http://schemas.openxmlformats.org/officeDocument/2006/relationships/hyperlink" Target="https://www.eh-berlin.de/" TargetMode="External"/><Relationship Id="rId1857" Type="http://schemas.openxmlformats.org/officeDocument/2006/relationships/hyperlink" Target="http://www.htwsaar.de/" TargetMode="External"/><Relationship Id="rId2810" Type="http://schemas.openxmlformats.org/officeDocument/2006/relationships/hyperlink" Target="https://kohesio.ec.europa.eu/en/beneficiaries/Q2757879" TargetMode="External"/><Relationship Id="rId2908" Type="http://schemas.openxmlformats.org/officeDocument/2006/relationships/hyperlink" Target="https://kohesio.ec.europa.eu/ro/proiecte/Q3060549" TargetMode="External"/><Relationship Id="rId51" Type="http://schemas.openxmlformats.org/officeDocument/2006/relationships/hyperlink" Target="https://ec.europa.eu/regional_policy/en/projects/Europe/innovative-and-sustainable-mobility-in-funchal-civitas-mimosa" TargetMode="External"/><Relationship Id="rId1412" Type="http://schemas.openxmlformats.org/officeDocument/2006/relationships/hyperlink" Target="http://www.rm.dk/" TargetMode="External"/><Relationship Id="rId1717" Type="http://schemas.openxmlformats.org/officeDocument/2006/relationships/hyperlink" Target="https://primariaclujnapoca.ro/" TargetMode="External"/><Relationship Id="rId1924" Type="http://schemas.openxmlformats.org/officeDocument/2006/relationships/hyperlink" Target="https://www.vub.be/" TargetMode="External"/><Relationship Id="rId3072" Type="http://schemas.openxmlformats.org/officeDocument/2006/relationships/hyperlink" Target="https://cmcghg.com/" TargetMode="External"/><Relationship Id="rId3377" Type="http://schemas.openxmlformats.org/officeDocument/2006/relationships/hyperlink" Target="https://www.bing.com/ck/a?!&amp;&amp;p=16f1d7cc9e5c2c5cJmltdHM9MTY4MjQ2NzIwMCZpZ3VpZD0wMzI5MTZmMy1hM2ZiLTY1YTMtMzRiNC0wN2I2YTIwMTY0YTImaW5zaWQ9NTQxNw&amp;ptn=3&amp;hsh=3&amp;fclid=032916f3-a3fb-65a3-34b4-07b6a20164a2&amp;psq=Universitatea+Carleton&amp;u=a1aHR0cHM6Ly9jYXJsZXRvbi5jYS8&amp;ntb=1" TargetMode="External"/><Relationship Id="rId298" Type="http://schemas.openxmlformats.org/officeDocument/2006/relationships/hyperlink" Target="https://www.uia-initiative.eu/en/uia-cities/aveiro" TargetMode="External"/><Relationship Id="rId3584" Type="http://schemas.openxmlformats.org/officeDocument/2006/relationships/hyperlink" Target="https://natural-resources.canada.ca/science-and-data/funding-partnerships/funding-opportunities/current-investments/the-british-columbia-electric-vehicle-smart-infrastructure-project/16387" TargetMode="External"/><Relationship Id="rId3791" Type="http://schemas.openxmlformats.org/officeDocument/2006/relationships/hyperlink" Target="https://newmont.com/" TargetMode="External"/><Relationship Id="rId3889" Type="http://schemas.openxmlformats.org/officeDocument/2006/relationships/hyperlink" Target="https://hdb.gr/" TargetMode="External"/><Relationship Id="rId158" Type="http://schemas.openxmlformats.org/officeDocument/2006/relationships/hyperlink" Target="http://www.oradea.ro/" TargetMode="External"/><Relationship Id="rId2186" Type="http://schemas.openxmlformats.org/officeDocument/2006/relationships/hyperlink" Target="https://kohesio.ec.europa.eu/en/beneficiaries/Q198613" TargetMode="External"/><Relationship Id="rId2393" Type="http://schemas.openxmlformats.org/officeDocument/2006/relationships/hyperlink" Target="https://kohesio.ec.europa.eu/en/beneficiaries/Q4039630" TargetMode="External"/><Relationship Id="rId2698" Type="http://schemas.openxmlformats.org/officeDocument/2006/relationships/hyperlink" Target="https://energikontorsydost.se/" TargetMode="External"/><Relationship Id="rId3237" Type="http://schemas.openxmlformats.org/officeDocument/2006/relationships/hyperlink" Target="https://www.megenergy.com/" TargetMode="External"/><Relationship Id="rId3444" Type="http://schemas.openxmlformats.org/officeDocument/2006/relationships/hyperlink" Target="https://natural-resources.canada.ca/science-and-data/funding-partnerships/funding-opportunities/current-investments/advanced-ion-exchange-membrane-water-desalting-plants/24125" TargetMode="External"/><Relationship Id="rId3651" Type="http://schemas.openxmlformats.org/officeDocument/2006/relationships/hyperlink" Target="http://www.fundacjawm.pl/" TargetMode="External"/><Relationship Id="rId365" Type="http://schemas.openxmlformats.org/officeDocument/2006/relationships/hyperlink" Target="https://ec.europa.eu/regional_policy/en/projects/Portugal/protecting-a-unique-landscape-in-northern-portugal" TargetMode="External"/><Relationship Id="rId572" Type="http://schemas.openxmlformats.org/officeDocument/2006/relationships/hyperlink" Target="https://www.primariapetrosani.ro/dm_petrosani/portal.nsf/AllByUNID/73C28A6CD38A80F9C22586DB002B596C/$FILE/Fisa-FINALProiect_SMIS-116194_.pdf" TargetMode="External"/><Relationship Id="rId2046" Type="http://schemas.openxmlformats.org/officeDocument/2006/relationships/hyperlink" Target="https://kohesio.ec.europa.eu/en/beneficiaries/Q276795" TargetMode="External"/><Relationship Id="rId2253" Type="http://schemas.openxmlformats.org/officeDocument/2006/relationships/hyperlink" Target="https://ec.europa.eu/regional_policy/EN/atlas/programmes/2014-2020/italy/2014IT16RFOP002" TargetMode="External"/><Relationship Id="rId2460" Type="http://schemas.openxmlformats.org/officeDocument/2006/relationships/hyperlink" Target="https://kohesio.ec.europa.eu/en/projects/Q3111046" TargetMode="External"/><Relationship Id="rId3304" Type="http://schemas.openxmlformats.org/officeDocument/2006/relationships/hyperlink" Target="https://natural-resources.canada.ca/science-and-data/funding-partnerships/funding-opportunities/current-investments/nordic-battery-pack-advanced-thermal-management-and-data-driven-battery-management-sy/24475" TargetMode="External"/><Relationship Id="rId3511" Type="http://schemas.openxmlformats.org/officeDocument/2006/relationships/hyperlink" Target="https://www.bing.com/ck/a?!&amp;&amp;p=e9d44ae1ed69a697JmltdHM9MTY4MjU1MzYwMCZpZ3VpZD0wMzI5MTZmMy1hM2ZiLTY1YTMtMzRiNC0wN2I2YTIwMTY0YTImaW5zaWQ9NTE3MQ&amp;ptn=3&amp;hsh=3&amp;fclid=032916f3-a3fb-65a3-34b4-07b6a20164a2&amp;psq=Districtul+MaRS+Discovery&amp;u=a1aHR0cHM6Ly93d3cubGlua2VkaW4uY29tL2NvbXBhbnkvbWFycy1kaXNjb3ZlcnktZGlzdHJpY3Q&amp;ntb=1" TargetMode="External"/><Relationship Id="rId3749" Type="http://schemas.openxmlformats.org/officeDocument/2006/relationships/hyperlink" Target="https://kohesio.ec.europa.eu/ro/beneficiari/Q2531927" TargetMode="External"/><Relationship Id="rId3956" Type="http://schemas.openxmlformats.org/officeDocument/2006/relationships/hyperlink" Target="https://kohesio.ec.europa.eu/ro/proiecte/Q108540" TargetMode="External"/><Relationship Id="rId225" Type="http://schemas.openxmlformats.org/officeDocument/2006/relationships/hyperlink" Target="https://ec.europa.eu/regional_policy/en/projects/Portugal/portugal-s-braga-exhibition-park-transformed-into-ultra-modern-events-venue" TargetMode="External"/><Relationship Id="rId432" Type="http://schemas.openxmlformats.org/officeDocument/2006/relationships/hyperlink" Target="http://www.oradea.ro/" TargetMode="External"/><Relationship Id="rId877" Type="http://schemas.openxmlformats.org/officeDocument/2006/relationships/hyperlink" Target="https://kohesio.ec.europa.eu/projects/Q2908435" TargetMode="External"/><Relationship Id="rId1062" Type="http://schemas.openxmlformats.org/officeDocument/2006/relationships/hyperlink" Target="https://www.pmdp.cz/" TargetMode="External"/><Relationship Id="rId2113" Type="http://schemas.openxmlformats.org/officeDocument/2006/relationships/hyperlink" Target="https://hdb.gr/" TargetMode="External"/><Relationship Id="rId2320" Type="http://schemas.openxmlformats.org/officeDocument/2006/relationships/hyperlink" Target="https://kohesio.ec.europa.eu/en/projects/Q2808788" TargetMode="External"/><Relationship Id="rId2558" Type="http://schemas.openxmlformats.org/officeDocument/2006/relationships/hyperlink" Target="https://ltubusiness.com/" TargetMode="External"/><Relationship Id="rId2765" Type="http://schemas.openxmlformats.org/officeDocument/2006/relationships/hyperlink" Target="https://kohesio.ec.europa.eu/en/projects/Q2659955" TargetMode="External"/><Relationship Id="rId2972" Type="http://schemas.openxmlformats.org/officeDocument/2006/relationships/hyperlink" Target="https://www.oktatas.hu/" TargetMode="External"/><Relationship Id="rId3609" Type="http://schemas.openxmlformats.org/officeDocument/2006/relationships/hyperlink" Target="https://www.entegrus.com/" TargetMode="External"/><Relationship Id="rId3816" Type="http://schemas.openxmlformats.org/officeDocument/2006/relationships/hyperlink" Target="https://natural-resources.canada.ca/science-data/funding-partnerships/funding-opportunities/current-investments/development-new-protocols-determination-environmental-impact-mining-aquatic-health/22232" TargetMode="External"/><Relationship Id="rId737" Type="http://schemas.openxmlformats.org/officeDocument/2006/relationships/hyperlink" Target="https://ec.europa.eu/regional_policy/en/projects/Hungary/creating-habitats-where-flora-and-fauna-can-flourish?etrans=ro" TargetMode="External"/><Relationship Id="rId944" Type="http://schemas.openxmlformats.org/officeDocument/2006/relationships/hyperlink" Target="https://naestvedboldklub.dk/" TargetMode="External"/><Relationship Id="rId1367" Type="http://schemas.openxmlformats.org/officeDocument/2006/relationships/hyperlink" Target="https://kohesio.ec.europa.eu/projects/Q59940" TargetMode="External"/><Relationship Id="rId1574" Type="http://schemas.openxmlformats.org/officeDocument/2006/relationships/hyperlink" Target="https://ec.europa.eu/regional_policy/EN/atlas/programmes/2014-2020/hungary/2014HU16M0OP001" TargetMode="External"/><Relationship Id="rId1781" Type="http://schemas.openxmlformats.org/officeDocument/2006/relationships/hyperlink" Target="https://ec.europa.eu/regional_policy/en/projects/Malta/citymobilnet-sustainable-urban-mobility-plans-for-11-european-cities" TargetMode="External"/><Relationship Id="rId2418" Type="http://schemas.openxmlformats.org/officeDocument/2006/relationships/hyperlink" Target="https://kohesio.ec.europa.eu/en/projects/Q4039027" TargetMode="External"/><Relationship Id="rId2625" Type="http://schemas.openxmlformats.org/officeDocument/2006/relationships/hyperlink" Target="https://kohesio.ec.europa.eu/en/projects/Q3988853" TargetMode="External"/><Relationship Id="rId2832" Type="http://schemas.openxmlformats.org/officeDocument/2006/relationships/hyperlink" Target="https://www.zorgkaartnederland.nl/zorginstelling/verpleeghuis-en-verzorgingshuis-zorggroep-elde-maasduinen-boxtel-12192/locaties" TargetMode="External"/><Relationship Id="rId4078" Type="http://schemas.openxmlformats.org/officeDocument/2006/relationships/hyperlink" Target="https://www.mavcsoport.hu/mav-start/bemutatkozas/mav-start-zrt-bemutatkozas" TargetMode="External"/><Relationship Id="rId73" Type="http://schemas.openxmlformats.org/officeDocument/2006/relationships/hyperlink" Target="https://ec.europa.eu/regional_policy/en/atlas/programmes/2014-2020/europe/2014tc16rfcb005" TargetMode="External"/><Relationship Id="rId804" Type="http://schemas.openxmlformats.org/officeDocument/2006/relationships/hyperlink" Target="https://ec.europa.eu/regional_policy/en/projects/Estonia/top-marks-for-estonias-energy-neutral-school" TargetMode="External"/><Relationship Id="rId1227" Type="http://schemas.openxmlformats.org/officeDocument/2006/relationships/hyperlink" Target="https://kohesio.ec.europa.eu/projects/Q100952" TargetMode="External"/><Relationship Id="rId1434" Type="http://schemas.openxmlformats.org/officeDocument/2006/relationships/hyperlink" Target="https://ec.europa.eu/regional_policy/EN/atlas/programmes/2014-2020/poland/2014PL16M2OP008" TargetMode="External"/><Relationship Id="rId1641" Type="http://schemas.openxmlformats.org/officeDocument/2006/relationships/hyperlink" Target="https://ec.europa.eu/regional_policy/EN/atlas/programmes/2014-2020/germany/2014DE16RFOP003" TargetMode="External"/><Relationship Id="rId1879" Type="http://schemas.openxmlformats.org/officeDocument/2006/relationships/hyperlink" Target="https://ec.europa.eu/regional_policy/en/projects/France/protection-and-sustainable-development-of-the-sete-lido-in-marseillan-france" TargetMode="External"/><Relationship Id="rId3094" Type="http://schemas.openxmlformats.org/officeDocument/2006/relationships/hyperlink" Target="http://emko.bg/" TargetMode="External"/><Relationship Id="rId1501" Type="http://schemas.openxmlformats.org/officeDocument/2006/relationships/hyperlink" Target="https://kohesio.ec.europa.eu/beneficiaries/Q2762558" TargetMode="External"/><Relationship Id="rId1739" Type="http://schemas.openxmlformats.org/officeDocument/2006/relationships/hyperlink" Target="https://www.klima-agence.lu/en" TargetMode="External"/><Relationship Id="rId1946" Type="http://schemas.openxmlformats.org/officeDocument/2006/relationships/hyperlink" Target="https://ec.europa.eu/regional_policy/en/projects/Bulgaria/going-green-on-the-turkish-bulgarian-border" TargetMode="External"/><Relationship Id="rId3399" Type="http://schemas.openxmlformats.org/officeDocument/2006/relationships/hyperlink" Target="https://cowessessfn.com/" TargetMode="External"/><Relationship Id="rId4005" Type="http://schemas.openxmlformats.org/officeDocument/2006/relationships/hyperlink" Target="https://natural-resources.canada.ca/science-and-data/funding-partnerships/funding-opportunities/current-investments/atmospheric-plasma-technologies-towards-elimination-cyanides-from-gold-extraction-processes/23389" TargetMode="External"/><Relationship Id="rId1806" Type="http://schemas.openxmlformats.org/officeDocument/2006/relationships/hyperlink" Target="https://ec.europa.eu/regional_policy/en/atlas/programmes/2014-2020/europe/2014tc16rftn006" TargetMode="External"/><Relationship Id="rId3161" Type="http://schemas.openxmlformats.org/officeDocument/2006/relationships/hyperlink" Target="https://natural-resources.canada.ca/science-and-data/funding-partnerships/funding-opportunities/current-investments/solar-pv-rooftop-installation-hydro-feasibility-study/24328" TargetMode="External"/><Relationship Id="rId3259" Type="http://schemas.openxmlformats.org/officeDocument/2006/relationships/hyperlink" Target="https://www.bing.com/ck/a?!&amp;&amp;p=46ac89ecb71f42e1JmltdHM9MTY4MjM4MDgwMCZpZ3VpZD0wMzI5MTZmMy1hM2ZiLTY1YTMtMzRiNC0wN2I2YTIwMTY0YTImaW5zaWQ9NTM5NA&amp;ptn=3&amp;hsh=3&amp;fclid=032916f3-a3fb-65a3-34b4-07b6a20164a2&amp;psq=Clearstone+Engineering+Ltd&amp;u=a1aHR0cHM6Ly9jbGVhcnN0b25lLmNh&amp;ntb=1" TargetMode="External"/><Relationship Id="rId3466" Type="http://schemas.openxmlformats.org/officeDocument/2006/relationships/hyperlink" Target="https://natural-resources.canada.ca/science-and-data/funding-partnerships/funding-opportunities/current-investments/ev-charging-stations-across-trans-canada-highway-tch-ontario-and-manitoba/19851" TargetMode="External"/><Relationship Id="rId387" Type="http://schemas.openxmlformats.org/officeDocument/2006/relationships/hyperlink" Target="https://ec.europa.eu/regional_policy/en/projects/Belgium/ttc-networking-across-borders-to-boost-sme-innovation" TargetMode="External"/><Relationship Id="rId594" Type="http://schemas.openxmlformats.org/officeDocument/2006/relationships/hyperlink" Target="https://primariatusnad.ro/ro/acasa/" TargetMode="External"/><Relationship Id="rId2068" Type="http://schemas.openxmlformats.org/officeDocument/2006/relationships/hyperlink" Target="https://www.caseificioprincipe.com/" TargetMode="External"/><Relationship Id="rId2275" Type="http://schemas.openxmlformats.org/officeDocument/2006/relationships/hyperlink" Target="https://kohesio.ec.europa.eu/en/beneficiaries/Q3117950" TargetMode="External"/><Relationship Id="rId3021" Type="http://schemas.openxmlformats.org/officeDocument/2006/relationships/hyperlink" Target="https://kohesio.ec.europa.eu/en/projects/Q3943005" TargetMode="External"/><Relationship Id="rId3119" Type="http://schemas.openxmlformats.org/officeDocument/2006/relationships/hyperlink" Target="https://natural-resources.canada.ca/science-and-data/funding-partnerships/funding-opportunities/current-investments/veloxothermtm-co2-capture-process-demonstration/20424" TargetMode="External"/><Relationship Id="rId3326" Type="http://schemas.openxmlformats.org/officeDocument/2006/relationships/hyperlink" Target="https://natural-resources.canada.ca/science-and-data/funding-partnerships/funding-opportunities/current-investments/community-clean-energy-planning-training-and-implementation-planning-kugaaruk/23183" TargetMode="External"/><Relationship Id="rId3673" Type="http://schemas.openxmlformats.org/officeDocument/2006/relationships/hyperlink" Target="http://www.protech.pl/" TargetMode="External"/><Relationship Id="rId3880" Type="http://schemas.openxmlformats.org/officeDocument/2006/relationships/hyperlink" Target="https://kohesio.ec.europa.eu/ro/proiecte/Q107814" TargetMode="External"/><Relationship Id="rId3978" Type="http://schemas.openxmlformats.org/officeDocument/2006/relationships/hyperlink" Target="https://www.hydroquebec.com/" TargetMode="External"/><Relationship Id="rId247" Type="http://schemas.openxmlformats.org/officeDocument/2006/relationships/hyperlink" Target="https://www.primariapn.ro/documents/10179/4381663/comunicat_presa_NE_CTT_smis_127349_30_03_2020.pdf" TargetMode="External"/><Relationship Id="rId899" Type="http://schemas.openxmlformats.org/officeDocument/2006/relationships/hyperlink" Target="https://kohesio.ec.europa.eu/projects/Q3100436" TargetMode="External"/><Relationship Id="rId1084" Type="http://schemas.openxmlformats.org/officeDocument/2006/relationships/hyperlink" Target="https://kohesio.ec.europa.eu/beneficiaries/Q3113565" TargetMode="External"/><Relationship Id="rId2482" Type="http://schemas.openxmlformats.org/officeDocument/2006/relationships/hyperlink" Target="https://kohesio.ec.europa.eu/en/projects/Q3105805" TargetMode="External"/><Relationship Id="rId2787" Type="http://schemas.openxmlformats.org/officeDocument/2006/relationships/hyperlink" Target="https://kohesio.ec.europa.eu/en/projects/Q3998311" TargetMode="External"/><Relationship Id="rId3533" Type="http://schemas.openxmlformats.org/officeDocument/2006/relationships/hyperlink" Target="https://www.bing.com/ck/a?!&amp;&amp;p=c7c2f4f7add40ab3JmltdHM9MTY4MjY0MDAwMCZpZ3VpZD0wMzI5MTZmMy1hM2ZiLTY1YTMtMzRiNC0wN2I2YTIwMTY0YTImaW5zaWQ9NTIxMw&amp;ptn=3&amp;hsh=3&amp;fclid=032916f3-a3fb-65a3-34b4-07b6a20164a2&amp;psq=Femeile+%c3%aen+Cleantech+Challenge&amp;u=a1aHR0cHM6Ly93d3cuaWVhLm9yZy9hcnRpY2xlcy93b21lbi1pbi1jbGVhbnRlY2gtY2hhbGxlbmdl&amp;ntb=1" TargetMode="External"/><Relationship Id="rId3740" Type="http://schemas.openxmlformats.org/officeDocument/2006/relationships/hyperlink" Target="https://kohesio.ec.europa.eu/ro/proiecte/Q4421298" TargetMode="External"/><Relationship Id="rId3838" Type="http://schemas.openxmlformats.org/officeDocument/2006/relationships/hyperlink" Target="https://en.parp.gov.pl/component/grants/practice/wzrost-konkurencyjnoci-firmy-sourcetech-bohdan-drzymaa-poprzez-opracowanie-i-wprowadzenie-na-rynek-innowacyjnej-usugi-opartej-o-technologie-poprawiajce-jako-ycia-najbardziej-wraliwych-grup-spoecznych-w-szczeglnoci-osb-starszych" TargetMode="External"/><Relationship Id="rId107" Type="http://schemas.openxmlformats.org/officeDocument/2006/relationships/hyperlink" Target="https://kohesio.eu/projects/Q2790389" TargetMode="External"/><Relationship Id="rId454" Type="http://schemas.openxmlformats.org/officeDocument/2006/relationships/hyperlink" Target="https://www.icsi.ro/" TargetMode="External"/><Relationship Id="rId661" Type="http://schemas.openxmlformats.org/officeDocument/2006/relationships/hyperlink" Target="http://prehome.comune.perugia.it/" TargetMode="External"/><Relationship Id="rId759" Type="http://schemas.openxmlformats.org/officeDocument/2006/relationships/hyperlink" Target="https://www.apulum.ro/images/uploads/fisiere/Anunt_Gradinita.pdf" TargetMode="External"/><Relationship Id="rId966" Type="http://schemas.openxmlformats.org/officeDocument/2006/relationships/hyperlink" Target="https://ec.europa.eu/regional_policy/en/atlas/programmes/2014-2020/europe/2014fr16m0op013" TargetMode="External"/><Relationship Id="rId1291" Type="http://schemas.openxmlformats.org/officeDocument/2006/relationships/hyperlink" Target="https://morfomichaniki.com/" TargetMode="External"/><Relationship Id="rId1389" Type="http://schemas.openxmlformats.org/officeDocument/2006/relationships/hyperlink" Target="https://ec.europa.eu/regional_policy/EN/atlas/programmes/2014-2020/portugal/2014PT16M3OP001" TargetMode="External"/><Relationship Id="rId1596" Type="http://schemas.openxmlformats.org/officeDocument/2006/relationships/hyperlink" Target="https://unideb.hu/" TargetMode="External"/><Relationship Id="rId2135" Type="http://schemas.openxmlformats.org/officeDocument/2006/relationships/hyperlink" Target="https://kohesio.ec.europa.eu/en/beneficiaries/Q276797" TargetMode="External"/><Relationship Id="rId2342" Type="http://schemas.openxmlformats.org/officeDocument/2006/relationships/hyperlink" Target="https://kohesio.ec.europa.eu/en/projects/Q74642" TargetMode="External"/><Relationship Id="rId2647" Type="http://schemas.openxmlformats.org/officeDocument/2006/relationships/hyperlink" Target="https://kohesio.ec.europa.eu/en/projects/Q3988889" TargetMode="External"/><Relationship Id="rId2994" Type="http://schemas.openxmlformats.org/officeDocument/2006/relationships/hyperlink" Target="https://www.wirtschaftszeit.at/firmen/tiroler-arbeitsmarktfoerderungsgesellschaft-mbh-amg-tirol/" TargetMode="External"/><Relationship Id="rId3600" Type="http://schemas.openxmlformats.org/officeDocument/2006/relationships/hyperlink" Target="https://natural-resources.canada.ca/science-and-data/funding-partnerships/funding-opportunities/current-investments/opus-one-dermsr-application-integration-and-techno-economic-enhancements/24673" TargetMode="External"/><Relationship Id="rId314" Type="http://schemas.openxmlformats.org/officeDocument/2006/relationships/hyperlink" Target="https://project-digitalpatient.med.up.pt/" TargetMode="External"/><Relationship Id="rId521" Type="http://schemas.openxmlformats.org/officeDocument/2006/relationships/hyperlink" Target="https://matec.ro/en/home/" TargetMode="External"/><Relationship Id="rId619" Type="http://schemas.openxmlformats.org/officeDocument/2006/relationships/hyperlink" Target="https://bielsko-biala.pl/nowa-starowka-nowe-szanse-rewitalizacja-bielskiej-starowki-i-etap" TargetMode="External"/><Relationship Id="rId1151" Type="http://schemas.openxmlformats.org/officeDocument/2006/relationships/hyperlink" Target="https://kohesio.ec.europa.eu/projects/Q3777021" TargetMode="External"/><Relationship Id="rId1249" Type="http://schemas.openxmlformats.org/officeDocument/2006/relationships/hyperlink" Target="https://ec.europa.eu/regional_policy/en/projects/Netherlands/community-managed-land-and-affordable-housing-trialled-in-four-cities-in-north-west-europe" TargetMode="External"/><Relationship Id="rId2202" Type="http://schemas.openxmlformats.org/officeDocument/2006/relationships/hyperlink" Target="https://kohesio.ec.europa.eu/en/projects/Q2548100" TargetMode="External"/><Relationship Id="rId2854" Type="http://schemas.openxmlformats.org/officeDocument/2006/relationships/hyperlink" Target="https://kohesio.ec.europa.eu/en/projects/Q3998518" TargetMode="External"/><Relationship Id="rId3905" Type="http://schemas.openxmlformats.org/officeDocument/2006/relationships/hyperlink" Target="http://www.admie.gr/" TargetMode="External"/><Relationship Id="rId95" Type="http://schemas.openxmlformats.org/officeDocument/2006/relationships/hyperlink" Target="https://ec.europa.eu/regional_policy/en/atlas/programmes/2014-2020/europe/2014be16rfop003" TargetMode="External"/><Relationship Id="rId826" Type="http://schemas.openxmlformats.org/officeDocument/2006/relationships/hyperlink" Target="https://ec.europa.eu/regional_policy/en/projects/Croatia/new-student-accommodation-in-vukovar-croatia-makes-higher-education-more-accessible" TargetMode="External"/><Relationship Id="rId1011" Type="http://schemas.openxmlformats.org/officeDocument/2006/relationships/hyperlink" Target="https://kohesio.ec.europa.eu/projects/Q71799" TargetMode="External"/><Relationship Id="rId1109" Type="http://schemas.openxmlformats.org/officeDocument/2006/relationships/hyperlink" Target="https://ec.europa.eu/regional_policy/ro/projects/Romania/citymobilnet-sustainable-urban-mobility-plans-for-11-european-cities" TargetMode="External"/><Relationship Id="rId1456" Type="http://schemas.openxmlformats.org/officeDocument/2006/relationships/hyperlink" Target="https://kohesio.ec.europa.eu/projects/Q3809124" TargetMode="External"/><Relationship Id="rId1663" Type="http://schemas.openxmlformats.org/officeDocument/2006/relationships/hyperlink" Target="https://www.hm.ee/et" TargetMode="External"/><Relationship Id="rId1870" Type="http://schemas.openxmlformats.org/officeDocument/2006/relationships/hyperlink" Target="http://www.bikarac.hr/" TargetMode="External"/><Relationship Id="rId1968" Type="http://schemas.openxmlformats.org/officeDocument/2006/relationships/hyperlink" Target="https://kohesio.ec.europa.eu/en/projects/Q2001667" TargetMode="External"/><Relationship Id="rId2507" Type="http://schemas.openxmlformats.org/officeDocument/2006/relationships/hyperlink" Target="https://sebh.mt/" TargetMode="External"/><Relationship Id="rId2714" Type="http://schemas.openxmlformats.org/officeDocument/2006/relationships/hyperlink" Target="https://www.kristinehamn.se/" TargetMode="External"/><Relationship Id="rId2921" Type="http://schemas.openxmlformats.org/officeDocument/2006/relationships/hyperlink" Target="https://www.fuerstenfeld.gv.at/" TargetMode="External"/><Relationship Id="rId1316" Type="http://schemas.openxmlformats.org/officeDocument/2006/relationships/hyperlink" Target="http://elvetiaromania.ro/proiecte_cat/calitatea-mediului-urban/" TargetMode="External"/><Relationship Id="rId1523" Type="http://schemas.openxmlformats.org/officeDocument/2006/relationships/hyperlink" Target="https://kohesio.ec.europa.eu/projects/Q3309818" TargetMode="External"/><Relationship Id="rId1730" Type="http://schemas.openxmlformats.org/officeDocument/2006/relationships/hyperlink" Target="http://www.miercureaciuc.ro/" TargetMode="External"/><Relationship Id="rId3183" Type="http://schemas.openxmlformats.org/officeDocument/2006/relationships/hyperlink" Target="https://natural-resources.canada.ca/science-and-data/funding-partnerships/funding-opportunities/current-investments/john-paul-ii-high-school-carbon-free-embedded-energy-system-feed-study/21867" TargetMode="External"/><Relationship Id="rId3390" Type="http://schemas.openxmlformats.org/officeDocument/2006/relationships/hyperlink" Target="https://natural-resources.canada.ca/science-and-data/funding-partnerships/funding-opportunities/current-investments/clean-power-waste-heat-recovery-from-reciprocating-engines/4961" TargetMode="External"/><Relationship Id="rId4027" Type="http://schemas.openxmlformats.org/officeDocument/2006/relationships/hyperlink" Target="https://kohesio.ec.europa.eu/en/projects/Q3943520" TargetMode="External"/><Relationship Id="rId22" Type="http://schemas.openxmlformats.org/officeDocument/2006/relationships/hyperlink" Target="https://ec.europa.eu/regional_policy/en/atlas/programmes/2014-2020/europe/2014lu16rfop001" TargetMode="External"/><Relationship Id="rId1828" Type="http://schemas.openxmlformats.org/officeDocument/2006/relationships/hyperlink" Target="https://ec.europa.eu/regional_policy/en/projects/Denmark/danish-collaborations-create-innovative-solutions-for-health" TargetMode="External"/><Relationship Id="rId3043" Type="http://schemas.openxmlformats.org/officeDocument/2006/relationships/hyperlink" Target="https://kohesio.ec.europa.eu/ro/proiecte/Q4026878" TargetMode="External"/><Relationship Id="rId3250" Type="http://schemas.openxmlformats.org/officeDocument/2006/relationships/hyperlink" Target="https://natural-resources.canada.ca/science-data/funding-partnerships/funding-opportunities/current-investments/newmarket-tay-power-pan-canadian-electric-bus-demonstration-and-integration-trial/22278" TargetMode="External"/><Relationship Id="rId3488" Type="http://schemas.openxmlformats.org/officeDocument/2006/relationships/hyperlink" Target="https://natural-resources.canada.ca/science-and-data/funding-partnerships/funding-opportunities/current-investments/modular-compact-combined-heat-and-power-chp-using-local-heterogeneous-biomass-wastes/16136" TargetMode="External"/><Relationship Id="rId3695" Type="http://schemas.openxmlformats.org/officeDocument/2006/relationships/hyperlink" Target="https://www.gov.pl/web/cppc" TargetMode="External"/><Relationship Id="rId171" Type="http://schemas.openxmlformats.org/officeDocument/2006/relationships/hyperlink" Target="http://www.tages.it/" TargetMode="External"/><Relationship Id="rId2297" Type="http://schemas.openxmlformats.org/officeDocument/2006/relationships/hyperlink" Target="https://kohesio.ec.europa.eu/en/beneficiaries/Q3117244" TargetMode="External"/><Relationship Id="rId3348" Type="http://schemas.openxmlformats.org/officeDocument/2006/relationships/hyperlink" Target="https://natural-resources.canada.ca/science-and-data/funding-partnerships/funding-opportunities/current-investments/glencore-raglan-mine-renewable-electricity-smart-grid-pilot-demonstration/16662" TargetMode="External"/><Relationship Id="rId3555" Type="http://schemas.openxmlformats.org/officeDocument/2006/relationships/hyperlink" Target="https://www.bing.com/ck/a?!&amp;&amp;p=9005136b8b756289JmltdHM9MTY4MjY0MDAwMCZpZ3VpZD0wMzI5MTZmMy1hM2ZiLTY1YTMtMzRiNC0wN2I2YTIwMTY0YTImaW5zaWQ9NTM5Nw&amp;ptn=3&amp;hsh=3&amp;fclid=032916f3-a3fb-65a3-34b4-07b6a20164a2&amp;psq=Yukon+Conservation+Society&amp;u=a1aHR0cHM6Ly95dWtvbmNvbnNlcnZhdGlvbi5jYQ&amp;ntb=1" TargetMode="External"/><Relationship Id="rId3762" Type="http://schemas.openxmlformats.org/officeDocument/2006/relationships/hyperlink" Target="https://kohesio.ec.europa.eu/ro/proiecte/Q4419243" TargetMode="External"/><Relationship Id="rId269" Type="http://schemas.openxmlformats.org/officeDocument/2006/relationships/hyperlink" Target="https://ec.europa.eu/regional_policy/en/projects/Hungary/a-new-system-of-cycle-paths-for-lake-ferto?etrans=ro" TargetMode="External"/><Relationship Id="rId476" Type="http://schemas.openxmlformats.org/officeDocument/2006/relationships/hyperlink" Target="https://ec.europa.eu/regional_policy/en/projects/Portugal/a-daring-move-pays-off-in-central-portugal" TargetMode="External"/><Relationship Id="rId683" Type="http://schemas.openxmlformats.org/officeDocument/2006/relationships/hyperlink" Target="https://ec.europa.eu/regional_policy/en/projects/France/un-fablab-pour-dynamiser-la-creativite-et-lentreprenariat-dans-le-centre-de-cergy-pontoise" TargetMode="External"/><Relationship Id="rId890" Type="http://schemas.openxmlformats.org/officeDocument/2006/relationships/hyperlink" Target="https://www.cjbihor.ro/" TargetMode="External"/><Relationship Id="rId2157" Type="http://schemas.openxmlformats.org/officeDocument/2006/relationships/hyperlink" Target="https://kohesio.ec.europa.eu/en/projects/Q2017501" TargetMode="External"/><Relationship Id="rId2364" Type="http://schemas.openxmlformats.org/officeDocument/2006/relationships/hyperlink" Target="https://kohesio.ec.europa.eu/en/projects/Q3698330" TargetMode="External"/><Relationship Id="rId2571" Type="http://schemas.openxmlformats.org/officeDocument/2006/relationships/hyperlink" Target="https://kohesio.ec.europa.eu/en/projects/Q3990635" TargetMode="External"/><Relationship Id="rId3110" Type="http://schemas.openxmlformats.org/officeDocument/2006/relationships/hyperlink" Target="https://www.dana.com/" TargetMode="External"/><Relationship Id="rId3208" Type="http://schemas.openxmlformats.org/officeDocument/2006/relationships/hyperlink" Target="https://natural-resources.canada.ca/science-and-data/funding-partnerships/funding-opportunities/current-investments/advanced-membrane-based-hybrid-process-for-oil-spill-removal-marine-environments/20361" TargetMode="External"/><Relationship Id="rId3415" Type="http://schemas.openxmlformats.org/officeDocument/2006/relationships/hyperlink" Target="https://www.bing.com/ck/a?!&amp;&amp;p=ac7a7aa86d9d5066JmltdHM9MTY4MjU1MzYwMCZpZ3VpZD0wMzI5MTZmMy1hM2ZiLTY1YTMtMzRiNC0wN2I2YTIwMTY0YTImaW5zaWQ9NTE5NA&amp;ptn=3&amp;hsh=3&amp;fclid=032916f3-a3fb-65a3-34b4-07b6a20164a2&amp;psq=Universitatea+Ottawa&amp;u=a1aHR0cHM6Ly93d3cudW90dGF3YS5jYS9lbg&amp;ntb=1" TargetMode="External"/><Relationship Id="rId129" Type="http://schemas.openxmlformats.org/officeDocument/2006/relationships/hyperlink" Target="https://ec.europa.eu/regional_policy/en/projects/Hungary/water-tourism-network-developed-along-hungarys-lower-tisza-and-koros-rivers" TargetMode="External"/><Relationship Id="rId336" Type="http://schemas.openxmlformats.org/officeDocument/2006/relationships/hyperlink" Target="https://www.du.se/ktp" TargetMode="External"/><Relationship Id="rId543" Type="http://schemas.openxmlformats.org/officeDocument/2006/relationships/hyperlink" Target="https://www.primaria-calimanesti.ro/" TargetMode="External"/><Relationship Id="rId988" Type="http://schemas.openxmlformats.org/officeDocument/2006/relationships/hyperlink" Target="https://kohesio.ec.europa.eu/projects/Q3812925" TargetMode="External"/><Relationship Id="rId1173" Type="http://schemas.openxmlformats.org/officeDocument/2006/relationships/hyperlink" Target="https://www.muzeum-km.cz/" TargetMode="External"/><Relationship Id="rId1380" Type="http://schemas.openxmlformats.org/officeDocument/2006/relationships/hyperlink" Target="https://www.tryba.com/" TargetMode="External"/><Relationship Id="rId2017" Type="http://schemas.openxmlformats.org/officeDocument/2006/relationships/hyperlink" Target="https://kohesio.ec.europa.eu/en/projects/Q3127716" TargetMode="External"/><Relationship Id="rId2224" Type="http://schemas.openxmlformats.org/officeDocument/2006/relationships/hyperlink" Target="https://www.enav.it/en" TargetMode="External"/><Relationship Id="rId2669" Type="http://schemas.openxmlformats.org/officeDocument/2006/relationships/hyperlink" Target="https://kohesio.ec.europa.eu/en/projects/Q3997797" TargetMode="External"/><Relationship Id="rId2876" Type="http://schemas.openxmlformats.org/officeDocument/2006/relationships/hyperlink" Target="https://kohesio.ec.europa.eu/en/projects/Q3998723" TargetMode="External"/><Relationship Id="rId3622" Type="http://schemas.openxmlformats.org/officeDocument/2006/relationships/hyperlink" Target="https://en.parp.gov.pl/component/grants/practice/wdroenie-innowacyjnych-rozwiza-w-produkowanych-maszynach-poprzez-wprowadzenie-nowego-procesu-technologicznego-dotyczcego-cicia-i-gicia-elementw-stanowicych-poszczeglne-podzespoy-wytwarzanych-maszyn" TargetMode="External"/><Relationship Id="rId3927" Type="http://schemas.openxmlformats.org/officeDocument/2006/relationships/hyperlink" Target="https://www.etbi.ie/" TargetMode="External"/><Relationship Id="rId403" Type="http://schemas.openxmlformats.org/officeDocument/2006/relationships/hyperlink" Target="http://www.primariaarad.ro/html/ron/infoeuropa/scurta_descriere_proiect_Zona_Micalaca300_26sept2019.pdf" TargetMode="External"/><Relationship Id="rId750" Type="http://schemas.openxmlformats.org/officeDocument/2006/relationships/hyperlink" Target="https://www.oradea.ro/fisiere/subpagini_documente/5/Promovare%20turistica%20a%20mun.%20Oradea%20-%20Vito.pdf" TargetMode="External"/><Relationship Id="rId848" Type="http://schemas.openxmlformats.org/officeDocument/2006/relationships/hyperlink" Target="https://kohesio.ec.europa.eu/projects/Q2800418" TargetMode="External"/><Relationship Id="rId1033" Type="http://schemas.openxmlformats.org/officeDocument/2006/relationships/hyperlink" Target="https://prezletice.cz/school-documents/" TargetMode="External"/><Relationship Id="rId1478" Type="http://schemas.openxmlformats.org/officeDocument/2006/relationships/hyperlink" Target="https://kohesio.ec.europa.eu/beneficiaries/Q3082755" TargetMode="External"/><Relationship Id="rId1685" Type="http://schemas.openxmlformats.org/officeDocument/2006/relationships/hyperlink" Target="https://ec.europa.eu/regional_policy/EN/atlas/programmes/2014-2020/germany/2014DE16RFOP012" TargetMode="External"/><Relationship Id="rId1892" Type="http://schemas.openxmlformats.org/officeDocument/2006/relationships/hyperlink" Target="https://www.cnr.it/" TargetMode="External"/><Relationship Id="rId2431" Type="http://schemas.openxmlformats.org/officeDocument/2006/relationships/hyperlink" Target="https://kohesio.ec.europa.eu/en/beneficiaries/Q3122764" TargetMode="External"/><Relationship Id="rId2529" Type="http://schemas.openxmlformats.org/officeDocument/2006/relationships/hyperlink" Target="https://www.oomt.nl/cao/bedrijfsraad/" TargetMode="External"/><Relationship Id="rId2736" Type="http://schemas.openxmlformats.org/officeDocument/2006/relationships/hyperlink" Target="https://www.zilina.sk/" TargetMode="External"/><Relationship Id="rId610" Type="http://schemas.openxmlformats.org/officeDocument/2006/relationships/hyperlink" Target="https://www.rsd.cz/" TargetMode="External"/><Relationship Id="rId708" Type="http://schemas.openxmlformats.org/officeDocument/2006/relationships/hyperlink" Target="https://digitaalehitus.ee/" TargetMode="External"/><Relationship Id="rId915" Type="http://schemas.openxmlformats.org/officeDocument/2006/relationships/hyperlink" Target="https://ec.europa.eu/regional_policy/en/projects/Italy/atene-virtual-labs-boost-industrial-innovation-in-tuscany-italy" TargetMode="External"/><Relationship Id="rId1240" Type="http://schemas.openxmlformats.org/officeDocument/2006/relationships/hyperlink" Target="https://urbact.eu/playful-paradigm-0" TargetMode="External"/><Relationship Id="rId1338" Type="http://schemas.openxmlformats.org/officeDocument/2006/relationships/hyperlink" Target="https://ec.europa.eu/regional_policy/EN/atlas/programmes/2014-2020/portugal/2014PT16M3OP001" TargetMode="External"/><Relationship Id="rId1545" Type="http://schemas.openxmlformats.org/officeDocument/2006/relationships/hyperlink" Target="https://kohesio.ec.europa.eu/beneficiaries/Q3079998" TargetMode="External"/><Relationship Id="rId2943" Type="http://schemas.openxmlformats.org/officeDocument/2006/relationships/hyperlink" Target="https://ledigajobb.se/foretag/arbetsmarknads-och-socialf%C3%B6rvaltningen-staben-jobb" TargetMode="External"/><Relationship Id="rId4049" Type="http://schemas.openxmlformats.org/officeDocument/2006/relationships/hyperlink" Target="https://kohesio.ec.europa.eu/en/projects/Q3904011" TargetMode="External"/><Relationship Id="rId1100" Type="http://schemas.openxmlformats.org/officeDocument/2006/relationships/hyperlink" Target="https://www.rotterdam.nl/" TargetMode="External"/><Relationship Id="rId1405" Type="http://schemas.openxmlformats.org/officeDocument/2006/relationships/hyperlink" Target="https://ec.europa.eu/regional_policy/en/projects/Netherlands/aquaculture-companies-in-zeeland-netherlands-collaborate-to-deliver-innovation" TargetMode="External"/><Relationship Id="rId1752" Type="http://schemas.openxmlformats.org/officeDocument/2006/relationships/hyperlink" Target="https://smart.comune.genova.it/" TargetMode="External"/><Relationship Id="rId2803" Type="http://schemas.openxmlformats.org/officeDocument/2006/relationships/hyperlink" Target="https://kohesio.ec.europa.eu/en/projects/Q3990751" TargetMode="External"/><Relationship Id="rId44" Type="http://schemas.openxmlformats.org/officeDocument/2006/relationships/hyperlink" Target="http://www.svatyjur.sk/" TargetMode="External"/><Relationship Id="rId1612" Type="http://schemas.openxmlformats.org/officeDocument/2006/relationships/hyperlink" Target="https://kohesio.ec.europa.eu/beneficiaries/Q3379789" TargetMode="External"/><Relationship Id="rId1917" Type="http://schemas.openxmlformats.org/officeDocument/2006/relationships/hyperlink" Target="https://kohesio.ec.europa.eu/en/projects/Q2017471" TargetMode="External"/><Relationship Id="rId3065" Type="http://schemas.openxmlformats.org/officeDocument/2006/relationships/hyperlink" Target="https://kohesio.ec.europa.eu/ro/proiecte/Q3061496" TargetMode="External"/><Relationship Id="rId3272" Type="http://schemas.openxmlformats.org/officeDocument/2006/relationships/hyperlink" Target="https://natural-resources.canada.ca/science-data/funding-partnerships/funding-opportunities/current-investments/advancements-environmental-technologies-tidal-energy-development/19770" TargetMode="External"/><Relationship Id="rId193" Type="http://schemas.openxmlformats.org/officeDocument/2006/relationships/hyperlink" Target="http://www.cmav.pt/" TargetMode="External"/><Relationship Id="rId498" Type="http://schemas.openxmlformats.org/officeDocument/2006/relationships/hyperlink" Target="http://evocon.com/" TargetMode="External"/><Relationship Id="rId2081" Type="http://schemas.openxmlformats.org/officeDocument/2006/relationships/hyperlink" Target="https://ec.europa.eu/regional_policy/EN/atlas/programmes/2014-2020/france/2014FR16M2OP012" TargetMode="External"/><Relationship Id="rId2179" Type="http://schemas.openxmlformats.org/officeDocument/2006/relationships/hyperlink" Target="https://ec.europa.eu/regional_policy/EN/atlas/programmes/2014-2020/italy/2014IT16RFOP021" TargetMode="External"/><Relationship Id="rId3132" Type="http://schemas.openxmlformats.org/officeDocument/2006/relationships/hyperlink" Target="https://carleton.ca/" TargetMode="External"/><Relationship Id="rId3577" Type="http://schemas.openxmlformats.org/officeDocument/2006/relationships/hyperlink" Target="https://www.bing.com/ck/a?!&amp;&amp;p=b89d812e046597c0JmltdHM9MTY4MjY0MDAwMCZpZ3VpZD0wMzI5MTZmMy1hM2ZiLTY1YTMtMzRiNC0wN2I2YTIwMTY0YTImaW5zaWQ9NTM5NA&amp;ptn=3&amp;hsh=3&amp;fclid=032916f3-a3fb-65a3-34b4-07b6a20164a2&amp;psq=The+Power+Commission+of+The+City+of+Saint+John+(Saint+John+Energy)&amp;u=a1aHR0cHM6Ly9lbi53aWtpcGVkaWEub3JnL3dpa2kvU2FpbnRfSm9obl9FbmVyZ3kjOn46dGV4dD1TYWludCUyMEpvaG4lMjBFbmVyZ3klMkMlMjBmb3JtZXJseSUyMGtub3duJTIwYXMlMjBQb3dlciUyMENvbW1pc3Npb24saW4lMjAxOTIyJTIwYW5kJTIwbm93JTIwc2VydmVzJTIwb3ZlciUyMDM2JTJDMDAwJTIwY3VzdG9tZXJzLg&amp;ntb=1" TargetMode="External"/><Relationship Id="rId3784" Type="http://schemas.openxmlformats.org/officeDocument/2006/relationships/hyperlink" Target="https://kohesio.ec.europa.eu/ro/proiecte/Q126713" TargetMode="External"/><Relationship Id="rId3991" Type="http://schemas.openxmlformats.org/officeDocument/2006/relationships/hyperlink" Target="https://natural-resources.canada.ca/science-and-data/funding-partnerships/funding-opportunities/current-investments/scaling-first-hub-spoke-lignocellulosic-biofuels-commercial-pilot/22956" TargetMode="External"/><Relationship Id="rId260" Type="http://schemas.openxmlformats.org/officeDocument/2006/relationships/hyperlink" Target="https://www.tirgumures.ro/" TargetMode="External"/><Relationship Id="rId2386" Type="http://schemas.openxmlformats.org/officeDocument/2006/relationships/hyperlink" Target="https://kohesio.ec.europa.eu/en/projects/Q2548072" TargetMode="External"/><Relationship Id="rId2593" Type="http://schemas.openxmlformats.org/officeDocument/2006/relationships/hyperlink" Target="https://kohesio.ec.europa.eu/en/projects/Q3988790" TargetMode="External"/><Relationship Id="rId3437" Type="http://schemas.openxmlformats.org/officeDocument/2006/relationships/hyperlink" Target="https://www.bing.com/ck/a?!&amp;&amp;p=87b146c8c0f1fd0aJmltdHM9MTY4MjU1MzYwMCZpZ3VpZD0wMzI5MTZmMy1hM2ZiLTY1YTMtMzRiNC0wN2I2YTIwMTY0YTImaW5zaWQ9NTM4Mw&amp;ptn=3&amp;hsh=3&amp;fclid=032916f3-a3fb-65a3-34b4-07b6a20164a2&amp;psq=Montr%c3%a9al+ZERO+Inc&amp;u=a1aHR0cDovL21vbnRyZWFsemVyby5jb20vMC1wb3J0Zm9saW8v&amp;ntb=1" TargetMode="External"/><Relationship Id="rId3644" Type="http://schemas.openxmlformats.org/officeDocument/2006/relationships/hyperlink" Target="https://en.parp.gov.pl/component/grants/practice/wzrost-konkurencyjnoci-spki-konstalbud-s-c-poprzez-innowacyjne-inwestycje-w-technologie-konstrukcji-stalowych-przyjaznych-rodowisku-naturalnemu" TargetMode="External"/><Relationship Id="rId3851" Type="http://schemas.openxmlformats.org/officeDocument/2006/relationships/hyperlink" Target="https://www.cut.ac.cy/?languageId=1" TargetMode="External"/><Relationship Id="rId120" Type="http://schemas.openxmlformats.org/officeDocument/2006/relationships/hyperlink" Target="http://www.pin.gov.gr/" TargetMode="External"/><Relationship Id="rId358" Type="http://schemas.openxmlformats.org/officeDocument/2006/relationships/hyperlink" Target="http://www.wroclaw.pl/" TargetMode="External"/><Relationship Id="rId565" Type="http://schemas.openxmlformats.org/officeDocument/2006/relationships/hyperlink" Target="http://www.sibiu.ro/" TargetMode="External"/><Relationship Id="rId772" Type="http://schemas.openxmlformats.org/officeDocument/2006/relationships/hyperlink" Target="http://www.ostersund.se/" TargetMode="External"/><Relationship Id="rId1195" Type="http://schemas.openxmlformats.org/officeDocument/2006/relationships/hyperlink" Target="https://www.energyintel.com.cy/" TargetMode="External"/><Relationship Id="rId2039" Type="http://schemas.openxmlformats.org/officeDocument/2006/relationships/hyperlink" Target="https://kohesio.ec.europa.eu/en/projects/Q3127732" TargetMode="External"/><Relationship Id="rId2246" Type="http://schemas.openxmlformats.org/officeDocument/2006/relationships/hyperlink" Target="https://ec.europa.eu/regional_policy/EN/atlas/programmes/2014-2020/italy/2014IT16RFOP002" TargetMode="External"/><Relationship Id="rId2453" Type="http://schemas.openxmlformats.org/officeDocument/2006/relationships/hyperlink" Target="https://www.svenskakyrkan.se/lundsstift" TargetMode="External"/><Relationship Id="rId2660" Type="http://schemas.openxmlformats.org/officeDocument/2006/relationships/hyperlink" Target="https://iuc-kalmar.se/" TargetMode="External"/><Relationship Id="rId2898" Type="http://schemas.openxmlformats.org/officeDocument/2006/relationships/hyperlink" Target="https://kohesio.ec.europa.eu/en/projects/Q3943973" TargetMode="External"/><Relationship Id="rId3504" Type="http://schemas.openxmlformats.org/officeDocument/2006/relationships/hyperlink" Target="https://natural-resources.canada.ca/science-data/funding-partnerships/funding-opportunities/current-investments/extract-energy-heat-engine/22627" TargetMode="External"/><Relationship Id="rId3711" Type="http://schemas.openxmlformats.org/officeDocument/2006/relationships/hyperlink" Target="https://aleo.com/int/company/babelkowa-niania-agnieszka-wloka" TargetMode="External"/><Relationship Id="rId3949" Type="http://schemas.openxmlformats.org/officeDocument/2006/relationships/hyperlink" Target="https://kerol.pl/kontakt-2/" TargetMode="External"/><Relationship Id="rId218" Type="http://schemas.openxmlformats.org/officeDocument/2006/relationships/hyperlink" Target="http://www.oradea.ro/" TargetMode="External"/><Relationship Id="rId425" Type="http://schemas.openxmlformats.org/officeDocument/2006/relationships/hyperlink" Target="https://ec.europa.eu/regional_policy/en/projects/Italy/new-tramlines-connect-palermos-city-centre-with-outer-neighbourhoods" TargetMode="External"/><Relationship Id="rId632" Type="http://schemas.openxmlformats.org/officeDocument/2006/relationships/hyperlink" Target="http://www.primariacampina.ro/" TargetMode="External"/><Relationship Id="rId1055" Type="http://schemas.openxmlformats.org/officeDocument/2006/relationships/hyperlink" Target="http://www.primariagh.ro/" TargetMode="External"/><Relationship Id="rId1262" Type="http://schemas.openxmlformats.org/officeDocument/2006/relationships/hyperlink" Target="https://kohesio.ec.europa.eu/projects/Q3989271" TargetMode="External"/><Relationship Id="rId2106" Type="http://schemas.openxmlformats.org/officeDocument/2006/relationships/hyperlink" Target="https://kohesio.ec.europa.eu/en/projects/Q9860" TargetMode="External"/><Relationship Id="rId2313" Type="http://schemas.openxmlformats.org/officeDocument/2006/relationships/hyperlink" Target="https://kohesio.ec.europa.eu/en/beneficiaries/Q214439" TargetMode="External"/><Relationship Id="rId2520" Type="http://schemas.openxmlformats.org/officeDocument/2006/relationships/hyperlink" Target="https://kohesio.ec.europa.eu/en/projects/Q4006113" TargetMode="External"/><Relationship Id="rId2758" Type="http://schemas.openxmlformats.org/officeDocument/2006/relationships/hyperlink" Target="https://www.ukf.umea.se/" TargetMode="External"/><Relationship Id="rId2965" Type="http://schemas.openxmlformats.org/officeDocument/2006/relationships/hyperlink" Target="https://kohesio.ec.europa.eu/en/projects/Q3897597" TargetMode="External"/><Relationship Id="rId3809" Type="http://schemas.openxmlformats.org/officeDocument/2006/relationships/hyperlink" Target="https://kohesio.ec.europa.eu/ro/beneficiari/Q2521751" TargetMode="External"/><Relationship Id="rId937" Type="http://schemas.openxmlformats.org/officeDocument/2006/relationships/hyperlink" Target="http://elvetiaromania.ro/proiecte/universitati-incluzive/" TargetMode="External"/><Relationship Id="rId1122" Type="http://schemas.openxmlformats.org/officeDocument/2006/relationships/hyperlink" Target="http://klasterosek.cz/kontakt/" TargetMode="External"/><Relationship Id="rId1567" Type="http://schemas.openxmlformats.org/officeDocument/2006/relationships/hyperlink" Target="https://kohesio.ec.europa.eu/projects/Q3924873" TargetMode="External"/><Relationship Id="rId1774" Type="http://schemas.openxmlformats.org/officeDocument/2006/relationships/hyperlink" Target="https://www.kvv.de/" TargetMode="External"/><Relationship Id="rId1981" Type="http://schemas.openxmlformats.org/officeDocument/2006/relationships/hyperlink" Target="https://kohesio.ec.europa.eu/en/beneficiaries/Q258318" TargetMode="External"/><Relationship Id="rId2618" Type="http://schemas.openxmlformats.org/officeDocument/2006/relationships/hyperlink" Target="https://www.hugedomains.com/domain_profile.cfm?d=metalmembranes.com" TargetMode="External"/><Relationship Id="rId2825" Type="http://schemas.openxmlformats.org/officeDocument/2006/relationships/hyperlink" Target="https://kohesio.ec.europa.eu/en/projects/Q3990712" TargetMode="External"/><Relationship Id="rId66" Type="http://schemas.openxmlformats.org/officeDocument/2006/relationships/hyperlink" Target="https://ec.europa.eu/regional_policy/en/projects/Denmark/support-for-digital-transformation-in-danish-smes" TargetMode="External"/><Relationship Id="rId1427" Type="http://schemas.openxmlformats.org/officeDocument/2006/relationships/hyperlink" Target="https://kohesio.ec.europa.eu/projects/Q3303883" TargetMode="External"/><Relationship Id="rId1634" Type="http://schemas.openxmlformats.org/officeDocument/2006/relationships/hyperlink" Target="https://kohesio.ec.europa.eu/projects/Q3297381" TargetMode="External"/><Relationship Id="rId1841" Type="http://schemas.openxmlformats.org/officeDocument/2006/relationships/hyperlink" Target="https://lazaretihub.com/en/about-project" TargetMode="External"/><Relationship Id="rId3087" Type="http://schemas.openxmlformats.org/officeDocument/2006/relationships/hyperlink" Target="https://kohesio.ec.europa.eu/ro/proiecte/Q3841473" TargetMode="External"/><Relationship Id="rId3294" Type="http://schemas.openxmlformats.org/officeDocument/2006/relationships/hyperlink" Target="https://natural-resources.canada.ca/science-data/funding-partnerships/funding-opportunities/current-investments/development-and-testing-tri-generation-pyrolysis/22629" TargetMode="External"/><Relationship Id="rId4040" Type="http://schemas.openxmlformats.org/officeDocument/2006/relationships/hyperlink" Target="https://www.nive.hu/" TargetMode="External"/><Relationship Id="rId1939" Type="http://schemas.openxmlformats.org/officeDocument/2006/relationships/hyperlink" Target="http://www.oegb.at/cms/S06/S06_0/home" TargetMode="External"/><Relationship Id="rId3599" Type="http://schemas.openxmlformats.org/officeDocument/2006/relationships/hyperlink" Target="https://umanitoba.ca/" TargetMode="External"/><Relationship Id="rId1701" Type="http://schemas.openxmlformats.org/officeDocument/2006/relationships/hyperlink" Target="https://stad.gent/en" TargetMode="External"/><Relationship Id="rId3154" Type="http://schemas.openxmlformats.org/officeDocument/2006/relationships/hyperlink" Target="https://www.kuujjuamiut.ca/" TargetMode="External"/><Relationship Id="rId3361" Type="http://schemas.openxmlformats.org/officeDocument/2006/relationships/hyperlink" Target="https://www.gtienergy.au/" TargetMode="External"/><Relationship Id="rId3459" Type="http://schemas.openxmlformats.org/officeDocument/2006/relationships/hyperlink" Target="https://www.hydro.mb.ca/" TargetMode="External"/><Relationship Id="rId3666" Type="http://schemas.openxmlformats.org/officeDocument/2006/relationships/hyperlink" Target="https://en.parp.gov.pl/component/grants/practice/wdroenie-technologii-i-urzdzenia-do-leczenia-warrozy-u-pszcz-warmhive" TargetMode="External"/><Relationship Id="rId282" Type="http://schemas.openxmlformats.org/officeDocument/2006/relationships/hyperlink" Target="http://www.barcelcomtexteis.com/" TargetMode="External"/><Relationship Id="rId587" Type="http://schemas.openxmlformats.org/officeDocument/2006/relationships/hyperlink" Target="https://gradinadevara-amara.ro/despre-proiect/" TargetMode="External"/><Relationship Id="rId2170" Type="http://schemas.openxmlformats.org/officeDocument/2006/relationships/hyperlink" Target="https://kohesio.ec.europa.eu/en/beneficiaries/Q2827083" TargetMode="External"/><Relationship Id="rId2268" Type="http://schemas.openxmlformats.org/officeDocument/2006/relationships/hyperlink" Target="https://kohesio.ec.europa.eu/en/projects/Q3098294" TargetMode="External"/><Relationship Id="rId3014" Type="http://schemas.openxmlformats.org/officeDocument/2006/relationships/hyperlink" Target="https://www.gov.uk/government/organisations/medicines-and-healthcare-products-regulatory-agency" TargetMode="External"/><Relationship Id="rId3221" Type="http://schemas.openxmlformats.org/officeDocument/2006/relationships/hyperlink" Target="https://www.bing.com/ck/a?!&amp;&amp;p=3f28f1e997e34944JmltdHM9MTY4MjM4MDgwMCZpZ3VpZD0wMzI5MTZmMy1hM2ZiLTY1YTMtMzRiNC0wN2I2YTIwMTY0YTImaW5zaWQ9NTQxNA&amp;ptn=3&amp;hsh=3&amp;fclid=032916f3-a3fb-65a3-34b4-07b6a20164a2&amp;psq=GHGSat+Inc&amp;u=a1aHR0cHM6Ly93d3cuZ2hnc2F0LmNvbS9lbi9wcml2YWN5LXBvbGljeS8&amp;ntb=1" TargetMode="External"/><Relationship Id="rId3319" Type="http://schemas.openxmlformats.org/officeDocument/2006/relationships/hyperlink" Target="https://www.bing.com/ck/a?!&amp;&amp;p=39601afe521ac4aaJmltdHM9MTY4MjQ2NzIwMCZpZ3VpZD0wMzI5MTZmMy1hM2ZiLTY1YTMtMzRiNC0wN2I2YTIwMTY0YTImaW5zaWQ9NTE2OA&amp;ptn=3&amp;hsh=3&amp;fclid=032916f3-a3fb-65a3-34b4-07b6a20164a2&amp;psq=Ottawa+comunitare+de+locuin%c8%9be&amp;u=a1aHR0cHM6Ly93d3cuYWlyYm5iLmNvbS5yby9kb3dudG93bi1vdHRhd2EtY2FuYWRhL3N0YXlz&amp;ntb=1" TargetMode="External"/><Relationship Id="rId3873" Type="http://schemas.openxmlformats.org/officeDocument/2006/relationships/hyperlink" Target="https://panoramafirm.pl/%C5%82%C3%B3dzkie,,%C5%82%C3%B3d%C5%BA,%C5%9Br%C3%B3dmie%C5%9Bcie,tamka,5a/grundtech_jacek_wyrebski-sipla_faj.html" TargetMode="External"/><Relationship Id="rId8" Type="http://schemas.openxmlformats.org/officeDocument/2006/relationships/hyperlink" Target="http://sciondtu.dk/" TargetMode="External"/><Relationship Id="rId142" Type="http://schemas.openxmlformats.org/officeDocument/2006/relationships/hyperlink" Target="http://www.lansstyrelsen.se/skane/privat.html" TargetMode="External"/><Relationship Id="rId447" Type="http://schemas.openxmlformats.org/officeDocument/2006/relationships/hyperlink" Target="https://kohesio.eu/projects/Q3107829" TargetMode="External"/><Relationship Id="rId794" Type="http://schemas.openxmlformats.org/officeDocument/2006/relationships/hyperlink" Target="https://www.apulum.ro/" TargetMode="External"/><Relationship Id="rId1077" Type="http://schemas.openxmlformats.org/officeDocument/2006/relationships/hyperlink" Target="https://kohesio.ec.europa.eu/projects/Q3339556" TargetMode="External"/><Relationship Id="rId2030" Type="http://schemas.openxmlformats.org/officeDocument/2006/relationships/hyperlink" Target="https://www.olp.gr/el/" TargetMode="External"/><Relationship Id="rId2128" Type="http://schemas.openxmlformats.org/officeDocument/2006/relationships/hyperlink" Target="https://ec.europa.eu/regional_policy/opempl/detail.cfm?cci=2014IE05M9OP001&amp;lan=en" TargetMode="External"/><Relationship Id="rId2475" Type="http://schemas.openxmlformats.org/officeDocument/2006/relationships/hyperlink" Target="https://kohesio.ec.europa.eu/en/beneficiaries/Q3142596" TargetMode="External"/><Relationship Id="rId2682" Type="http://schemas.openxmlformats.org/officeDocument/2006/relationships/hyperlink" Target="https://yorbodyfysiotherapie.nl/fysiotherapie-nijverdal/?gclid=EAIaIQobChMIkarFrL6w_AIVg-hRCh2qqwOxEAAYASAAEgIi2_D_BwE" TargetMode="External"/><Relationship Id="rId2987" Type="http://schemas.openxmlformats.org/officeDocument/2006/relationships/hyperlink" Target="https://kohesio.ec.europa.eu/ro/proiecte/Q3088466" TargetMode="External"/><Relationship Id="rId3526" Type="http://schemas.openxmlformats.org/officeDocument/2006/relationships/hyperlink" Target="https://natural-resources.canada.ca/science-and-data/funding-partnerships/funding-opportunities/current-investments/charging-infrastructure-dynamic-and-distributed-price-signal-for-load-shaping/23806" TargetMode="External"/><Relationship Id="rId3733" Type="http://schemas.openxmlformats.org/officeDocument/2006/relationships/hyperlink" Target="https://kohesio.ec.europa.eu/ro/beneficiari/Q2679210" TargetMode="External"/><Relationship Id="rId3940" Type="http://schemas.openxmlformats.org/officeDocument/2006/relationships/hyperlink" Target="https://kohesio.ec.europa.eu/ro/proiecte/Q4118122" TargetMode="External"/><Relationship Id="rId654" Type="http://schemas.openxmlformats.org/officeDocument/2006/relationships/hyperlink" Target="https://ehfyn.dk/strategi_digitalisering" TargetMode="External"/><Relationship Id="rId861" Type="http://schemas.openxmlformats.org/officeDocument/2006/relationships/hyperlink" Target="https://vlada.gov.hr/dokumenti-i-publikacije/19458" TargetMode="External"/><Relationship Id="rId959" Type="http://schemas.openxmlformats.org/officeDocument/2006/relationships/hyperlink" Target="https://ec.europa.eu/regional_policy/en/projects/Finland/suomessa-leikataan-paastoja-katu-kerrallaan?etrans=ro" TargetMode="External"/><Relationship Id="rId1284" Type="http://schemas.openxmlformats.org/officeDocument/2006/relationships/hyperlink" Target="https://kohesio.ec.europa.eu/beneficiaries/Q2748600" TargetMode="External"/><Relationship Id="rId1491" Type="http://schemas.openxmlformats.org/officeDocument/2006/relationships/hyperlink" Target="https://ec.europa.eu/regional_policy/EN/atlas/programmes/2014-2020/croatia/2014HR16M1OP001" TargetMode="External"/><Relationship Id="rId1589" Type="http://schemas.openxmlformats.org/officeDocument/2006/relationships/hyperlink" Target="https://kohesio.ec.europa.eu/beneficiaries/Q3965575" TargetMode="External"/><Relationship Id="rId2335" Type="http://schemas.openxmlformats.org/officeDocument/2006/relationships/hyperlink" Target="https://kohesio.ec.europa.eu/en/beneficiaries/Q2831208" TargetMode="External"/><Relationship Id="rId2542" Type="http://schemas.openxmlformats.org/officeDocument/2006/relationships/hyperlink" Target="https://kohesio.ec.europa.eu/en/projects/Q3997541" TargetMode="External"/><Relationship Id="rId3800" Type="http://schemas.openxmlformats.org/officeDocument/2006/relationships/hyperlink" Target="https://kohesio.ec.europa.eu/ro/proiecte/Q123983" TargetMode="External"/><Relationship Id="rId307" Type="http://schemas.openxmlformats.org/officeDocument/2006/relationships/hyperlink" Target="https://ec.europa.eu/regional_policy/en/projects/Belgium/the-trakk-hub-puts-namur-at-the-forefront-of-innovation-and-creativity" TargetMode="External"/><Relationship Id="rId514" Type="http://schemas.openxmlformats.org/officeDocument/2006/relationships/hyperlink" Target="https://www.rijeka.hr/en/city-government/city-departments/department-of-culture/" TargetMode="External"/><Relationship Id="rId721" Type="http://schemas.openxmlformats.org/officeDocument/2006/relationships/hyperlink" Target="https://ec.europa.eu/regional_policy/en/atlas/programmes/2014-2020/europe/2014se16rfop004" TargetMode="External"/><Relationship Id="rId1144" Type="http://schemas.openxmlformats.org/officeDocument/2006/relationships/hyperlink" Target="https://humanitasmalta.org/" TargetMode="External"/><Relationship Id="rId1351" Type="http://schemas.openxmlformats.org/officeDocument/2006/relationships/hyperlink" Target="https://kohesio.ec.europa.eu/projects/Q3056277" TargetMode="External"/><Relationship Id="rId1449" Type="http://schemas.openxmlformats.org/officeDocument/2006/relationships/hyperlink" Target="http://primariabals.eu/wp-content/uploads/2019/05/COMUNICAT-DE-PRESA-M.DRUMES-2.pdf" TargetMode="External"/><Relationship Id="rId1796" Type="http://schemas.openxmlformats.org/officeDocument/2006/relationships/hyperlink" Target="https://ec.europa.eu/regional_policy/EN/atlas/programmes/2014-2020/germany/2014DE16RFOP003" TargetMode="External"/><Relationship Id="rId2402" Type="http://schemas.openxmlformats.org/officeDocument/2006/relationships/hyperlink" Target="https://kohesio.ec.europa.eu/en/projects/Q3100910" TargetMode="External"/><Relationship Id="rId2847" Type="http://schemas.openxmlformats.org/officeDocument/2006/relationships/hyperlink" Target="https://kohesio.ec.europa.eu/en/projects/Q3940754" TargetMode="External"/><Relationship Id="rId4062" Type="http://schemas.openxmlformats.org/officeDocument/2006/relationships/hyperlink" Target="http://www.nif.hu/" TargetMode="External"/><Relationship Id="rId88" Type="http://schemas.openxmlformats.org/officeDocument/2006/relationships/hyperlink" Target="https://municipiulbacau.ro/" TargetMode="External"/><Relationship Id="rId819" Type="http://schemas.openxmlformats.org/officeDocument/2006/relationships/hyperlink" Target="https://crp.org.ba/" TargetMode="External"/><Relationship Id="rId1004" Type="http://schemas.openxmlformats.org/officeDocument/2006/relationships/hyperlink" Target="https://kohesio.ec.europa.eu/projects/Q3309836" TargetMode="External"/><Relationship Id="rId1211" Type="http://schemas.openxmlformats.org/officeDocument/2006/relationships/hyperlink" Target="https://ec.europa.eu/regional_policy/en/atlas/programmes/2014-2020/europe/2014fr16m0op006" TargetMode="External"/><Relationship Id="rId1656" Type="http://schemas.openxmlformats.org/officeDocument/2006/relationships/hyperlink" Target="https://kohesio.ec.europa.eu/beneficiaries/Q3355110" TargetMode="External"/><Relationship Id="rId1863" Type="http://schemas.openxmlformats.org/officeDocument/2006/relationships/hyperlink" Target="https://ec.europa.eu/regional_policy/en/projects/Austria/an-apple-a-day-keeps-birch-pollen-allergy-away" TargetMode="External"/><Relationship Id="rId2707" Type="http://schemas.openxmlformats.org/officeDocument/2006/relationships/hyperlink" Target="https://kohesio.ec.europa.eu/en/projects/Q2660230" TargetMode="External"/><Relationship Id="rId2914" Type="http://schemas.openxmlformats.org/officeDocument/2006/relationships/hyperlink" Target="https://kohesio.ec.europa.eu/ro/proiecte/Q3060381" TargetMode="External"/><Relationship Id="rId1309" Type="http://schemas.openxmlformats.org/officeDocument/2006/relationships/hyperlink" Target="https://ec.europa.eu/regional_policy/EN/atlas/programmes/2014-2020/germany/2014DE16RFOP002" TargetMode="External"/><Relationship Id="rId1516" Type="http://schemas.openxmlformats.org/officeDocument/2006/relationships/hyperlink" Target="https://www.rvn.se/" TargetMode="External"/><Relationship Id="rId1723" Type="http://schemas.openxmlformats.org/officeDocument/2006/relationships/hyperlink" Target="https://www.tirgumures.ro/" TargetMode="External"/><Relationship Id="rId1930" Type="http://schemas.openxmlformats.org/officeDocument/2006/relationships/hyperlink" Target="http://www.ugent.be/" TargetMode="External"/><Relationship Id="rId3176" Type="http://schemas.openxmlformats.org/officeDocument/2006/relationships/hyperlink" Target="https://www.ptac.org/" TargetMode="External"/><Relationship Id="rId3383" Type="http://schemas.openxmlformats.org/officeDocument/2006/relationships/hyperlink" Target="https://www.enbridge.com/~/media/Enb/Documents/Projects/Wasdell%20Falls/Wasdell_Falls_Final_Report_EN.pdf" TargetMode="External"/><Relationship Id="rId3590" Type="http://schemas.openxmlformats.org/officeDocument/2006/relationships/hyperlink" Target="https://natural-resources.canada.ca/science-data/funding-partnerships/funding-opportunities/current-investments/affordable-zero-emission-fail-safe-electric-dump-valve-actuator/22307" TargetMode="External"/><Relationship Id="rId15" Type="http://schemas.openxmlformats.org/officeDocument/2006/relationships/hyperlink" Target="https://ec.europa.eu/regional_policy/en/projects/France/un-outil-daide-pour-reduire-les-consommations-energetiques-dans-les-batiments-publics-en-france" TargetMode="External"/><Relationship Id="rId2192" Type="http://schemas.openxmlformats.org/officeDocument/2006/relationships/hyperlink" Target="https://kohesio.ec.europa.eu/en/projects/Q2017419" TargetMode="External"/><Relationship Id="rId3036" Type="http://schemas.openxmlformats.org/officeDocument/2006/relationships/hyperlink" Target="https://www.liege.be/fr" TargetMode="External"/><Relationship Id="rId3243" Type="http://schemas.openxmlformats.org/officeDocument/2006/relationships/hyperlink" Target="https://www.ubc.ca/" TargetMode="External"/><Relationship Id="rId3688" Type="http://schemas.openxmlformats.org/officeDocument/2006/relationships/hyperlink" Target="https://kohesio.ec.europa.eu/ro/proiecte/Q4302666" TargetMode="External"/><Relationship Id="rId3895" Type="http://schemas.openxmlformats.org/officeDocument/2006/relationships/hyperlink" Target="https://www.tw.waw.pl/" TargetMode="External"/><Relationship Id="rId164" Type="http://schemas.openxmlformats.org/officeDocument/2006/relationships/hyperlink" Target="http://www.meninodeus.pt/" TargetMode="External"/><Relationship Id="rId371" Type="http://schemas.openxmlformats.org/officeDocument/2006/relationships/hyperlink" Target="https://kohesio.eu/projects/Q2101035" TargetMode="External"/><Relationship Id="rId2052" Type="http://schemas.openxmlformats.org/officeDocument/2006/relationships/hyperlink" Target="https://www.omio.it/lps/ferrovie-italia?id=ZnJvbnRfcGFnZS5pdA==&amp;utm_source=google&amp;utm_medium=cpc&amp;utm_campaign=SEM_IX_IT_Train_All_All_%5BTrain_03_Gen%7CPro_0%5D_P%3AFERROVIE&amp;utm_term=ferrovie+italia&amp;adgroup=SEM_IX_IT_Train_All_All_%5BTrain_03_Gen%7CPro_0%5D_P%3AFERROVIE_%7BCountries_4%7D&amp;content=basic&amp;h=bHBzLmguc2VtLi5nZW4udHJhaW5fMDMuLg==&amp;gclid=CjwKCAjwyaWZBhBGEiwACslQo5sf_ILbm3SX33G5SvzAFnVYK4WioWExKcLwTnbf-CqOj52EQ3LxxRoCIbAQAvD_BwE" TargetMode="External"/><Relationship Id="rId2497" Type="http://schemas.openxmlformats.org/officeDocument/2006/relationships/hyperlink" Target="https://www.zumarraga.eus/es/inicio" TargetMode="External"/><Relationship Id="rId3450" Type="http://schemas.openxmlformats.org/officeDocument/2006/relationships/hyperlink" Target="https://natural-resources.canada.ca/science-and-data/funding-partnerships/funding-opportunities/current-investments/permanent-aquatic-storage-structure-pass-demonstration-pit-lake-research-project/24133" TargetMode="External"/><Relationship Id="rId3548" Type="http://schemas.openxmlformats.org/officeDocument/2006/relationships/hyperlink" Target="https://natural-resources.canada.ca/science-and-data/funding-partnerships/funding-opportunities/current-investments/arviat-clean-energy-microgrid-feed-study/23457" TargetMode="External"/><Relationship Id="rId3755" Type="http://schemas.openxmlformats.org/officeDocument/2006/relationships/hyperlink" Target="https://uksw.edu.pl/en/" TargetMode="External"/><Relationship Id="rId469" Type="http://schemas.openxmlformats.org/officeDocument/2006/relationships/hyperlink" Target="https://kohesio.eu/projects/Q3098663" TargetMode="External"/><Relationship Id="rId676" Type="http://schemas.openxmlformats.org/officeDocument/2006/relationships/hyperlink" Target="https://ec.europa.eu/regional_policy/en/atlas/programmes/2007-2013/europe/2007pl161po006" TargetMode="External"/><Relationship Id="rId883" Type="http://schemas.openxmlformats.org/officeDocument/2006/relationships/hyperlink" Target="https://kohesio.ec.europa.eu/projects/Q2745590" TargetMode="External"/><Relationship Id="rId1099" Type="http://schemas.openxmlformats.org/officeDocument/2006/relationships/hyperlink" Target="https://kohesio.ec.europa.eu/projects/Q3989603" TargetMode="External"/><Relationship Id="rId2357" Type="http://schemas.openxmlformats.org/officeDocument/2006/relationships/hyperlink" Target="https://www.mvcr.cz/" TargetMode="External"/><Relationship Id="rId2564" Type="http://schemas.openxmlformats.org/officeDocument/2006/relationships/hyperlink" Target="https://bizmaker.se/en/" TargetMode="External"/><Relationship Id="rId3103" Type="http://schemas.openxmlformats.org/officeDocument/2006/relationships/hyperlink" Target="https://natural-resources.canada.ca/science-and-data/funding-partnerships/funding-opportunities/current-investments/development-thick-film-electric-heaters-for-thermal-modulation-battery-systems/16106" TargetMode="External"/><Relationship Id="rId3310" Type="http://schemas.openxmlformats.org/officeDocument/2006/relationships/hyperlink" Target="https://natural-resources.canada.ca/science-and-data/funding-partnerships/funding-opportunities/current-investments/community-clean-energy-planning-training-and-implementation-planning-coral-harbour-an/23192" TargetMode="External"/><Relationship Id="rId3408" Type="http://schemas.openxmlformats.org/officeDocument/2006/relationships/hyperlink" Target="https://natural-resources.canada.ca/science-and-data/funding-partnerships/funding-opportunities/current-investments/net-zero-energy-mixed-use-high-rise-building/21678" TargetMode="External"/><Relationship Id="rId3615" Type="http://schemas.openxmlformats.org/officeDocument/2006/relationships/hyperlink" Target="http://www.peiec.ca/" TargetMode="External"/><Relationship Id="rId3962" Type="http://schemas.openxmlformats.org/officeDocument/2006/relationships/hyperlink" Target="https://natural-resources.canada.ca/science-and-data/funding-partnerships/funding-opportunities/current-investments/development-utility-grade-controller-for-remote-microgrids-high-penetration-renewable/16095" TargetMode="External"/><Relationship Id="rId231" Type="http://schemas.openxmlformats.org/officeDocument/2006/relationships/hyperlink" Target="https://www.tirgumures.ro/index.php?option=com_content&amp;view=article&amp;id=281&amp;Itemid=277&amp;lang=ro" TargetMode="External"/><Relationship Id="rId329" Type="http://schemas.openxmlformats.org/officeDocument/2006/relationships/hyperlink" Target="https://ec.europa.eu/regional_policy/en/projects/Belgium/living-labs-promote-renovation-of-housing-in-brussels-to-ensure-energy-efficiency" TargetMode="External"/><Relationship Id="rId536" Type="http://schemas.openxmlformats.org/officeDocument/2006/relationships/hyperlink" Target="https://ec.europa.eu/regional_policy/en/projects/Italy/flood-risks-mitigated-in-sardinia-s-rio-san-girolamo-and-rio-masone-ollastu-river-basin" TargetMode="External"/><Relationship Id="rId1166" Type="http://schemas.openxmlformats.org/officeDocument/2006/relationships/hyperlink" Target="https://ec.europa.eu/regional_policy/EN/atlas/programmes/2014-2020/lithuania/2014LT16MAOP001" TargetMode="External"/><Relationship Id="rId1373" Type="http://schemas.openxmlformats.org/officeDocument/2006/relationships/hyperlink" Target="https://kohesio.ec.europa.eu/beneficiaries/Q3003352" TargetMode="External"/><Relationship Id="rId2217" Type="http://schemas.openxmlformats.org/officeDocument/2006/relationships/hyperlink" Target="https://kohesio.ec.europa.eu/en/beneficiaries/Q289550" TargetMode="External"/><Relationship Id="rId2771" Type="http://schemas.openxmlformats.org/officeDocument/2006/relationships/hyperlink" Target="https://kohesio.ec.europa.eu/en/projects/Q2659898" TargetMode="External"/><Relationship Id="rId2869" Type="http://schemas.openxmlformats.org/officeDocument/2006/relationships/hyperlink" Target="https://www.ms-design.com/" TargetMode="External"/><Relationship Id="rId3822" Type="http://schemas.openxmlformats.org/officeDocument/2006/relationships/hyperlink" Target="https://natural-resources.canada.ca/science-data/funding-partnerships/funding-opportunities/current-investments/natural-heat-exchange-engineering-technology-mines-nheet/22637" TargetMode="External"/><Relationship Id="rId743" Type="http://schemas.openxmlformats.org/officeDocument/2006/relationships/hyperlink" Target="http://www.comune.torino.it/" TargetMode="External"/><Relationship Id="rId950" Type="http://schemas.openxmlformats.org/officeDocument/2006/relationships/hyperlink" Target="http://www.businessvantaa.fi/" TargetMode="External"/><Relationship Id="rId1026" Type="http://schemas.openxmlformats.org/officeDocument/2006/relationships/hyperlink" Target="https://kohesio.ec.europa.eu/projects/Q3127433" TargetMode="External"/><Relationship Id="rId1580" Type="http://schemas.openxmlformats.org/officeDocument/2006/relationships/hyperlink" Target="https://www.uni.sze.hu/" TargetMode="External"/><Relationship Id="rId1678" Type="http://schemas.openxmlformats.org/officeDocument/2006/relationships/hyperlink" Target="https://kohesio.ec.europa.eu/en/projects/Q3312082" TargetMode="External"/><Relationship Id="rId1885" Type="http://schemas.openxmlformats.org/officeDocument/2006/relationships/hyperlink" Target="https://kohesio.ec.europa.eu/en/projects/Q2021526" TargetMode="External"/><Relationship Id="rId2424" Type="http://schemas.openxmlformats.org/officeDocument/2006/relationships/hyperlink" Target="https://kohesio.ec.europa.eu/en/projects/Q4040014" TargetMode="External"/><Relationship Id="rId2631" Type="http://schemas.openxmlformats.org/officeDocument/2006/relationships/hyperlink" Target="https://kohesio.ec.europa.eu/en/projects/Q4012047" TargetMode="External"/><Relationship Id="rId2729" Type="http://schemas.openxmlformats.org/officeDocument/2006/relationships/hyperlink" Target="https://kohesio.ec.europa.eu/en/projects/Q3101307" TargetMode="External"/><Relationship Id="rId2936" Type="http://schemas.openxmlformats.org/officeDocument/2006/relationships/hyperlink" Target="https://kohesio.ec.europa.eu/ro/proiecte/Q4027533" TargetMode="External"/><Relationship Id="rId603" Type="http://schemas.openxmlformats.org/officeDocument/2006/relationships/hyperlink" Target="http://regio-adrcentru.ro/wp-content/uploads/2017/09/Fisa-proiect-Baile-Tusnad.pdf" TargetMode="External"/><Relationship Id="rId810" Type="http://schemas.openxmlformats.org/officeDocument/2006/relationships/hyperlink" Target="http://www.parklotniczy.com.pl/" TargetMode="External"/><Relationship Id="rId908" Type="http://schemas.openxmlformats.org/officeDocument/2006/relationships/hyperlink" Target="https://ec.europa.eu/regional_policy/en/atlas/programmes/2014-2020/europe/2014it16m2op001" TargetMode="External"/><Relationship Id="rId1233" Type="http://schemas.openxmlformats.org/officeDocument/2006/relationships/hyperlink" Target="https://kohesio.ec.europa.eu/beneficiaries/Q3988223" TargetMode="External"/><Relationship Id="rId1440" Type="http://schemas.openxmlformats.org/officeDocument/2006/relationships/hyperlink" Target="https://moinesti.ro/ro" TargetMode="External"/><Relationship Id="rId1538" Type="http://schemas.openxmlformats.org/officeDocument/2006/relationships/hyperlink" Target="https://ec.europa.eu/regional_policy/EN/atlas/programmes/2014-2020/estonia/2014EE16M3OP001" TargetMode="External"/><Relationship Id="rId1300" Type="http://schemas.openxmlformats.org/officeDocument/2006/relationships/hyperlink" Target="https://kohesio.ec.europa.eu/beneficiaries/Q198761" TargetMode="External"/><Relationship Id="rId1745" Type="http://schemas.openxmlformats.org/officeDocument/2006/relationships/hyperlink" Target="http://www.mamer.lu/?doing_wp_cron=1657888706.8580811023712158203125" TargetMode="External"/><Relationship Id="rId1952" Type="http://schemas.openxmlformats.org/officeDocument/2006/relationships/hyperlink" Target="http://www.borino.bg/" TargetMode="External"/><Relationship Id="rId3198" Type="http://schemas.openxmlformats.org/officeDocument/2006/relationships/hyperlink" Target="https://natural-resources.canada.ca/science-and-data/funding-partnerships/funding-opportunities/current-investments/williston-basin-geothermal-power-generation-feed-study/24524" TargetMode="External"/><Relationship Id="rId4011" Type="http://schemas.openxmlformats.org/officeDocument/2006/relationships/hyperlink" Target="https://kohesio.ec.europa.eu/en/projects/Q3940754" TargetMode="External"/><Relationship Id="rId37" Type="http://schemas.openxmlformats.org/officeDocument/2006/relationships/hyperlink" Target="https://ec.europa.eu/regional_policy/en/projects/Czechia/new-cycle-path-ensures-safe-commutes-in-north-west-czech-republic" TargetMode="External"/><Relationship Id="rId1605" Type="http://schemas.openxmlformats.org/officeDocument/2006/relationships/hyperlink" Target="https://ec.europa.eu/regional_policy/EN/atlas/programmes/2014-2020/germany/2014DE16RFOP001" TargetMode="External"/><Relationship Id="rId1812" Type="http://schemas.openxmlformats.org/officeDocument/2006/relationships/hyperlink" Target="https://ec.europa.eu/regional_policy/en/atlas/programmes/2014-2020/europe/2014tc16rfir003" TargetMode="External"/><Relationship Id="rId3058" Type="http://schemas.openxmlformats.org/officeDocument/2006/relationships/hyperlink" Target="https://www.bas.bg/?page_id=7404" TargetMode="External"/><Relationship Id="rId3265" Type="http://schemas.openxmlformats.org/officeDocument/2006/relationships/hyperlink" Target="https://www.bing.com/ck/a?!&amp;&amp;p=f4e6a355f022bcb3JmltdHM9MTY4MjQ2NzIwMCZpZ3VpZD0wMzI5MTZmMy1hM2ZiLTY1YTMtMzRiNC0wN2I2YTIwMTY0YTImaW5zaWQ9NTE3NQ&amp;ptn=3&amp;hsh=3&amp;fclid=032916f3-a3fb-65a3-34b4-07b6a20164a2&amp;psq=+Universitatea+din+British+Columbia.+Earth%2c+Ocean+and+Atmospheric+Sciences&amp;u=a1aHR0cHM6Ly93d3cuZW9hcy51YmMuY2Ev&amp;ntb=1" TargetMode="External"/><Relationship Id="rId3472" Type="http://schemas.openxmlformats.org/officeDocument/2006/relationships/hyperlink" Target="https://natural-resources.canada.ca/science-and-data/funding-partnerships/funding-opportunities/current-investments/brampton-transit-electric-bus-demonstration-integration-trial/22242" TargetMode="External"/><Relationship Id="rId186" Type="http://schemas.openxmlformats.org/officeDocument/2006/relationships/hyperlink" Target="https://ec.europa.eu/regional_policy/en/projects/United-Kingdom/helping-uk-smes-start-and-scale-up-their-business" TargetMode="External"/><Relationship Id="rId393" Type="http://schemas.openxmlformats.org/officeDocument/2006/relationships/hyperlink" Target="https://ec.europa.eu/regional_policy/en/projects/Italy/old-tomato-canning-factory-in-naples-turned-into-innovation-hub" TargetMode="External"/><Relationship Id="rId2074" Type="http://schemas.openxmlformats.org/officeDocument/2006/relationships/hyperlink" Target="https://ec.europa.eu/regional_policy/EN/atlas/programmes/2014-2020/italy/2014IT16RFOP003" TargetMode="External"/><Relationship Id="rId2281" Type="http://schemas.openxmlformats.org/officeDocument/2006/relationships/hyperlink" Target="https://kohesio.ec.europa.eu/en/projects?country=Italy&amp;program=2014IT16RFOP005---Bolzano_1&amp;sort=Total-Budget-(descending)" TargetMode="External"/><Relationship Id="rId3125" Type="http://schemas.openxmlformats.org/officeDocument/2006/relationships/hyperlink" Target="https://natural-resources.canada.ca/science-and-data/funding-partnerships/funding-opportunities/current-investments/alberta-co2-purity-project-acpp/16055" TargetMode="External"/><Relationship Id="rId3332" Type="http://schemas.openxmlformats.org/officeDocument/2006/relationships/hyperlink" Target="https://natural-resources.canada.ca/science-and-data/funding-partnerships/funding-opportunities/current-investments/affordable-replicable-and-marketable-net-zero-ready-multiple-unit-residential-buildin/22683" TargetMode="External"/><Relationship Id="rId3777" Type="http://schemas.openxmlformats.org/officeDocument/2006/relationships/hyperlink" Target="https://www.czernichow.pl/" TargetMode="External"/><Relationship Id="rId3984" Type="http://schemas.openxmlformats.org/officeDocument/2006/relationships/hyperlink" Target="https://www.canfor.com/" TargetMode="External"/><Relationship Id="rId253" Type="http://schemas.openxmlformats.org/officeDocument/2006/relationships/hyperlink" Target="https://ec.europa.eu/regional_policy/en/projects/Belgium/new-incubator-for-innovative-chemistry-firms-in-flanders" TargetMode="External"/><Relationship Id="rId460" Type="http://schemas.openxmlformats.org/officeDocument/2006/relationships/hyperlink" Target="https://municipiulbacau.ro/" TargetMode="External"/><Relationship Id="rId698" Type="http://schemas.openxmlformats.org/officeDocument/2006/relationships/hyperlink" Target="https://ec.europa.eu/regional_policy/en/projects/Croatia/marketable-neurosurgical-robot-under-development-in-croatia" TargetMode="External"/><Relationship Id="rId1090" Type="http://schemas.openxmlformats.org/officeDocument/2006/relationships/hyperlink" Target="https://kohesio.ec.europa.eu/beneficiaries/Q3815940" TargetMode="External"/><Relationship Id="rId2141" Type="http://schemas.openxmlformats.org/officeDocument/2006/relationships/hyperlink" Target="https://kohesio.ec.europa.eu/en/projects/Q2017475" TargetMode="External"/><Relationship Id="rId2379" Type="http://schemas.openxmlformats.org/officeDocument/2006/relationships/hyperlink" Target="https://kohesio.ec.europa.eu/en/projects?country=Romania&amp;program=2014RO16RFOP001---Competitiveness-Programme&amp;sort=Total-Budget-(descending)" TargetMode="External"/><Relationship Id="rId2586" Type="http://schemas.openxmlformats.org/officeDocument/2006/relationships/hyperlink" Target="https://www.rug.nl/" TargetMode="External"/><Relationship Id="rId2793" Type="http://schemas.openxmlformats.org/officeDocument/2006/relationships/hyperlink" Target="https://kohesio.ec.europa.eu/en/projects/Q4300748" TargetMode="External"/><Relationship Id="rId3637" Type="http://schemas.openxmlformats.org/officeDocument/2006/relationships/hyperlink" Target="https://www.ieso.ca/" TargetMode="External"/><Relationship Id="rId3844" Type="http://schemas.openxmlformats.org/officeDocument/2006/relationships/hyperlink" Target="https://kohesio.ec.europa.eu/ro/proiecte/Q2720829" TargetMode="External"/><Relationship Id="rId113" Type="http://schemas.openxmlformats.org/officeDocument/2006/relationships/hyperlink" Target="https://ec.europa.eu/regional_policy/en/projects/Czechia/improving-visitor-access-and-safety-in-the-bohemian-switzerland-national-park" TargetMode="External"/><Relationship Id="rId320" Type="http://schemas.openxmlformats.org/officeDocument/2006/relationships/hyperlink" Target="http://www.comune.mezzocorona.tn.it/" TargetMode="External"/><Relationship Id="rId558" Type="http://schemas.openxmlformats.org/officeDocument/2006/relationships/hyperlink" Target="https://www.cjhunedoara.ro/documente/finantare%20UE/COMUNICATE%20de%20presa%20pe%20proiecte%20Antonela%202020/Comunicat%20%20de%20presa%20-%20Casa%20de%20Cultura%20Orastie.pdf" TargetMode="External"/><Relationship Id="rId765" Type="http://schemas.openxmlformats.org/officeDocument/2006/relationships/hyperlink" Target="http://www.orasulvrajit.ro/ro/proiect/" TargetMode="External"/><Relationship Id="rId972" Type="http://schemas.openxmlformats.org/officeDocument/2006/relationships/hyperlink" Target="http://www.mosnaiasi.ro/Centru%20zi%20batrani/Site%20Centru%20de%20zi%20-%20Mosna.pdf" TargetMode="External"/><Relationship Id="rId1188" Type="http://schemas.openxmlformats.org/officeDocument/2006/relationships/hyperlink" Target="https://kohesio.ec.europa.eu/beneficiaries/Q3058517" TargetMode="External"/><Relationship Id="rId1395" Type="http://schemas.openxmlformats.org/officeDocument/2006/relationships/hyperlink" Target="https://ec.europa.eu/regional_policy/en/atlas/programmes/2014-2020/europe/2014tc16rfir001" TargetMode="External"/><Relationship Id="rId2001" Type="http://schemas.openxmlformats.org/officeDocument/2006/relationships/hyperlink" Target="https://ec.europa.eu/regional_policy/EN/atlas/programmes/2014-2020/italy/2014IT16M2OP003" TargetMode="External"/><Relationship Id="rId2239" Type="http://schemas.openxmlformats.org/officeDocument/2006/relationships/hyperlink" Target="https://kohesio.ec.europa.eu/en/projects/Q2023263" TargetMode="External"/><Relationship Id="rId2446" Type="http://schemas.openxmlformats.org/officeDocument/2006/relationships/hyperlink" Target="https://kohesio.ec.europa.eu/en/projects/Q4039062" TargetMode="External"/><Relationship Id="rId2653" Type="http://schemas.openxmlformats.org/officeDocument/2006/relationships/hyperlink" Target="https://kohesio.ec.europa.eu/en/projects/Q2659792" TargetMode="External"/><Relationship Id="rId2860" Type="http://schemas.openxmlformats.org/officeDocument/2006/relationships/hyperlink" Target="https://kohesio.ec.europa.eu/en/projects/Q3943544" TargetMode="External"/><Relationship Id="rId3704" Type="http://schemas.openxmlformats.org/officeDocument/2006/relationships/hyperlink" Target="https://kohesio.ec.europa.eu/ro/proiecte/Q119083" TargetMode="External"/><Relationship Id="rId418" Type="http://schemas.openxmlformats.org/officeDocument/2006/relationships/hyperlink" Target="https://www.wrotapodlasia.pl/" TargetMode="External"/><Relationship Id="rId625" Type="http://schemas.openxmlformats.org/officeDocument/2006/relationships/hyperlink" Target="https://www.primariapascani.ro/dm_pascani/portal.nsf/AllByUNID/reabilitare-conservare-si-revitalizarea-palatului-cantacuzinopascanu-00002eaa?OpenDocument" TargetMode="External"/><Relationship Id="rId832" Type="http://schemas.openxmlformats.org/officeDocument/2006/relationships/hyperlink" Target="https://kohesio.ec.europa.eu/projects/Q2910753" TargetMode="External"/><Relationship Id="rId1048" Type="http://schemas.openxmlformats.org/officeDocument/2006/relationships/hyperlink" Target="https://www.vatra-dornei.ro/index.php?option=com_content&amp;view=article&amp;id=151&amp;Itemid=493" TargetMode="External"/><Relationship Id="rId1255" Type="http://schemas.openxmlformats.org/officeDocument/2006/relationships/hyperlink" Target="https://ec.europa.eu/regional_policy/en/projects/Netherlands/vocational-students-on-german-dutch-border-explore-neighbouring-job-markets" TargetMode="External"/><Relationship Id="rId1462" Type="http://schemas.openxmlformats.org/officeDocument/2006/relationships/hyperlink" Target="https://kohesio.ec.europa.eu/beneficiaries/Q3816851" TargetMode="External"/><Relationship Id="rId2306" Type="http://schemas.openxmlformats.org/officeDocument/2006/relationships/hyperlink" Target="https://kohesio.ec.europa.eu/en/projects/Q71706" TargetMode="External"/><Relationship Id="rId2513" Type="http://schemas.openxmlformats.org/officeDocument/2006/relationships/hyperlink" Target="https://www.mase.org.mt/" TargetMode="External"/><Relationship Id="rId2958" Type="http://schemas.openxmlformats.org/officeDocument/2006/relationships/hyperlink" Target="https://kk.gov.hu/" TargetMode="External"/><Relationship Id="rId3911" Type="http://schemas.openxmlformats.org/officeDocument/2006/relationships/hyperlink" Target="https://www.gov.si/drzavni-organi/organi-v-sestavi/urad-za-nadzor-in-kakovost-investicij-v-zdravstvo/" TargetMode="External"/><Relationship Id="rId1115" Type="http://schemas.openxmlformats.org/officeDocument/2006/relationships/hyperlink" Target="https://kohesio.ec.europa.eu/projects/Q9688" TargetMode="External"/><Relationship Id="rId1322" Type="http://schemas.openxmlformats.org/officeDocument/2006/relationships/hyperlink" Target="https://www.uia-initiative.eu/en/uia-cities/albertslund" TargetMode="External"/><Relationship Id="rId1767" Type="http://schemas.openxmlformats.org/officeDocument/2006/relationships/hyperlink" Target="https://kohesio.ec.europa.eu/en/projects/Q3297395" TargetMode="External"/><Relationship Id="rId1974" Type="http://schemas.openxmlformats.org/officeDocument/2006/relationships/hyperlink" Target="https://kohesio.ec.europa.eu/en/beneficiaries/Q229119" TargetMode="External"/><Relationship Id="rId2720" Type="http://schemas.openxmlformats.org/officeDocument/2006/relationships/hyperlink" Target="https://www.energimyndigheten.se/" TargetMode="External"/><Relationship Id="rId2818" Type="http://schemas.openxmlformats.org/officeDocument/2006/relationships/hyperlink" Target="https://kohesio.ec.europa.eu/en/beneficiaries/Q3990675" TargetMode="External"/><Relationship Id="rId59" Type="http://schemas.openxmlformats.org/officeDocument/2006/relationships/hyperlink" Target="https://ec.europa.eu/regional_policy/en/atlas/programmes/2014-2020/europe/2014dk16rfop001" TargetMode="External"/><Relationship Id="rId1627" Type="http://schemas.openxmlformats.org/officeDocument/2006/relationships/hyperlink" Target="https://www.berlin.de/forsten/" TargetMode="External"/><Relationship Id="rId1834" Type="http://schemas.openxmlformats.org/officeDocument/2006/relationships/hyperlink" Target="https://ec.europa.eu/regional_policy/en/projects/Bulgaria/residents-of-poorer-areas-in-european-cities-get-a-say-in-local-development" TargetMode="External"/><Relationship Id="rId3287" Type="http://schemas.openxmlformats.org/officeDocument/2006/relationships/hyperlink" Target="https://www.bing.com/ck/a?!&amp;&amp;p=b4f0750c44a70ae0JmltdHM9MTY4MjQ2NzIwMCZpZ3VpZD0wMzI5MTZmMy1hM2ZiLTY1YTMtMzRiNC0wN2I2YTIwMTY0YTImaW5zaWQ9NTE5Mw&amp;ptn=3&amp;hsh=3&amp;fclid=032916f3-a3fb-65a3-34b4-07b6a20164a2&amp;psq=Enwave+Energy+Corporation&amp;u=a1aHR0cHM6Ly93d3cuZW53YXZlLmNvbS8&amp;ntb=1" TargetMode="External"/><Relationship Id="rId4033" Type="http://schemas.openxmlformats.org/officeDocument/2006/relationships/hyperlink" Target="https://kohesio.ec.europa.eu/en/projects/Q3940755" TargetMode="External"/><Relationship Id="rId2096" Type="http://schemas.openxmlformats.org/officeDocument/2006/relationships/hyperlink" Target="https://kohesio.ec.europa.eu/en/beneficiaries/Q2451" TargetMode="External"/><Relationship Id="rId3494" Type="http://schemas.openxmlformats.org/officeDocument/2006/relationships/hyperlink" Target="https://natural-resources.canada.ca/science-data/funding-partnerships/funding-opportunities/current-investments/powerconer-skyway8-wind-farm-pilot/22615" TargetMode="External"/><Relationship Id="rId3799" Type="http://schemas.openxmlformats.org/officeDocument/2006/relationships/hyperlink" Target="http://www.piekarnia.sarzynski.com.pl/" TargetMode="External"/><Relationship Id="rId1901" Type="http://schemas.openxmlformats.org/officeDocument/2006/relationships/hyperlink" Target="https://ec.europa.eu/regional_policy/en/projects/Belgium/flanders-church-conversion-provides-new-community-facilities" TargetMode="External"/><Relationship Id="rId3147" Type="http://schemas.openxmlformats.org/officeDocument/2006/relationships/hyperlink" Target="https://natural-resources.canada.ca/science-and-data/funding-partnerships/funding-opportunities/current-investments/kinoosao-energy-retrofit-projectkinoosao-microgrid-project/24332" TargetMode="External"/><Relationship Id="rId3354" Type="http://schemas.openxmlformats.org/officeDocument/2006/relationships/hyperlink" Target="https://natural-resources.canada.ca/science-and-data/funding-partnerships/funding-opportunities/current-investments/kortright-energy-yield-test-standard/16086" TargetMode="External"/><Relationship Id="rId3561" Type="http://schemas.openxmlformats.org/officeDocument/2006/relationships/hyperlink" Target="https://www.bing.com/ck/a?!&amp;&amp;p=87b0397499c9993cJmltdHM9MTY4MjY0MDAwMCZpZ3VpZD0wMzI5MTZmMy1hM2ZiLTY1YTMtMzRiNC0wN2I2YTIwMTY0YTImaW5zaWQ9NTIxMg&amp;ptn=3&amp;hsh=3&amp;fclid=032916f3-a3fb-65a3-34b4-07b6a20164a2&amp;psq=Nova+Scotia+Power&amp;u=a1aHR0cHM6Ly93d3cubnNwb3dlci5jYS8&amp;ntb=1" TargetMode="External"/><Relationship Id="rId3659" Type="http://schemas.openxmlformats.org/officeDocument/2006/relationships/hyperlink" Target="http://www.mol-romgum.com.pl/" TargetMode="External"/><Relationship Id="rId275" Type="http://schemas.openxmlformats.org/officeDocument/2006/relationships/hyperlink" Target="https://ec.europa.eu/regional_policy/en/projects/Hungary/improving-bataszeks-drainage-system" TargetMode="External"/><Relationship Id="rId482" Type="http://schemas.openxmlformats.org/officeDocument/2006/relationships/hyperlink" Target="https://ec.europa.eu/regional_policy/en/projects/Estonia/estonian-ict-cluster-paves-the-way-for-a-smarter-society" TargetMode="External"/><Relationship Id="rId2163" Type="http://schemas.openxmlformats.org/officeDocument/2006/relationships/hyperlink" Target="https://kohesio.ec.europa.eu/en/projects/Q60422" TargetMode="External"/><Relationship Id="rId2370" Type="http://schemas.openxmlformats.org/officeDocument/2006/relationships/hyperlink" Target="https://kohesio.ec.europa.eu/en/projects/Q3131732" TargetMode="External"/><Relationship Id="rId3007" Type="http://schemas.openxmlformats.org/officeDocument/2006/relationships/hyperlink" Target="https://kohesio.ec.europa.eu/en/projects/Q3127472" TargetMode="External"/><Relationship Id="rId3214" Type="http://schemas.openxmlformats.org/officeDocument/2006/relationships/hyperlink" Target="https://natural-resources.canada.ca/science-and-data/funding-partnerships/funding-opportunities/current-investments/development-effective-and-environmentally-friendly-formulations-for-the-dispersion-an/23329" TargetMode="External"/><Relationship Id="rId3421" Type="http://schemas.openxmlformats.org/officeDocument/2006/relationships/hyperlink" Target="https://blackstoneenergy.com/" TargetMode="External"/><Relationship Id="rId3866" Type="http://schemas.openxmlformats.org/officeDocument/2006/relationships/hyperlink" Target="https://kohesio.ec.europa.eu/ro/proiecte/Q134151" TargetMode="External"/><Relationship Id="rId135" Type="http://schemas.openxmlformats.org/officeDocument/2006/relationships/hyperlink" Target="https://ec.europa.eu/regional_policy/en/projects/Portugal/emission-free-buses-cut-pollution-energy-use-in-braga-portugal" TargetMode="External"/><Relationship Id="rId342" Type="http://schemas.openxmlformats.org/officeDocument/2006/relationships/hyperlink" Target="http://coopcity.be/" TargetMode="External"/><Relationship Id="rId787" Type="http://schemas.openxmlformats.org/officeDocument/2006/relationships/hyperlink" Target="https://ec.europa.eu/regional_policy/en/projects/Spain/enhancing-educational-facilities-in-rural-galicia-spain" TargetMode="External"/><Relationship Id="rId994" Type="http://schemas.openxmlformats.org/officeDocument/2006/relationships/hyperlink" Target="https://kohesio.ec.europa.eu/projects/Q67864" TargetMode="External"/><Relationship Id="rId2023" Type="http://schemas.openxmlformats.org/officeDocument/2006/relationships/hyperlink" Target="https://kohesio.ec.europa.eu/en/beneficiaries/Q2826110" TargetMode="External"/><Relationship Id="rId2230" Type="http://schemas.openxmlformats.org/officeDocument/2006/relationships/hyperlink" Target="https://ec.europa.eu/regional_policy/EN/atlas/programmes/2014-2020/italy/2014IT16RFOP002" TargetMode="External"/><Relationship Id="rId2468" Type="http://schemas.openxmlformats.org/officeDocument/2006/relationships/hyperlink" Target="https://kohesio.ec.europa.eu/en/projects/Q3064383" TargetMode="External"/><Relationship Id="rId2675" Type="http://schemas.openxmlformats.org/officeDocument/2006/relationships/hyperlink" Target="https://kohesio.ec.europa.eu/en/projects/Q2659885" TargetMode="External"/><Relationship Id="rId2882" Type="http://schemas.openxmlformats.org/officeDocument/2006/relationships/hyperlink" Target="https://kohesio.ec.europa.eu/en/projects/Q3998879" TargetMode="External"/><Relationship Id="rId3519" Type="http://schemas.openxmlformats.org/officeDocument/2006/relationships/hyperlink" Target="https://www.bing.com/ck/a?!&amp;&amp;p=d5c500fdd16f6514JmltdHM9MTY4MjY0MDAwMCZpZ3VpZD0wMzI5MTZmMy1hM2ZiLTY1YTMtMzRiNC0wN2I2YTIwMTY0YTImaW5zaWQ9NTE3Mg&amp;ptn=3&amp;hsh=3&amp;fclid=032916f3-a3fb-65a3-34b4-07b6a20164a2&amp;psq=Nivatha+Balendra&amp;u=a1aHR0cHM6Ly9jYS5saW5rZWRpbi5jb20vaW4vbml2YXRoYWJhbGVuZHJh&amp;ntb=1" TargetMode="External"/><Relationship Id="rId3726" Type="http://schemas.openxmlformats.org/officeDocument/2006/relationships/hyperlink" Target="https://kohesio.ec.europa.eu/ro/proiecte/Q100323" TargetMode="External"/><Relationship Id="rId3933" Type="http://schemas.openxmlformats.org/officeDocument/2006/relationships/hyperlink" Target="https://2015-2019.kormany.hu/hu/innovacios-es-technologiai-miniszterium" TargetMode="External"/><Relationship Id="rId202" Type="http://schemas.openxmlformats.org/officeDocument/2006/relationships/hyperlink" Target="http://www.kempenslandschap.be/" TargetMode="External"/><Relationship Id="rId647" Type="http://schemas.openxmlformats.org/officeDocument/2006/relationships/hyperlink" Target="https://ec.europa.eu/regional_policy/en/atlas/programmes/2014-2020/europe/2014cz16rfop002" TargetMode="External"/><Relationship Id="rId854" Type="http://schemas.openxmlformats.org/officeDocument/2006/relationships/hyperlink" Target="https://kohesio.ec.europa.eu/projects/Q55765" TargetMode="External"/><Relationship Id="rId1277" Type="http://schemas.openxmlformats.org/officeDocument/2006/relationships/hyperlink" Target="https://diontoumazis.com/" TargetMode="External"/><Relationship Id="rId1484" Type="http://schemas.openxmlformats.org/officeDocument/2006/relationships/hyperlink" Target="https://kohesio.ec.europa.eu/projects/Q3072513" TargetMode="External"/><Relationship Id="rId1691" Type="http://schemas.openxmlformats.org/officeDocument/2006/relationships/hyperlink" Target="https://www.baiamare.ro/ro/" TargetMode="External"/><Relationship Id="rId2328" Type="http://schemas.openxmlformats.org/officeDocument/2006/relationships/hyperlink" Target="https://kohesio.ec.europa.eu/en/projects/Q3128461" TargetMode="External"/><Relationship Id="rId2535" Type="http://schemas.openxmlformats.org/officeDocument/2006/relationships/hyperlink" Target="https://haarlem.nl/" TargetMode="External"/><Relationship Id="rId2742" Type="http://schemas.openxmlformats.org/officeDocument/2006/relationships/hyperlink" Target="https://www.inlandsbanan.se/" TargetMode="External"/><Relationship Id="rId507" Type="http://schemas.openxmlformats.org/officeDocument/2006/relationships/hyperlink" Target="https://ec.europa.eu/regional_policy/en/projects/Germany/endless-winding-equipment-to-produce-fibre-reinforced-tubes" TargetMode="External"/><Relationship Id="rId714" Type="http://schemas.openxmlformats.org/officeDocument/2006/relationships/hyperlink" Target="https://taltech.ee/" TargetMode="External"/><Relationship Id="rId921" Type="http://schemas.openxmlformats.org/officeDocument/2006/relationships/hyperlink" Target="https://www.unidu.hr/" TargetMode="External"/><Relationship Id="rId1137" Type="http://schemas.openxmlformats.org/officeDocument/2006/relationships/hyperlink" Target="https://kohesio.ec.europa.eu/beneficiaries/Q3357673" TargetMode="External"/><Relationship Id="rId1344" Type="http://schemas.openxmlformats.org/officeDocument/2006/relationships/hyperlink" Target="https://www.continental-pneus.pt/ligeiros" TargetMode="External"/><Relationship Id="rId1551" Type="http://schemas.openxmlformats.org/officeDocument/2006/relationships/hyperlink" Target="https://kohesio.ec.europa.eu/projects/Q3069364" TargetMode="External"/><Relationship Id="rId1789" Type="http://schemas.openxmlformats.org/officeDocument/2006/relationships/hyperlink" Target="https://kohesio.ec.europa.eu/en/projects/Q3297341" TargetMode="External"/><Relationship Id="rId1996" Type="http://schemas.openxmlformats.org/officeDocument/2006/relationships/hyperlink" Target="http://www.regione.campania.it/" TargetMode="External"/><Relationship Id="rId2602" Type="http://schemas.openxmlformats.org/officeDocument/2006/relationships/hyperlink" Target="https://www.apko.gov.gr/en/Pages/default.aspx" TargetMode="External"/><Relationship Id="rId4055" Type="http://schemas.openxmlformats.org/officeDocument/2006/relationships/hyperlink" Target="https://kohesio.ec.europa.eu/en/projects/Q3901727" TargetMode="External"/><Relationship Id="rId50" Type="http://schemas.openxmlformats.org/officeDocument/2006/relationships/hyperlink" Target="https://ec.europa.eu/regional_policy/en/atlas/programmes/2007-2013/europe/2007pt162po002" TargetMode="External"/><Relationship Id="rId1204" Type="http://schemas.openxmlformats.org/officeDocument/2006/relationships/hyperlink" Target="https://kohesio.ec.europa.eu/projects/Q3300369" TargetMode="External"/><Relationship Id="rId1411" Type="http://schemas.openxmlformats.org/officeDocument/2006/relationships/hyperlink" Target="https://ec.europa.eu/regional_policy/en/projects/Netherlands/subsoil-mapping-in-the-north-sea-region-to-predict-climate-change-impacts" TargetMode="External"/><Relationship Id="rId1649" Type="http://schemas.openxmlformats.org/officeDocument/2006/relationships/hyperlink" Target="https://ec.europa.eu/regional_policy/EN/atlas/programmes/2014-2020/germany/2014DE16RFOP003" TargetMode="External"/><Relationship Id="rId1856" Type="http://schemas.openxmlformats.org/officeDocument/2006/relationships/hyperlink" Target="https://ec.europa.eu/regional_policy/en/projects/Germany/kosmos-support-for-moves-towards-smart-mobility-in-saarland-germany" TargetMode="External"/><Relationship Id="rId2907" Type="http://schemas.openxmlformats.org/officeDocument/2006/relationships/hyperlink" Target="https://www.mucf.se/" TargetMode="External"/><Relationship Id="rId3071" Type="http://schemas.openxmlformats.org/officeDocument/2006/relationships/hyperlink" Target="https://natural-resources.canada.ca/science-and-data/funding-partnerships/funding-opportunities/current-investments/pilot-facility-for-scale-and-testing-carbon-capture-and-conversion-technologies/19972" TargetMode="External"/><Relationship Id="rId1509" Type="http://schemas.openxmlformats.org/officeDocument/2006/relationships/hyperlink" Target="https://kohesio.ec.europa.eu/beneficiaries/Q3080030" TargetMode="External"/><Relationship Id="rId1716" Type="http://schemas.openxmlformats.org/officeDocument/2006/relationships/hyperlink" Target="https://files.primariaclujnapoca.ro/anunt/2019/10/31/Comunicat-de-presa-model-NV-2-4-2-1.pdf" TargetMode="External"/><Relationship Id="rId1923" Type="http://schemas.openxmlformats.org/officeDocument/2006/relationships/hyperlink" Target="https://ec.europa.eu/regional_policy/en/projects/Belgium/swimming-pool-at-free-university-of-brussels-renovated-and-extended" TargetMode="External"/><Relationship Id="rId3169" Type="http://schemas.openxmlformats.org/officeDocument/2006/relationships/hyperlink" Target="https://natural-resources.canada.ca/science-data/funding-partnerships/funding-opportunities/current-investments/online-water-analysis-thermally-enhanced-heavy-oil-recovery/20200" TargetMode="External"/><Relationship Id="rId3376" Type="http://schemas.openxmlformats.org/officeDocument/2006/relationships/hyperlink" Target="https://natural-resources.canada.ca/science-data/funding-partnerships/funding-opportunities/current-investments/next-generation-actionable-building-energy-performance-metrics-data-analytics-and-visualization-open/22234" TargetMode="External"/><Relationship Id="rId3583" Type="http://schemas.openxmlformats.org/officeDocument/2006/relationships/hyperlink" Target="https://www.bing.com/ck/a?!&amp;&amp;p=3d50580a51375e91JmltdHM9MTY4MjY0MDAwMCZpZ3VpZD0wMzI5MTZmMy1hM2ZiLTY1YTMtMzRiNC0wN2I2YTIwMTY0YTImaW5zaWQ9NTE4OQ&amp;ptn=3&amp;hsh=3&amp;fclid=032916f3-a3fb-65a3-34b4-07b6a20164a2&amp;psq=ENMAX+Power+Corporation&amp;u=a1aHR0cHM6Ly93d3cuZW5tYXguY29tL2hvbWU&amp;ntb=1" TargetMode="External"/><Relationship Id="rId297" Type="http://schemas.openxmlformats.org/officeDocument/2006/relationships/hyperlink" Target="https://ec.europa.eu/regional_policy/en/projects/Portugal/portuguese-city-of-aveiro-steams-towards-a-digital-economy" TargetMode="External"/><Relationship Id="rId2185" Type="http://schemas.openxmlformats.org/officeDocument/2006/relationships/hyperlink" Target="https://hdb.gr/" TargetMode="External"/><Relationship Id="rId2392" Type="http://schemas.openxmlformats.org/officeDocument/2006/relationships/hyperlink" Target="https://kohesio.ec.europa.eu/en/projects/Q4039631" TargetMode="External"/><Relationship Id="rId3029" Type="http://schemas.openxmlformats.org/officeDocument/2006/relationships/hyperlink" Target="https://kohesio.ec.europa.eu/en/projects/Q3127461" TargetMode="External"/><Relationship Id="rId3236" Type="http://schemas.openxmlformats.org/officeDocument/2006/relationships/hyperlink" Target="https://natural-resources.canada.ca/science-and-data/funding-partnerships/funding-opportunities/current-investments/enhanced-modified-vapour-extraction-rd-operation/19641" TargetMode="External"/><Relationship Id="rId3790" Type="http://schemas.openxmlformats.org/officeDocument/2006/relationships/hyperlink" Target="https://natural-resources.canada.ca/science-data/funding-partnerships/funding-opportunities/current-investments/borden-mine-future-energy-innovations/22975" TargetMode="External"/><Relationship Id="rId3888" Type="http://schemas.openxmlformats.org/officeDocument/2006/relationships/hyperlink" Target="https://kohesio.ec.europa.eu/ro/proiecte/Q3128465" TargetMode="External"/><Relationship Id="rId157" Type="http://schemas.openxmlformats.org/officeDocument/2006/relationships/hyperlink" Target="http://www.oradea.ro/fisiere/subpagini_documente/5/Revitalizarea%20cetatii%20etapa%201.pdf" TargetMode="External"/><Relationship Id="rId364" Type="http://schemas.openxmlformats.org/officeDocument/2006/relationships/hyperlink" Target="https://www.britesolar.com/" TargetMode="External"/><Relationship Id="rId2045" Type="http://schemas.openxmlformats.org/officeDocument/2006/relationships/hyperlink" Target="https://www.umbriatourism.it/citta-di-castello?gclid=CjwKCAjwyaWZBhBGEiwACslQozhnu489Et7y7NnU81V0S2YKeUYMnJV6wcaTSwvmD8o5chBV6iaLHBoCW-8QAvD_BwE" TargetMode="External"/><Relationship Id="rId2697" Type="http://schemas.openxmlformats.org/officeDocument/2006/relationships/hyperlink" Target="https://kohesio.ec.europa.eu/en/projects/Q2660866" TargetMode="External"/><Relationship Id="rId3443" Type="http://schemas.openxmlformats.org/officeDocument/2006/relationships/hyperlink" Target="https://www.bing.com/ck/a?!&amp;&amp;p=33eff64b16ef38a3JmltdHM9MTY4MjU1MzYwMCZpZ3VpZD0wMzI5MTZmMy1hM2ZiLTY1YTMtMzRiNC0wN2I2YTIwMTY0YTImaW5zaWQ9NTE5Mw&amp;ptn=3&amp;hsh=3&amp;fclid=032916f3-a3fb-65a3-34b4-07b6a20164a2&amp;psq=city+of+colwood&amp;u=a1aHR0cHM6Ly93d3cuY29sd29vZC5jYS8&amp;ntb=1" TargetMode="External"/><Relationship Id="rId3650" Type="http://schemas.openxmlformats.org/officeDocument/2006/relationships/hyperlink" Target="https://en.parp.gov.pl/component/grants/practice/ponadpokoleniowe-centrum-rehabilitacyjno-dydaktyczne" TargetMode="External"/><Relationship Id="rId3748" Type="http://schemas.openxmlformats.org/officeDocument/2006/relationships/hyperlink" Target="https://kohesio.ec.europa.eu/ro/proiecte/Q123697" TargetMode="External"/><Relationship Id="rId571" Type="http://schemas.openxmlformats.org/officeDocument/2006/relationships/hyperlink" Target="http://www.primariatm.ro/" TargetMode="External"/><Relationship Id="rId669" Type="http://schemas.openxmlformats.org/officeDocument/2006/relationships/hyperlink" Target="https://ec.europa.eu/regional_policy/en/projects/Portugal/valconmac-preserving-and-protecting-macaronesias-unique-forest-habitats?etrans=ro" TargetMode="External"/><Relationship Id="rId876" Type="http://schemas.openxmlformats.org/officeDocument/2006/relationships/hyperlink" Target="https://ec.europa.eu/regional_policy/EN/atlas/programmes/2014-2020/portugal/2014PT16M3OP001" TargetMode="External"/><Relationship Id="rId1299" Type="http://schemas.openxmlformats.org/officeDocument/2006/relationships/hyperlink" Target="https://www.pekarnazelenalouka.cz/" TargetMode="External"/><Relationship Id="rId2252" Type="http://schemas.openxmlformats.org/officeDocument/2006/relationships/hyperlink" Target="https://kohesio.ec.europa.eu/en/beneficiaries/Q276795" TargetMode="External"/><Relationship Id="rId2557" Type="http://schemas.openxmlformats.org/officeDocument/2006/relationships/hyperlink" Target="https://kohesio.ec.europa.eu/en/projects/Q3990614" TargetMode="External"/><Relationship Id="rId3303" Type="http://schemas.openxmlformats.org/officeDocument/2006/relationships/hyperlink" Target="https://www.gbatteries.com/" TargetMode="External"/><Relationship Id="rId3510" Type="http://schemas.openxmlformats.org/officeDocument/2006/relationships/hyperlink" Target="https://natural-resources.canada.ca/science-and-data/funding-partnerships/funding-opportunities/current-investments/impact-canada-women-cleantech-challenge/24274" TargetMode="External"/><Relationship Id="rId3608" Type="http://schemas.openxmlformats.org/officeDocument/2006/relationships/hyperlink" Target="https://natural-resources.canada.ca/science-and-data/funding-partnerships/funding-opportunities/current-investments/conservation-voltage-reduction/23594" TargetMode="External"/><Relationship Id="rId3955" Type="http://schemas.openxmlformats.org/officeDocument/2006/relationships/hyperlink" Target="https://www.gowork.pl/joanna-haratym-indywidualna-specjalistyczna-praktyka-lekarska-nessa-med-gabinet-medycyny-estetycznej,22329061/dane-kontaktowe-firmy" TargetMode="External"/><Relationship Id="rId224" Type="http://schemas.openxmlformats.org/officeDocument/2006/relationships/hyperlink" Target="https://www.baiamare.ro/ro/" TargetMode="External"/><Relationship Id="rId431" Type="http://schemas.openxmlformats.org/officeDocument/2006/relationships/hyperlink" Target="https://kohesio.eu/projects/Q2745457" TargetMode="External"/><Relationship Id="rId529" Type="http://schemas.openxmlformats.org/officeDocument/2006/relationships/hyperlink" Target="http://www.slunj.hr/index.php/eu-projekti-izbornik-2018/vodene-tajne-slunja-izbornik" TargetMode="External"/><Relationship Id="rId736" Type="http://schemas.openxmlformats.org/officeDocument/2006/relationships/hyperlink" Target="http://www.zoobudapest.com/" TargetMode="External"/><Relationship Id="rId1061" Type="http://schemas.openxmlformats.org/officeDocument/2006/relationships/hyperlink" Target="https://kohesio.ec.europa.eu/projects/Q74681" TargetMode="External"/><Relationship Id="rId1159" Type="http://schemas.openxmlformats.org/officeDocument/2006/relationships/hyperlink" Target="https://kohesio.ec.europa.eu/projects/Q3813221" TargetMode="External"/><Relationship Id="rId1366" Type="http://schemas.openxmlformats.org/officeDocument/2006/relationships/hyperlink" Target="https://ec.europa.eu/regional_policy/EN/atlas/programmes/2014-2020/czechia/2014CZ16RFOP002" TargetMode="External"/><Relationship Id="rId2112" Type="http://schemas.openxmlformats.org/officeDocument/2006/relationships/hyperlink" Target="https://kohesio.ec.europa.eu/en/projects/Q3127892" TargetMode="External"/><Relationship Id="rId2417" Type="http://schemas.openxmlformats.org/officeDocument/2006/relationships/hyperlink" Target="https://hea.ie/higher-education-institutions/" TargetMode="External"/><Relationship Id="rId2764" Type="http://schemas.openxmlformats.org/officeDocument/2006/relationships/hyperlink" Target="https://www.energimyndigheten.se/" TargetMode="External"/><Relationship Id="rId2971" Type="http://schemas.openxmlformats.org/officeDocument/2006/relationships/hyperlink" Target="https://kohesio.ec.europa.eu/en/projects/Q3898212" TargetMode="External"/><Relationship Id="rId3815" Type="http://schemas.openxmlformats.org/officeDocument/2006/relationships/hyperlink" Target="https://drawno.pl/" TargetMode="External"/><Relationship Id="rId943" Type="http://schemas.openxmlformats.org/officeDocument/2006/relationships/hyperlink" Target="https://ec.europa.eu/regional_policy/en/projects/Denmark/danish-town-delivers-innovative-solutions-for-sustainable-urban-development?etrans=ro" TargetMode="External"/><Relationship Id="rId1019" Type="http://schemas.openxmlformats.org/officeDocument/2006/relationships/hyperlink" Target="https://rekvizitai.vz.lt/imone/a_lipniuno_kulturos_centras/ataskaita/" TargetMode="External"/><Relationship Id="rId1573" Type="http://schemas.openxmlformats.org/officeDocument/2006/relationships/hyperlink" Target="https://kohesio.ec.europa.eu/beneficiaries/Q3965415" TargetMode="External"/><Relationship Id="rId1780" Type="http://schemas.openxmlformats.org/officeDocument/2006/relationships/hyperlink" Target="https://ec.europa.eu/regional_policy/en/atlas/programmes/2014-2020/europe/2014tc16rfir003" TargetMode="External"/><Relationship Id="rId1878" Type="http://schemas.openxmlformats.org/officeDocument/2006/relationships/hyperlink" Target="http://www.france-volontaires.org/" TargetMode="External"/><Relationship Id="rId2624" Type="http://schemas.openxmlformats.org/officeDocument/2006/relationships/hyperlink" Target="https://www.senbis.com/" TargetMode="External"/><Relationship Id="rId2831" Type="http://schemas.openxmlformats.org/officeDocument/2006/relationships/hyperlink" Target="https://kohesio.ec.europa.eu/en/projects/Q3998398" TargetMode="External"/><Relationship Id="rId2929" Type="http://schemas.openxmlformats.org/officeDocument/2006/relationships/hyperlink" Target="https://www.goteborg.com/platser/restaurang-reveljen" TargetMode="External"/><Relationship Id="rId4077" Type="http://schemas.openxmlformats.org/officeDocument/2006/relationships/hyperlink" Target="https://kohesio.ec.europa.eu/en/projects/Q3943029" TargetMode="External"/><Relationship Id="rId72" Type="http://schemas.openxmlformats.org/officeDocument/2006/relationships/hyperlink" Target="https://www.juntadeandalucia.es/organismos/agriculturaganaderiapescaydesarrollosostenible.html" TargetMode="External"/><Relationship Id="rId803" Type="http://schemas.openxmlformats.org/officeDocument/2006/relationships/hyperlink" Target="http://www.korcula.hr/" TargetMode="External"/><Relationship Id="rId1226" Type="http://schemas.openxmlformats.org/officeDocument/2006/relationships/hyperlink" Target="https://kohesio.ec.europa.eu/projects/Q3988889" TargetMode="External"/><Relationship Id="rId1433" Type="http://schemas.openxmlformats.org/officeDocument/2006/relationships/hyperlink" Target="https://kohesio.ec.europa.eu/beneficiaries/Q2514842" TargetMode="External"/><Relationship Id="rId1640" Type="http://schemas.openxmlformats.org/officeDocument/2006/relationships/hyperlink" Target="https://kohesio.ec.europa.eu/beneficiaries/Q3355055" TargetMode="External"/><Relationship Id="rId1738" Type="http://schemas.openxmlformats.org/officeDocument/2006/relationships/hyperlink" Target="https://kohesio.ec.europa.eu/en/projects/Q3102664" TargetMode="External"/><Relationship Id="rId3093" Type="http://schemas.openxmlformats.org/officeDocument/2006/relationships/hyperlink" Target="https://kohesio.ec.europa.eu/ro/proiecte/Q3859638" TargetMode="External"/><Relationship Id="rId1500" Type="http://schemas.openxmlformats.org/officeDocument/2006/relationships/hyperlink" Target="http://web.narva.ee/ee/linnakodanikule/linnavalitsus,_ametid,_osakonnad,_teenistused/linna_arenduse_ja_okonoomika_amet/" TargetMode="External"/><Relationship Id="rId1945" Type="http://schemas.openxmlformats.org/officeDocument/2006/relationships/hyperlink" Target="https://ciuk.hr/en/" TargetMode="External"/><Relationship Id="rId3160" Type="http://schemas.openxmlformats.org/officeDocument/2006/relationships/hyperlink" Target="https://teetlitband.ca/" TargetMode="External"/><Relationship Id="rId3398" Type="http://schemas.openxmlformats.org/officeDocument/2006/relationships/hyperlink" Target="https://natural-resources.canada.ca/science-and-data/funding-partnerships/funding-opportunities/current-investments/wind-and-storage-demonstration-first-nations-community/4983" TargetMode="External"/><Relationship Id="rId4004" Type="http://schemas.openxmlformats.org/officeDocument/2006/relationships/hyperlink" Target="https://www.cenovus.com/" TargetMode="External"/><Relationship Id="rId1805" Type="http://schemas.openxmlformats.org/officeDocument/2006/relationships/hyperlink" Target="https://heritagemalta.org/" TargetMode="External"/><Relationship Id="rId3020" Type="http://schemas.openxmlformats.org/officeDocument/2006/relationships/hyperlink" Target="https://nif.hu/" TargetMode="External"/><Relationship Id="rId3258" Type="http://schemas.openxmlformats.org/officeDocument/2006/relationships/hyperlink" Target="https://natural-resources.canada.ca/science-and-data/funding-partnerships/funding-opportunities/current-investments/tool-for-design-and-analysis-vapour-collection-and-control-systems/20230" TargetMode="External"/><Relationship Id="rId3465" Type="http://schemas.openxmlformats.org/officeDocument/2006/relationships/hyperlink" Target="https://www.bing.com/ck/a?!&amp;&amp;p=d0499cd017c623b3JmltdHM9MTY4MjU1MzYwMCZpZ3VpZD0wMzI5MTZmMy1hM2ZiLTY1YTMtMzRiNC0wN2I2YTIwMTY0YTImaW5zaWQ9NTQwOA&amp;ptn=3&amp;hsh=3&amp;fclid=032916f3-a3fb-65a3-34b4-07b6a20164a2&amp;psq=Add%c3%89nergie+Technologies+Inc&amp;u=a1aHR0cDovL2FkZGVuZXJnaWV0ZWNobm9sb2dpZXMuY29tLw&amp;ntb=1" TargetMode="External"/><Relationship Id="rId3672" Type="http://schemas.openxmlformats.org/officeDocument/2006/relationships/hyperlink" Target="https://en.parp.gov.pl/component/grants/practice/wdroenie-technologii-przyjaznych-rodowisku-w-firmie-protech-w-zwizku-z-wdraanymi-innowacjami-produktowymi-i-procesowymi" TargetMode="External"/><Relationship Id="rId179" Type="http://schemas.openxmlformats.org/officeDocument/2006/relationships/hyperlink" Target="http://cm-sintra.pt/" TargetMode="External"/><Relationship Id="rId386" Type="http://schemas.openxmlformats.org/officeDocument/2006/relationships/hyperlink" Target="http://www.ineva-cnrt.com/" TargetMode="External"/><Relationship Id="rId593" Type="http://schemas.openxmlformats.org/officeDocument/2006/relationships/hyperlink" Target="https://www.finantare.ro/extinderea-infrastructurii-de-agrement-in-statiunea-baile-tusnad-cu-fonduri-regio-2014-2020.html" TargetMode="External"/><Relationship Id="rId2067" Type="http://schemas.openxmlformats.org/officeDocument/2006/relationships/hyperlink" Target="https://kohesio.ec.europa.eu/en/projects/Q4148627" TargetMode="External"/><Relationship Id="rId2274" Type="http://schemas.openxmlformats.org/officeDocument/2006/relationships/hyperlink" Target="https://kohesio.ec.europa.eu/en/projects/Q3131793" TargetMode="External"/><Relationship Id="rId2481" Type="http://schemas.openxmlformats.org/officeDocument/2006/relationships/hyperlink" Target="https://kohesio.ec.europa.eu/en/beneficiaries/Q3119298" TargetMode="External"/><Relationship Id="rId3118" Type="http://schemas.openxmlformats.org/officeDocument/2006/relationships/hyperlink" Target="https://carbonupcycling.com/" TargetMode="External"/><Relationship Id="rId3325" Type="http://schemas.openxmlformats.org/officeDocument/2006/relationships/hyperlink" Target="https://www.municipality-canada.com/en/hamlet-gjoa-haven.html" TargetMode="External"/><Relationship Id="rId3532" Type="http://schemas.openxmlformats.org/officeDocument/2006/relationships/hyperlink" Target="https://natural-resources.canada.ca/science-and-data/funding-partnerships/funding-opportunities/current-investments/genecis/24597" TargetMode="External"/><Relationship Id="rId3977" Type="http://schemas.openxmlformats.org/officeDocument/2006/relationships/hyperlink" Target="https://natural-resources.canada.ca/energy/funding/current-funding-programs/cef/4957" TargetMode="External"/><Relationship Id="rId246" Type="http://schemas.openxmlformats.org/officeDocument/2006/relationships/hyperlink" Target="http://www.primariapn.ro/" TargetMode="External"/><Relationship Id="rId453" Type="http://schemas.openxmlformats.org/officeDocument/2006/relationships/hyperlink" Target="https://kohesio.eu/projects/Q3099835" TargetMode="External"/><Relationship Id="rId660" Type="http://schemas.openxmlformats.org/officeDocument/2006/relationships/hyperlink" Target="https://ec.europa.eu/regional_policy/en/projects/Italy/ramazzano-infant-school-made-more-energy-efficient?etrans=ro" TargetMode="External"/><Relationship Id="rId898" Type="http://schemas.openxmlformats.org/officeDocument/2006/relationships/hyperlink" Target="https://ec.europa.eu/regional_policy/EN/atlas/programmes/2014-2020/romania/2014RO16RFOP001" TargetMode="External"/><Relationship Id="rId1083" Type="http://schemas.openxmlformats.org/officeDocument/2006/relationships/hyperlink" Target="https://lightronics.eu/" TargetMode="External"/><Relationship Id="rId1290" Type="http://schemas.openxmlformats.org/officeDocument/2006/relationships/hyperlink" Target="https://kohesio.ec.europa.eu/projects/Q2721538" TargetMode="External"/><Relationship Id="rId2134" Type="http://schemas.openxmlformats.org/officeDocument/2006/relationships/hyperlink" Target="https://www.adsppalermo.it/" TargetMode="External"/><Relationship Id="rId2341" Type="http://schemas.openxmlformats.org/officeDocument/2006/relationships/hyperlink" Target="https://kohesio.ec.europa.eu/en/beneficiaries/Q214443" TargetMode="External"/><Relationship Id="rId2579" Type="http://schemas.openxmlformats.org/officeDocument/2006/relationships/hyperlink" Target="https://kohesio.ec.europa.eu/en/projects/Q3988754" TargetMode="External"/><Relationship Id="rId2786" Type="http://schemas.openxmlformats.org/officeDocument/2006/relationships/hyperlink" Target="https://kohesio.ec.europa.eu/en/beneficiaries/Q3998273" TargetMode="External"/><Relationship Id="rId2993" Type="http://schemas.openxmlformats.org/officeDocument/2006/relationships/hyperlink" Target="https://kohesio.ec.europa.eu/ro/proiecte/Q3089216" TargetMode="External"/><Relationship Id="rId3837" Type="http://schemas.openxmlformats.org/officeDocument/2006/relationships/hyperlink" Target="https://designandbusiness.pl/" TargetMode="External"/><Relationship Id="rId106" Type="http://schemas.openxmlformats.org/officeDocument/2006/relationships/hyperlink" Target="http://www.lazioinnova.it/" TargetMode="External"/><Relationship Id="rId313" Type="http://schemas.openxmlformats.org/officeDocument/2006/relationships/hyperlink" Target="https://ec.europa.eu/regional_policy/en/projects/Portugal/machine-learning-platform-improves-patient-care-in-portugal" TargetMode="External"/><Relationship Id="rId758" Type="http://schemas.openxmlformats.org/officeDocument/2006/relationships/hyperlink" Target="https://www.apulum.ro/" TargetMode="External"/><Relationship Id="rId965" Type="http://schemas.openxmlformats.org/officeDocument/2006/relationships/hyperlink" Target="https://www.kuopio.fi/en/kuopion-kaupunki" TargetMode="External"/><Relationship Id="rId1150" Type="http://schemas.openxmlformats.org/officeDocument/2006/relationships/hyperlink" Target="https://ec.europa.eu/regional_policy/EN/atlas/programmes/2014-2020/lithuania/2014LT16MAOP001" TargetMode="External"/><Relationship Id="rId1388" Type="http://schemas.openxmlformats.org/officeDocument/2006/relationships/hyperlink" Target="https://kohesio.ec.europa.eu/beneficiaries/Q3004195" TargetMode="External"/><Relationship Id="rId1595" Type="http://schemas.openxmlformats.org/officeDocument/2006/relationships/hyperlink" Target="https://kohesio.ec.europa.eu/projects/Q3923221" TargetMode="External"/><Relationship Id="rId2439" Type="http://schemas.openxmlformats.org/officeDocument/2006/relationships/hyperlink" Target="https://kohesio.ec.europa.eu/en/beneficiaries/Q3113572" TargetMode="External"/><Relationship Id="rId2646" Type="http://schemas.openxmlformats.org/officeDocument/2006/relationships/hyperlink" Target="https://www.sterk.eu/en/" TargetMode="External"/><Relationship Id="rId2853" Type="http://schemas.openxmlformats.org/officeDocument/2006/relationships/hyperlink" Target="https://kohesio.ec.europa.eu/en/beneficiaries/Q3998517" TargetMode="External"/><Relationship Id="rId3904" Type="http://schemas.openxmlformats.org/officeDocument/2006/relationships/hyperlink" Target="https://kohesio.ec.europa.eu/ro/proiecte/Q3128458" TargetMode="External"/><Relationship Id="rId94" Type="http://schemas.openxmlformats.org/officeDocument/2006/relationships/hyperlink" Target="http://www.dewaco.be/" TargetMode="External"/><Relationship Id="rId520" Type="http://schemas.openxmlformats.org/officeDocument/2006/relationships/hyperlink" Target="https://kohesio.eu/projects/Q2746431" TargetMode="External"/><Relationship Id="rId618" Type="http://schemas.openxmlformats.org/officeDocument/2006/relationships/hyperlink" Target="https://www.primariapn.ro/" TargetMode="External"/><Relationship Id="rId825" Type="http://schemas.openxmlformats.org/officeDocument/2006/relationships/hyperlink" Target="https://www.cm-sjm.pt/pt" TargetMode="External"/><Relationship Id="rId1248" Type="http://schemas.openxmlformats.org/officeDocument/2006/relationships/hyperlink" Target="https://www.vhs-aachen.de/" TargetMode="External"/><Relationship Id="rId1455" Type="http://schemas.openxmlformats.org/officeDocument/2006/relationships/hyperlink" Target="https://ec.europa.eu/regional_policy/EN/atlas/programmes/2014-2020/lithuania/2014LT16MAOP001" TargetMode="External"/><Relationship Id="rId1662" Type="http://schemas.openxmlformats.org/officeDocument/2006/relationships/hyperlink" Target="https://kohesio.ec.europa.eu/projects/Q3067084" TargetMode="External"/><Relationship Id="rId2201" Type="http://schemas.openxmlformats.org/officeDocument/2006/relationships/hyperlink" Target="https://kohesio.ec.europa.eu/en/beneficiaries/Q2614781" TargetMode="External"/><Relationship Id="rId2506" Type="http://schemas.openxmlformats.org/officeDocument/2006/relationships/hyperlink" Target="https://kohesio.ec.europa.eu/en/projects/Q3127450" TargetMode="External"/><Relationship Id="rId1010" Type="http://schemas.openxmlformats.org/officeDocument/2006/relationships/hyperlink" Target="http://uwinloc.com/" TargetMode="External"/><Relationship Id="rId1108" Type="http://schemas.openxmlformats.org/officeDocument/2006/relationships/hyperlink" Target="http://www.zrc-sazu.si/" TargetMode="External"/><Relationship Id="rId1315" Type="http://schemas.openxmlformats.org/officeDocument/2006/relationships/hyperlink" Target="https://www.czechinvest.org/en" TargetMode="External"/><Relationship Id="rId1967" Type="http://schemas.openxmlformats.org/officeDocument/2006/relationships/hyperlink" Target="https://ec.europa.eu/regional_policy/EN/atlas/programmes/2014-2020/italy/2014IT16M2OP003" TargetMode="External"/><Relationship Id="rId2713" Type="http://schemas.openxmlformats.org/officeDocument/2006/relationships/hyperlink" Target="https://kohesio.ec.europa.eu/en/projects/Q2659844" TargetMode="External"/><Relationship Id="rId2920" Type="http://schemas.openxmlformats.org/officeDocument/2006/relationships/hyperlink" Target="https://kohesio.ec.europa.eu/ro/proiecte/Q3061054" TargetMode="External"/><Relationship Id="rId1522" Type="http://schemas.openxmlformats.org/officeDocument/2006/relationships/hyperlink" Target="https://ec.europa.eu/regional_policy/EN/atlas/programmes/2014-2020/germany/2014DE16RFOP009" TargetMode="External"/><Relationship Id="rId21" Type="http://schemas.openxmlformats.org/officeDocument/2006/relationships/hyperlink" Target="https://heritagemalta.org/" TargetMode="External"/><Relationship Id="rId2089" Type="http://schemas.openxmlformats.org/officeDocument/2006/relationships/hyperlink" Target="https://kohesio.ec.europa.eu/en/projects/Q11850" TargetMode="External"/><Relationship Id="rId3487" Type="http://schemas.openxmlformats.org/officeDocument/2006/relationships/hyperlink" Target="https://tracxn.com/d/companies/lignol.ca" TargetMode="External"/><Relationship Id="rId3694" Type="http://schemas.openxmlformats.org/officeDocument/2006/relationships/hyperlink" Target="https://kohesio.ec.europa.eu/ro/proiecte/Q2693113" TargetMode="External"/><Relationship Id="rId2296" Type="http://schemas.openxmlformats.org/officeDocument/2006/relationships/hyperlink" Target="https://kohesio.ec.europa.eu/en/projects/Q3131817" TargetMode="External"/><Relationship Id="rId3347" Type="http://schemas.openxmlformats.org/officeDocument/2006/relationships/hyperlink" Target="https://deepcorp.ca/" TargetMode="External"/><Relationship Id="rId3554" Type="http://schemas.openxmlformats.org/officeDocument/2006/relationships/hyperlink" Target="https://natural-resources.canada.ca/science-and-data/funding-partnerships/funding-opportunities/current-investments/yukon-electric-thermal-storage-demonstration-project/22989" TargetMode="External"/><Relationship Id="rId3761" Type="http://schemas.openxmlformats.org/officeDocument/2006/relationships/hyperlink" Target="https://www.maszewo.pl/" TargetMode="External"/><Relationship Id="rId268" Type="http://schemas.openxmlformats.org/officeDocument/2006/relationships/hyperlink" Target="http://www.tintextextiles.com/" TargetMode="External"/><Relationship Id="rId475" Type="http://schemas.openxmlformats.org/officeDocument/2006/relationships/hyperlink" Target="http://www.cm-fundao.pt/" TargetMode="External"/><Relationship Id="rId682" Type="http://schemas.openxmlformats.org/officeDocument/2006/relationships/hyperlink" Target="https://ec.europa.eu/regional_policy/en/atlas/programmes/2014-2020/europe/2014fr05m0op001" TargetMode="External"/><Relationship Id="rId2156" Type="http://schemas.openxmlformats.org/officeDocument/2006/relationships/hyperlink" Target="https://ec.europa.eu/regional_policy/EN/atlas/programmes/2014-2020/italy/2014IT16RFOP002" TargetMode="External"/><Relationship Id="rId2363" Type="http://schemas.openxmlformats.org/officeDocument/2006/relationships/hyperlink" Target="https://kohesio.ec.europa.eu/en/beneficiaries/Q3760892" TargetMode="External"/><Relationship Id="rId2570" Type="http://schemas.openxmlformats.org/officeDocument/2006/relationships/hyperlink" Target="https://stuns.se/" TargetMode="External"/><Relationship Id="rId3207" Type="http://schemas.openxmlformats.org/officeDocument/2006/relationships/hyperlink" Target="https://www.ptac.org/" TargetMode="External"/><Relationship Id="rId3414" Type="http://schemas.openxmlformats.org/officeDocument/2006/relationships/hyperlink" Target="https://natural-resources.canada.ca/science-and-data/funding-partnerships/funding-opportunities/current-investments/occupant-modelling-for-building-design-and-energy-codes-roadmap-feasibility-study-bes/21308" TargetMode="External"/><Relationship Id="rId3621" Type="http://schemas.openxmlformats.org/officeDocument/2006/relationships/hyperlink" Target="http://www.polimarky.pl/" TargetMode="External"/><Relationship Id="rId128" Type="http://schemas.openxmlformats.org/officeDocument/2006/relationships/hyperlink" Target="http://kajakkenusport.hu/" TargetMode="External"/><Relationship Id="rId335" Type="http://schemas.openxmlformats.org/officeDocument/2006/relationships/hyperlink" Target="https://ec.europa.eu/regional_policy/en/projects/Sweden/ktp-knowledge-transfer-partnerships-in-sweden-for-a-low-carbon-economy" TargetMode="External"/><Relationship Id="rId542" Type="http://schemas.openxmlformats.org/officeDocument/2006/relationships/hyperlink" Target="https://www.primaria-calimanesti.ro/anunturi/proiecte/item/1581-construire-reabilitare-zon%C4%83-verde-%C2%ABpoiana-lui-c%C4%83liman%C2%BB,-c%C4%83lim%C4%83ne%C5%9Fti,-jud-v%C3%A2lcea,-smis-118882.html" TargetMode="External"/><Relationship Id="rId1172" Type="http://schemas.openxmlformats.org/officeDocument/2006/relationships/hyperlink" Target="https://kohesio.ec.europa.eu/projects/Q60449" TargetMode="External"/><Relationship Id="rId2016" Type="http://schemas.openxmlformats.org/officeDocument/2006/relationships/hyperlink" Target="https://ec.europa.eu/regional_policy/opempl/detail.cfm?cci=2014GR16M2OP001&amp;lan=en" TargetMode="External"/><Relationship Id="rId2223" Type="http://schemas.openxmlformats.org/officeDocument/2006/relationships/hyperlink" Target="https://kohesio.ec.europa.eu/en/projects/Q2017447" TargetMode="External"/><Relationship Id="rId2430" Type="http://schemas.openxmlformats.org/officeDocument/2006/relationships/hyperlink" Target="https://kohesio.ec.europa.eu/en/projects/Q3109183" TargetMode="External"/><Relationship Id="rId402" Type="http://schemas.openxmlformats.org/officeDocument/2006/relationships/hyperlink" Target="https://katerini.gr/" TargetMode="External"/><Relationship Id="rId1032" Type="http://schemas.openxmlformats.org/officeDocument/2006/relationships/hyperlink" Target="https://kohesio.ec.europa.eu/projects/Q71828" TargetMode="External"/><Relationship Id="rId1989" Type="http://schemas.openxmlformats.org/officeDocument/2006/relationships/hyperlink" Target="https://kohesio.ec.europa.eu/en/beneficiaries/Q258317" TargetMode="External"/><Relationship Id="rId4048" Type="http://schemas.openxmlformats.org/officeDocument/2006/relationships/hyperlink" Target="https://www.publicconsulting.at/" TargetMode="External"/><Relationship Id="rId1849" Type="http://schemas.openxmlformats.org/officeDocument/2006/relationships/hyperlink" Target="https://ec.europa.eu/regional_policy/en/projects/Denmark/sustainable-synergies-helps-danish-businesses-become-greener" TargetMode="External"/><Relationship Id="rId3064" Type="http://schemas.openxmlformats.org/officeDocument/2006/relationships/hyperlink" Target="https://www.gunskirchen.ooe.gv.at/" TargetMode="External"/><Relationship Id="rId192" Type="http://schemas.openxmlformats.org/officeDocument/2006/relationships/hyperlink" Target="https://ec.europa.eu/regional_policy/en/projects/Portugal/new-paths-and-viewing-points-at-portugal-s-river-vez-open-air-water-museum" TargetMode="External"/><Relationship Id="rId1709" Type="http://schemas.openxmlformats.org/officeDocument/2006/relationships/hyperlink" Target="https://www.freistaat.bayern/dokumente/behoerde/75665087340" TargetMode="External"/><Relationship Id="rId1916" Type="http://schemas.openxmlformats.org/officeDocument/2006/relationships/hyperlink" Target="https://kohesio.ec.europa.eu/en/beneficiaries/Q258318" TargetMode="External"/><Relationship Id="rId3271" Type="http://schemas.openxmlformats.org/officeDocument/2006/relationships/hyperlink" Target="https://www.bing.com/ck/a?!&amp;&amp;p=4b0c7410596a4353JmltdHM9MTY4MjQ2NzIwMCZpZ3VpZD0wMzI5MTZmMy1hM2ZiLTY1YTMtMzRiNC0wN2I2YTIwMTY0YTImaW5zaWQ9NTE5Mw&amp;ptn=3&amp;hsh=3&amp;fclid=032916f3-a3fb-65a3-34b4-07b6a20164a2&amp;psq=lafarge+canada+inc+calgary&amp;u=a1aHR0cHM6Ly93d3cubGFmYXJnZS5jYS9lbg&amp;ntb=1" TargetMode="External"/><Relationship Id="rId2080" Type="http://schemas.openxmlformats.org/officeDocument/2006/relationships/hyperlink" Target="https://kohesio.ec.europa.eu/en/beneficiaries/Q3774343" TargetMode="External"/><Relationship Id="rId3131" Type="http://schemas.openxmlformats.org/officeDocument/2006/relationships/hyperlink" Target="https://natural-resources.canada.ca/energy/funding/current-funding-programs/eii/16059" TargetMode="External"/><Relationship Id="rId2897" Type="http://schemas.openxmlformats.org/officeDocument/2006/relationships/hyperlink" Target="https://www.nfsi.hu/" TargetMode="External"/><Relationship Id="rId3948" Type="http://schemas.openxmlformats.org/officeDocument/2006/relationships/hyperlink" Target="https://kohesio.ec.europa.eu/ro/proiecte/Q2687133" TargetMode="External"/><Relationship Id="rId869" Type="http://schemas.openxmlformats.org/officeDocument/2006/relationships/hyperlink" Target="https://kohesio.ec.europa.eu/projects/Q2741237" TargetMode="External"/><Relationship Id="rId1499" Type="http://schemas.openxmlformats.org/officeDocument/2006/relationships/hyperlink" Target="https://kohesio.ec.europa.eu/projects/Q3079524" TargetMode="External"/><Relationship Id="rId729" Type="http://schemas.openxmlformats.org/officeDocument/2006/relationships/hyperlink" Target="https://www.sirris.be/" TargetMode="External"/><Relationship Id="rId1359" Type="http://schemas.openxmlformats.org/officeDocument/2006/relationships/hyperlink" Target="https://www.episcopiaslatinei.ro/2017/11/17/biserica-domneasca-sfanta-treime-din-municipiul-slatina-va-fi-readusa-la-valoarea-arhitectonica-de-secol-xvii/" TargetMode="External"/><Relationship Id="rId2757" Type="http://schemas.openxmlformats.org/officeDocument/2006/relationships/hyperlink" Target="https://kohesio.ec.europa.eu/en/projects/Q2659856" TargetMode="External"/><Relationship Id="rId2964" Type="http://schemas.openxmlformats.org/officeDocument/2006/relationships/hyperlink" Target="https://okfo.gov.hu/" TargetMode="External"/><Relationship Id="rId3808" Type="http://schemas.openxmlformats.org/officeDocument/2006/relationships/hyperlink" Target="https://kohesio.ec.europa.eu/ro/proiecte/Q104831" TargetMode="External"/><Relationship Id="rId936" Type="http://schemas.openxmlformats.org/officeDocument/2006/relationships/hyperlink" Target="https://www.carnet.hr/en/projekt/e-schools-development-of-the-system-of-digitally-mature-schools-ii-phase/" TargetMode="External"/><Relationship Id="rId1219" Type="http://schemas.openxmlformats.org/officeDocument/2006/relationships/hyperlink" Target="https://kohesio.ec.europa.eu/projects/Q3300373" TargetMode="External"/><Relationship Id="rId1566" Type="http://schemas.openxmlformats.org/officeDocument/2006/relationships/hyperlink" Target="https://ec.europa.eu/regional_policy/EN/atlas/programmes/2014-2020/hungary/2014HU16M0OP001" TargetMode="External"/><Relationship Id="rId1773" Type="http://schemas.openxmlformats.org/officeDocument/2006/relationships/hyperlink" Target="https://kohesio.ec.europa.eu/en/projects/Q3297372" TargetMode="External"/><Relationship Id="rId1980" Type="http://schemas.openxmlformats.org/officeDocument/2006/relationships/hyperlink" Target="https://kohesio.ec.europa.eu/en/projects/Q75135" TargetMode="External"/><Relationship Id="rId2617" Type="http://schemas.openxmlformats.org/officeDocument/2006/relationships/hyperlink" Target="https://kohesio.ec.europa.eu/en/projects/Q3988763" TargetMode="External"/><Relationship Id="rId2824" Type="http://schemas.openxmlformats.org/officeDocument/2006/relationships/hyperlink" Target="https://www.vastsvenskahandelskammaren.se/" TargetMode="External"/><Relationship Id="rId65" Type="http://schemas.openxmlformats.org/officeDocument/2006/relationships/hyperlink" Target="https://ec.europa.eu/regional_policy/en/atlas/programmes/2014-2020/europe/2014dk16rfop001" TargetMode="External"/><Relationship Id="rId1426" Type="http://schemas.openxmlformats.org/officeDocument/2006/relationships/hyperlink" Target="https://ec.europa.eu/regional_policy/EN/atlas/programmes/2014-2020/germany/2014DE16RFOP007" TargetMode="External"/><Relationship Id="rId1633" Type="http://schemas.openxmlformats.org/officeDocument/2006/relationships/hyperlink" Target="https://ec.europa.eu/regional_policy/EN/atlas/programmes/2014-2020/germany/2014DE16RFOP001" TargetMode="External"/><Relationship Id="rId1840" Type="http://schemas.openxmlformats.org/officeDocument/2006/relationships/hyperlink" Target="https://ec.europa.eu/regional_policy/en/projects/Croatia/lazareti-creative-hub-of-dubrovnik" TargetMode="External"/><Relationship Id="rId1700" Type="http://schemas.openxmlformats.org/officeDocument/2006/relationships/hyperlink" Target="https://uia-initiative.eu/en/uia-cities/ghent" TargetMode="External"/><Relationship Id="rId3598" Type="http://schemas.openxmlformats.org/officeDocument/2006/relationships/hyperlink" Target="https://natural-resources.canada.ca/science-and-data/funding-partnerships/funding-opportunities/current-investments/addressing-technical-challenges-enable-hydrokinetic-clean-power-generation-river-and/22952" TargetMode="External"/><Relationship Id="rId3458" Type="http://schemas.openxmlformats.org/officeDocument/2006/relationships/hyperlink" Target="https://natural-resources.canada.ca/science-and-data/funding-partnerships/funding-opportunities/current-investments/bioenergy-optimization-program-demonstration/4959" TargetMode="External"/><Relationship Id="rId3665" Type="http://schemas.openxmlformats.org/officeDocument/2006/relationships/hyperlink" Target="http://www.kyoji.pl/" TargetMode="External"/><Relationship Id="rId3872" Type="http://schemas.openxmlformats.org/officeDocument/2006/relationships/hyperlink" Target="https://kohesio.ec.europa.eu/ro/proiecte/Q2700869" TargetMode="External"/><Relationship Id="rId379" Type="http://schemas.openxmlformats.org/officeDocument/2006/relationships/hyperlink" Target="https://ec.europa.eu/regional_policy/en/projects/Denmark/a-clean-sweep-for-tech-growth-in-denmark" TargetMode="External"/><Relationship Id="rId586" Type="http://schemas.openxmlformats.org/officeDocument/2006/relationships/hyperlink" Target="http://www.space.si/en/" TargetMode="External"/><Relationship Id="rId793" Type="http://schemas.openxmlformats.org/officeDocument/2006/relationships/hyperlink" Target="https://www.apulum.ro/index.php/primaria/finantari" TargetMode="External"/><Relationship Id="rId2267" Type="http://schemas.openxmlformats.org/officeDocument/2006/relationships/hyperlink" Target="https://kohesio.ec.europa.eu/en/beneficiaries/Q3118195" TargetMode="External"/><Relationship Id="rId2474" Type="http://schemas.openxmlformats.org/officeDocument/2006/relationships/hyperlink" Target="https://kohesio.ec.europa.eu/en/projects/Q3212759" TargetMode="External"/><Relationship Id="rId2681" Type="http://schemas.openxmlformats.org/officeDocument/2006/relationships/hyperlink" Target="https://kohesio.ec.europa.eu/en/projects/Q3997857" TargetMode="External"/><Relationship Id="rId3318" Type="http://schemas.openxmlformats.org/officeDocument/2006/relationships/hyperlink" Target="https://natural-resources.canada.ca/science-and-data/funding-partnerships/funding-opportunities/current-investments/prefabricated-net-zero-energy-retrofit-affordable-row-housing/23780" TargetMode="External"/><Relationship Id="rId3525" Type="http://schemas.openxmlformats.org/officeDocument/2006/relationships/hyperlink" Target="https://www.hydroone.com/about/energizing-ontario" TargetMode="External"/><Relationship Id="rId239" Type="http://schemas.openxmlformats.org/officeDocument/2006/relationships/hyperlink" Target="http://www.oradea.ro/fisiere/subpagini_documente/5/Amenajarea%20gradinii%20Zoologice%20Oradea.pdf" TargetMode="External"/><Relationship Id="rId446" Type="http://schemas.openxmlformats.org/officeDocument/2006/relationships/hyperlink" Target="https://bratislavskykraj.sk/" TargetMode="External"/><Relationship Id="rId653" Type="http://schemas.openxmlformats.org/officeDocument/2006/relationships/hyperlink" Target="https://ec.europa.eu/regional_policy/en/projects/Denmark/digital-strategies-for-smes-target-growth-in-southern-denmark" TargetMode="External"/><Relationship Id="rId1076" Type="http://schemas.openxmlformats.org/officeDocument/2006/relationships/hyperlink" Target="https://wwwen.uni.lu/" TargetMode="External"/><Relationship Id="rId1283" Type="http://schemas.openxmlformats.org/officeDocument/2006/relationships/hyperlink" Target="https://www.anel.com.cy/" TargetMode="External"/><Relationship Id="rId1490" Type="http://schemas.openxmlformats.org/officeDocument/2006/relationships/hyperlink" Target="https://kohesio.ec.europa.eu/beneficiaries/Q2758982" TargetMode="External"/><Relationship Id="rId2127" Type="http://schemas.openxmlformats.org/officeDocument/2006/relationships/hyperlink" Target="https://www.rfi.it/" TargetMode="External"/><Relationship Id="rId2334" Type="http://schemas.openxmlformats.org/officeDocument/2006/relationships/hyperlink" Target="https://kohesio.ec.europa.eu/en/projects/Q2777423" TargetMode="External"/><Relationship Id="rId3732" Type="http://schemas.openxmlformats.org/officeDocument/2006/relationships/hyperlink" Target="https://kohesio.ec.europa.eu/ro/proiecte/Q2705909" TargetMode="External"/><Relationship Id="rId306" Type="http://schemas.openxmlformats.org/officeDocument/2006/relationships/hyperlink" Target="https://ipca.pt/" TargetMode="External"/><Relationship Id="rId860" Type="http://schemas.openxmlformats.org/officeDocument/2006/relationships/hyperlink" Target="https://www.interreg-danube.eu/approved-projects/cssc-lab" TargetMode="External"/><Relationship Id="rId1143" Type="http://schemas.openxmlformats.org/officeDocument/2006/relationships/hyperlink" Target="https://kohesio.ec.europa.eu/projects/Q3056271" TargetMode="External"/><Relationship Id="rId2541" Type="http://schemas.openxmlformats.org/officeDocument/2006/relationships/hyperlink" Target="https://kohesio.ec.europa.eu/en/beneficiaries/Q3997518" TargetMode="External"/><Relationship Id="rId513" Type="http://schemas.openxmlformats.org/officeDocument/2006/relationships/hyperlink" Target="https://ec.europa.eu/regional_policy/en/projects/Croatia/new-cultural-life-for-historic-factory-complex-in-rijeka-croatia" TargetMode="External"/><Relationship Id="rId720" Type="http://schemas.openxmlformats.org/officeDocument/2006/relationships/hyperlink" Target="https://innovationskane.com/" TargetMode="External"/><Relationship Id="rId1350" Type="http://schemas.openxmlformats.org/officeDocument/2006/relationships/hyperlink" Target="https://ec.europa.eu/regional_policy/EN/atlas/programmes/2014-2020/malta/2014MT16M1OP001" TargetMode="External"/><Relationship Id="rId2401" Type="http://schemas.openxmlformats.org/officeDocument/2006/relationships/hyperlink" Target="https://kohesio.ec.europa.eu/en/beneficiaries/Q3278977" TargetMode="External"/><Relationship Id="rId1003" Type="http://schemas.openxmlformats.org/officeDocument/2006/relationships/hyperlink" Target="http://www.turkusciencepark.com/" TargetMode="External"/><Relationship Id="rId1210" Type="http://schemas.openxmlformats.org/officeDocument/2006/relationships/hyperlink" Target="https://www.npu.cz/" TargetMode="External"/><Relationship Id="rId3175" Type="http://schemas.openxmlformats.org/officeDocument/2006/relationships/hyperlink" Target="https://natural-resources.canada.ca/science-and-data/funding-partnerships/funding-opportunities/current-investments/proppant-surface-treatment-and-well-stimulation-for-tight-oil-and-shale-gas-developme/19375" TargetMode="External"/><Relationship Id="rId3382" Type="http://schemas.openxmlformats.org/officeDocument/2006/relationships/hyperlink" Target="https://natural-resources.canada.ca/science-and-data/funding-partnerships/funding-opportunities/current-investments/wasdell-falls-hydro-power-project/16155" TargetMode="External"/><Relationship Id="rId4019" Type="http://schemas.openxmlformats.org/officeDocument/2006/relationships/hyperlink" Target="https://kohesio.ec.europa.eu/en/projects/Q3943544" TargetMode="External"/><Relationship Id="rId2191" Type="http://schemas.openxmlformats.org/officeDocument/2006/relationships/hyperlink" Target="https://ec.europa.eu/regional_policy/EN/atlas/programmes/2014-2020/italy/2014IT16RFOP002" TargetMode="External"/><Relationship Id="rId3035" Type="http://schemas.openxmlformats.org/officeDocument/2006/relationships/hyperlink" Target="https://kohesio.ec.europa.eu/ro/proiecte/Q4027432" TargetMode="External"/><Relationship Id="rId3242" Type="http://schemas.openxmlformats.org/officeDocument/2006/relationships/hyperlink" Target="https://natural-resources.canada.ca/science-and-data/funding-partnerships/funding-opportunities/current-investments/autonomous-discovery-accelerator-for-materials-innovation/21556" TargetMode="External"/><Relationship Id="rId163" Type="http://schemas.openxmlformats.org/officeDocument/2006/relationships/hyperlink" Target="https://ec.europa.eu/regional_policy/en/projects/Portugal/terceiros-church-revitalising-religious-heritage-in-braga-portugal" TargetMode="External"/><Relationship Id="rId370" Type="http://schemas.openxmlformats.org/officeDocument/2006/relationships/hyperlink" Target="https://sydna.gr/" TargetMode="External"/><Relationship Id="rId2051" Type="http://schemas.openxmlformats.org/officeDocument/2006/relationships/hyperlink" Target="https://kohesio.ec.europa.eu/en/projects/Q2017407" TargetMode="External"/><Relationship Id="rId3102" Type="http://schemas.openxmlformats.org/officeDocument/2006/relationships/hyperlink" Target="https://www.csagroup.org/" TargetMode="External"/><Relationship Id="rId230" Type="http://schemas.openxmlformats.org/officeDocument/2006/relationships/hyperlink" Target="https://www.apulum.ro/" TargetMode="External"/><Relationship Id="rId2868" Type="http://schemas.openxmlformats.org/officeDocument/2006/relationships/hyperlink" Target="https://kohesio.ec.europa.eu/en/projects/Q3061675" TargetMode="External"/><Relationship Id="rId3919" Type="http://schemas.openxmlformats.org/officeDocument/2006/relationships/hyperlink" Target="https://www.nedza.pl/" TargetMode="External"/><Relationship Id="rId1677" Type="http://schemas.openxmlformats.org/officeDocument/2006/relationships/hyperlink" Target="https://ec.europa.eu/regional_policy/EN/atlas/programmes/2014-2020/germany/2014DE16RFOP009" TargetMode="External"/><Relationship Id="rId1884" Type="http://schemas.openxmlformats.org/officeDocument/2006/relationships/hyperlink" Target="https://www.ucd.ie/" TargetMode="External"/><Relationship Id="rId2728" Type="http://schemas.openxmlformats.org/officeDocument/2006/relationships/hyperlink" Target="https://nl.devoteam.com/" TargetMode="External"/><Relationship Id="rId2935" Type="http://schemas.openxmlformats.org/officeDocument/2006/relationships/hyperlink" Target="https://www.charleroi.be/" TargetMode="External"/><Relationship Id="rId907" Type="http://schemas.openxmlformats.org/officeDocument/2006/relationships/hyperlink" Target="https://www.thessaly.gov.gr/" TargetMode="External"/><Relationship Id="rId1537" Type="http://schemas.openxmlformats.org/officeDocument/2006/relationships/hyperlink" Target="https://kohesio.ec.europa.eu/beneficiaries/Q3080975" TargetMode="External"/><Relationship Id="rId1744" Type="http://schemas.openxmlformats.org/officeDocument/2006/relationships/hyperlink" Target="https://kohesio.ec.europa.eu/en/projects/Q3102682" TargetMode="External"/><Relationship Id="rId1951" Type="http://schemas.openxmlformats.org/officeDocument/2006/relationships/hyperlink" Target="https://ec.europa.eu/regional_policy/en/projects/Bulgaria/thessaloniki-s-market-reduces-food-waste-helps-the-needy" TargetMode="External"/><Relationship Id="rId36" Type="http://schemas.openxmlformats.org/officeDocument/2006/relationships/hyperlink" Target="https://ec.europa.eu/regional_policy/en/atlas/programmes/2014-2020/europe/2014cz16m1op001" TargetMode="External"/><Relationship Id="rId1604" Type="http://schemas.openxmlformats.org/officeDocument/2006/relationships/hyperlink" Target="https://kohesio.ec.europa.eu/beneficiaries/Q3352765" TargetMode="External"/><Relationship Id="rId4010" Type="http://schemas.openxmlformats.org/officeDocument/2006/relationships/hyperlink" Target="https://www.src.sk.ca/" TargetMode="External"/><Relationship Id="rId1811" Type="http://schemas.openxmlformats.org/officeDocument/2006/relationships/hyperlink" Target="http://www.lightronics.nl/" TargetMode="External"/><Relationship Id="rId3569" Type="http://schemas.openxmlformats.org/officeDocument/2006/relationships/hyperlink" Target="https://www.bing.com/ck/a?!&amp;&amp;p=73b9f3400f4e6f5cJmltdHM9MTY4MjY0MDAwMCZpZ3VpZD0wMzI5MTZmMy1hM2ZiLTY1YTMtMzRiNC0wN2I2YTIwMTY0YTImaW5zaWQ9NTE4Mw&amp;ptn=3&amp;hsh=3&amp;fclid=032916f3-a3fb-65a3-34b4-07b6a20164a2&amp;psq=Yukon+Energy+Corporation&amp;u=a1aHR0cHM6Ly95dWtvbmVuZXJneS5jYS8&amp;ntb=1" TargetMode="External"/><Relationship Id="rId697" Type="http://schemas.openxmlformats.org/officeDocument/2006/relationships/hyperlink" Target="https://ec.europa.eu/regional_policy/en/atlas/programmes/2014-2020/europe/2014hr16m1op001" TargetMode="External"/><Relationship Id="rId2378" Type="http://schemas.openxmlformats.org/officeDocument/2006/relationships/hyperlink" Target="https://kohesio.ec.europa.eu/en/beneficiaries/Q3130709" TargetMode="External"/><Relationship Id="rId3429" Type="http://schemas.openxmlformats.org/officeDocument/2006/relationships/hyperlink" Target="https://www.bing.com/ck/a?!&amp;&amp;p=12dff3707d7feb80JmltdHM9MTY4MjU1MzYwMCZpZ3VpZD0wMzI5MTZmMy1hM2ZiLTY1YTMtMzRiNC0wN2I2YTIwMTY0YTImaW5zaWQ9NTM3OA&amp;ptn=3&amp;hsh=3&amp;fclid=032916f3-a3fb-65a3-34b4-07b6a20164a2&amp;psq=Sumaran+Inc+&amp;u=a1aHR0cDovL3N1bWFyYW4uY2Ev&amp;ntb=1" TargetMode="External"/><Relationship Id="rId3776" Type="http://schemas.openxmlformats.org/officeDocument/2006/relationships/hyperlink" Target="https://kohesio.ec.europa.eu/ro/proiecte/Q2714175" TargetMode="External"/><Relationship Id="rId3983" Type="http://schemas.openxmlformats.org/officeDocument/2006/relationships/hyperlink" Target="https://natural-resources.canada.ca/science-and-data/funding-partnerships/funding-opportunities/current-investments/renewable-crude-oil-production-from-sustainable-biomass-sources/24137" TargetMode="External"/><Relationship Id="rId1187" Type="http://schemas.openxmlformats.org/officeDocument/2006/relationships/hyperlink" Target="https://sic-ostrava.cz/" TargetMode="External"/><Relationship Id="rId2585" Type="http://schemas.openxmlformats.org/officeDocument/2006/relationships/hyperlink" Target="https://kohesio.ec.europa.eu/en/projects/Q3988797" TargetMode="External"/><Relationship Id="rId2792" Type="http://schemas.openxmlformats.org/officeDocument/2006/relationships/hyperlink" Target="https://eu.tencatefabrics.com/" TargetMode="External"/><Relationship Id="rId3636" Type="http://schemas.openxmlformats.org/officeDocument/2006/relationships/hyperlink" Target="https://natural-resources.canada.ca/science-and-data/funding-partnerships/funding-opportunities/current-investments/interoperability-and-non-wires-alternative-demonstration/22115" TargetMode="External"/><Relationship Id="rId3843" Type="http://schemas.openxmlformats.org/officeDocument/2006/relationships/hyperlink" Target="https://www.ucy.ac.cy/?lang=en" TargetMode="External"/><Relationship Id="rId557" Type="http://schemas.openxmlformats.org/officeDocument/2006/relationships/hyperlink" Target="https://www.orastie.info.ro/portal/hunedoara/orastie/portal.nsf" TargetMode="External"/><Relationship Id="rId764" Type="http://schemas.openxmlformats.org/officeDocument/2006/relationships/hyperlink" Target="https://www.rijeka.hr/en/city-government/city-departments/department-of-culture/" TargetMode="External"/><Relationship Id="rId971" Type="http://schemas.openxmlformats.org/officeDocument/2006/relationships/hyperlink" Target="https://fr.caudalie.com/" TargetMode="External"/><Relationship Id="rId1394" Type="http://schemas.openxmlformats.org/officeDocument/2006/relationships/hyperlink" Target="https://mita.lrv.lt/" TargetMode="External"/><Relationship Id="rId2238" Type="http://schemas.openxmlformats.org/officeDocument/2006/relationships/hyperlink" Target="https://ec.europa.eu/regional_policy/EN/atlas/programmes/2014-2020/italy/2014IT16RFOP007" TargetMode="External"/><Relationship Id="rId2445" Type="http://schemas.openxmlformats.org/officeDocument/2006/relationships/hyperlink" Target="https://kohesio.ec.europa.eu/en/beneficiaries/Q3985081" TargetMode="External"/><Relationship Id="rId2652" Type="http://schemas.openxmlformats.org/officeDocument/2006/relationships/hyperlink" Target="https://kohesio.ec.europa.eu/en/beneficiaries/Q2757934" TargetMode="External"/><Relationship Id="rId3703" Type="http://schemas.openxmlformats.org/officeDocument/2006/relationships/hyperlink" Target="https://okfo.gov.hu/" TargetMode="External"/><Relationship Id="rId3910" Type="http://schemas.openxmlformats.org/officeDocument/2006/relationships/hyperlink" Target="https://kohesio.ec.europa.eu/ro/proiecte/Q3277667" TargetMode="External"/><Relationship Id="rId417" Type="http://schemas.openxmlformats.org/officeDocument/2006/relationships/hyperlink" Target="https://ec.europa.eu/regional_policy/en/projects/Poland/implementation-of-electronic-services-for-citizens-in-podlaskie" TargetMode="External"/><Relationship Id="rId624" Type="http://schemas.openxmlformats.org/officeDocument/2006/relationships/hyperlink" Target="https://www.evang.ro/ro/comunitati/rupea/" TargetMode="External"/><Relationship Id="rId831" Type="http://schemas.openxmlformats.org/officeDocument/2006/relationships/hyperlink" Target="https://ec.europa.eu/regional_policy/EN/atlas/programmes/2014-2020/portugal/2014PT16M3OP001" TargetMode="External"/><Relationship Id="rId1047" Type="http://schemas.openxmlformats.org/officeDocument/2006/relationships/hyperlink" Target="https://www.npu.cz/en/NPU-and-heritage-conservation/NPU-the-institution" TargetMode="External"/><Relationship Id="rId1254" Type="http://schemas.openxmlformats.org/officeDocument/2006/relationships/hyperlink" Target="http://debanenmakers.nl/house-of-skills" TargetMode="External"/><Relationship Id="rId1461" Type="http://schemas.openxmlformats.org/officeDocument/2006/relationships/hyperlink" Target="https://www.skuodas.lt/contact-2/" TargetMode="External"/><Relationship Id="rId2305" Type="http://schemas.openxmlformats.org/officeDocument/2006/relationships/hyperlink" Target="https://kohesio.ec.europa.eu/en/beneficiaries/Q3118698" TargetMode="External"/><Relationship Id="rId2512" Type="http://schemas.openxmlformats.org/officeDocument/2006/relationships/hyperlink" Target="https://kohesio.ec.europa.eu/en/projects/Q3127441" TargetMode="External"/><Relationship Id="rId1114" Type="http://schemas.openxmlformats.org/officeDocument/2006/relationships/hyperlink" Target="https://www.pardubickykraj.cz/" TargetMode="External"/><Relationship Id="rId1321" Type="http://schemas.openxmlformats.org/officeDocument/2006/relationships/hyperlink" Target="https://www.apacanal2000.ro/" TargetMode="External"/><Relationship Id="rId3079" Type="http://schemas.openxmlformats.org/officeDocument/2006/relationships/hyperlink" Target="https://kohesio.ec.europa.eu/ro/proiecte/Q3911229" TargetMode="External"/><Relationship Id="rId3286" Type="http://schemas.openxmlformats.org/officeDocument/2006/relationships/hyperlink" Target="https://natural-resources.canada.ca/science-and-data/funding-partnerships/funding-opportunities/current-investments/enwave-geothermal-community-energy-system/24514" TargetMode="External"/><Relationship Id="rId3493" Type="http://schemas.openxmlformats.org/officeDocument/2006/relationships/hyperlink" Target="https://www.crbinnovations.com/" TargetMode="External"/><Relationship Id="rId2095" Type="http://schemas.openxmlformats.org/officeDocument/2006/relationships/hyperlink" Target="https://opencoesione.gov.it/it/progetti/5ba631/" TargetMode="External"/><Relationship Id="rId3146" Type="http://schemas.openxmlformats.org/officeDocument/2006/relationships/hyperlink" Target="https://www.municipality-canada.com/en/hamlet-kugaaruk.html" TargetMode="External"/><Relationship Id="rId3353" Type="http://schemas.openxmlformats.org/officeDocument/2006/relationships/hyperlink" Target="https://www.hydroquebec.com/innovation/fr/evolution-technologique/force-innovation/" TargetMode="External"/><Relationship Id="rId274" Type="http://schemas.openxmlformats.org/officeDocument/2006/relationships/hyperlink" Target="http://www.sensingfuture.pt/" TargetMode="External"/><Relationship Id="rId481" Type="http://schemas.openxmlformats.org/officeDocument/2006/relationships/hyperlink" Target="https://cjgiurgiu.ro/" TargetMode="External"/><Relationship Id="rId2162" Type="http://schemas.openxmlformats.org/officeDocument/2006/relationships/hyperlink" Target="https://european-union.europa.eu/institutions-law-budget/institutions-and-bodies/institutions-and-bodies-profiles/eib_el" TargetMode="External"/><Relationship Id="rId3006" Type="http://schemas.openxmlformats.org/officeDocument/2006/relationships/hyperlink" Target="https://deputyprimeminister.gov.mt/en/Pages/health.aspx" TargetMode="External"/><Relationship Id="rId3560" Type="http://schemas.openxmlformats.org/officeDocument/2006/relationships/hyperlink" Target="https://natural-resources.canada.ca/science-and-data/funding-partnerships/funding-opportunities/current-investments/ns-power-collaborative-grid-innovation-for-atlantic-smart-energy-communities/23944" TargetMode="External"/><Relationship Id="rId134" Type="http://schemas.openxmlformats.org/officeDocument/2006/relationships/hyperlink" Target="https://www.primariapn.ro/" TargetMode="External"/><Relationship Id="rId3213" Type="http://schemas.openxmlformats.org/officeDocument/2006/relationships/hyperlink" Target="https://www.ptac.org/" TargetMode="External"/><Relationship Id="rId3420" Type="http://schemas.openxmlformats.org/officeDocument/2006/relationships/hyperlink" Target="https://natural-resources.canada.ca/science-and-data/funding-partnerships/funding-opportunities/current-investments/vehicle-grid-demand-response-v2g-dr/23800" TargetMode="External"/><Relationship Id="rId341" Type="http://schemas.openxmlformats.org/officeDocument/2006/relationships/hyperlink" Target="https://ec.europa.eu/regional_policy/en/projects/Belgium/coopcity-stimuler-linnovation-sociale-a-bruxelles" TargetMode="External"/><Relationship Id="rId2022" Type="http://schemas.openxmlformats.org/officeDocument/2006/relationships/hyperlink" Target="https://www.ktpae.gr/" TargetMode="External"/><Relationship Id="rId2979" Type="http://schemas.openxmlformats.org/officeDocument/2006/relationships/hyperlink" Target="https://kohesio.ec.europa.eu/ro/proiecte/Q3089254" TargetMode="External"/><Relationship Id="rId201" Type="http://schemas.openxmlformats.org/officeDocument/2006/relationships/hyperlink" Target="https://ec.europa.eu/regional_policy/en/projects/Belgium/increased-energy-efficiency-at-dutch-and-flemish-monuments" TargetMode="External"/><Relationship Id="rId1788" Type="http://schemas.openxmlformats.org/officeDocument/2006/relationships/hyperlink" Target="https://ec.europa.eu/regional_policy/EN/atlas/programmes/2014-2020/germany/2014DE16RFOP001" TargetMode="External"/><Relationship Id="rId1995" Type="http://schemas.openxmlformats.org/officeDocument/2006/relationships/hyperlink" Target="https://kohesio.ec.europa.eu/en/projects/Q2023807" TargetMode="External"/><Relationship Id="rId2839" Type="http://schemas.openxmlformats.org/officeDocument/2006/relationships/hyperlink" Target="https://kohesio.ec.europa.eu/en/projects/Q3990746" TargetMode="External"/><Relationship Id="rId1648" Type="http://schemas.openxmlformats.org/officeDocument/2006/relationships/hyperlink" Target="https://kohesio.ec.europa.eu/beneficiaries/Q3355055" TargetMode="External"/><Relationship Id="rId4054" Type="http://schemas.openxmlformats.org/officeDocument/2006/relationships/hyperlink" Target="https://www.kew.at/" TargetMode="External"/><Relationship Id="rId1508" Type="http://schemas.openxmlformats.org/officeDocument/2006/relationships/hyperlink" Target="https://kifu.gov.hu/en/main-page/" TargetMode="External"/><Relationship Id="rId1855" Type="http://schemas.openxmlformats.org/officeDocument/2006/relationships/hyperlink" Target="http://www.mairie-puy-saint-vincent.fr/" TargetMode="External"/><Relationship Id="rId2906" Type="http://schemas.openxmlformats.org/officeDocument/2006/relationships/hyperlink" Target="https://kohesio.ec.europa.eu/en/projects/Q4039264" TargetMode="External"/><Relationship Id="rId3070" Type="http://schemas.openxmlformats.org/officeDocument/2006/relationships/hyperlink" Target="https://www.edtbeilambach.at/" TargetMode="External"/><Relationship Id="rId1715" Type="http://schemas.openxmlformats.org/officeDocument/2006/relationships/hyperlink" Target="https://www.thurnau.de/" TargetMode="External"/><Relationship Id="rId1922" Type="http://schemas.openxmlformats.org/officeDocument/2006/relationships/hyperlink" Target="http://www.hotel-katamaran.at/" TargetMode="External"/><Relationship Id="rId3887" Type="http://schemas.openxmlformats.org/officeDocument/2006/relationships/hyperlink" Target="https://www.bojko.pl/" TargetMode="External"/><Relationship Id="rId2489" Type="http://schemas.openxmlformats.org/officeDocument/2006/relationships/hyperlink" Target="https://www.bic-lj.si/" TargetMode="External"/><Relationship Id="rId2696" Type="http://schemas.openxmlformats.org/officeDocument/2006/relationships/hyperlink" Target="https://www.eskilstuna.se/" TargetMode="External"/><Relationship Id="rId3747" Type="http://schemas.openxmlformats.org/officeDocument/2006/relationships/hyperlink" Target="https://kohesio.ec.europa.eu/ro/beneficiari/Q2679236" TargetMode="External"/><Relationship Id="rId3954" Type="http://schemas.openxmlformats.org/officeDocument/2006/relationships/hyperlink" Target="https://kohesio.ec.europa.eu/ro/proiecte/Q2714886" TargetMode="External"/><Relationship Id="rId668" Type="http://schemas.openxmlformats.org/officeDocument/2006/relationships/hyperlink" Target="https://ec.europa.eu/regional_policy/en/projects?countryCode=PT&amp;regionId=287" TargetMode="External"/><Relationship Id="rId875" Type="http://schemas.openxmlformats.org/officeDocument/2006/relationships/hyperlink" Target="https://kohesio.ec.europa.eu/beneficiaries/Q3004207" TargetMode="External"/><Relationship Id="rId1298" Type="http://schemas.openxmlformats.org/officeDocument/2006/relationships/hyperlink" Target="https://kohesio.ec.europa.eu/projects/Q9833" TargetMode="External"/><Relationship Id="rId2349" Type="http://schemas.openxmlformats.org/officeDocument/2006/relationships/hyperlink" Target="https://kohesio.ec.europa.eu/en/beneficiaries/Q228182" TargetMode="External"/><Relationship Id="rId2556" Type="http://schemas.openxmlformats.org/officeDocument/2006/relationships/hyperlink" Target="http://chania-cci.gr/" TargetMode="External"/><Relationship Id="rId2763" Type="http://schemas.openxmlformats.org/officeDocument/2006/relationships/hyperlink" Target="https://kohesio.ec.europa.eu/en/projects/Q2659954" TargetMode="External"/><Relationship Id="rId2970" Type="http://schemas.openxmlformats.org/officeDocument/2006/relationships/hyperlink" Target="https://ikk.hu/" TargetMode="External"/><Relationship Id="rId3607" Type="http://schemas.openxmlformats.org/officeDocument/2006/relationships/hyperlink" Target="https://www.hydrostor.ca/" TargetMode="External"/><Relationship Id="rId3814" Type="http://schemas.openxmlformats.org/officeDocument/2006/relationships/hyperlink" Target="https://kohesio.ec.europa.eu/ro/proiecte/Q4427271" TargetMode="External"/><Relationship Id="rId528" Type="http://schemas.openxmlformats.org/officeDocument/2006/relationships/hyperlink" Target="https://ec.europa.eu/regional_policy/en/projects/Croatia/sustaining-the-river-landscape-of-slunj-croatia?etrans=ro" TargetMode="External"/><Relationship Id="rId735" Type="http://schemas.openxmlformats.org/officeDocument/2006/relationships/hyperlink" Target="https://ec.europa.eu/regional_policy/en/projects/Hungary/improving-bio-diversity-and-sustainability?etrans=ro" TargetMode="External"/><Relationship Id="rId942" Type="http://schemas.openxmlformats.org/officeDocument/2006/relationships/hyperlink" Target="https://ec.europa.eu/regional_policy/en/atlas/programmes/2014-2020/europe/2014dk16rfop001" TargetMode="External"/><Relationship Id="rId1158" Type="http://schemas.openxmlformats.org/officeDocument/2006/relationships/hyperlink" Target="https://ec.europa.eu/regional_policy/EN/atlas/programmes/2014-2020/lithuania/2014LT16MAOP001" TargetMode="External"/><Relationship Id="rId1365" Type="http://schemas.openxmlformats.org/officeDocument/2006/relationships/hyperlink" Target="https://kohesio.ec.europa.eu/beneficiaries/Q231154" TargetMode="External"/><Relationship Id="rId1572" Type="http://schemas.openxmlformats.org/officeDocument/2006/relationships/hyperlink" Target="https://unideb.hu/" TargetMode="External"/><Relationship Id="rId2209" Type="http://schemas.openxmlformats.org/officeDocument/2006/relationships/hyperlink" Target="https://kohesio.ec.europa.eu/en/beneficiaries/Q2614769" TargetMode="External"/><Relationship Id="rId2416" Type="http://schemas.openxmlformats.org/officeDocument/2006/relationships/hyperlink" Target="https://kohesio.ec.europa.eu/en/projects/Q2548090" TargetMode="External"/><Relationship Id="rId2623" Type="http://schemas.openxmlformats.org/officeDocument/2006/relationships/hyperlink" Target="https://kohesio.ec.europa.eu/en/projects/Q3988864" TargetMode="External"/><Relationship Id="rId1018" Type="http://schemas.openxmlformats.org/officeDocument/2006/relationships/hyperlink" Target="https://kohesio.ec.europa.eu/projects/Q3812923" TargetMode="External"/><Relationship Id="rId1225" Type="http://schemas.openxmlformats.org/officeDocument/2006/relationships/hyperlink" Target="https://ec.europa.eu/regional_policy/EN/atlas/programmes/2014-2020/netherlands/2014NL16RFOP001" TargetMode="External"/><Relationship Id="rId1432" Type="http://schemas.openxmlformats.org/officeDocument/2006/relationships/hyperlink" Target="https://www.uni-paderborn.de/" TargetMode="External"/><Relationship Id="rId2830" Type="http://schemas.openxmlformats.org/officeDocument/2006/relationships/hyperlink" Target="https://www.dnb.com/business-directory/company-profiles.technology_unlimited_bv.5576aee13b60e112c9ba92cbb3a2b6c1.html" TargetMode="External"/><Relationship Id="rId71" Type="http://schemas.openxmlformats.org/officeDocument/2006/relationships/hyperlink" Target="https://ec.europa.eu/regional_policy/en/projects/Spain/digital-boost-for-southern-spains-food-farming-industry" TargetMode="External"/><Relationship Id="rId802" Type="http://schemas.openxmlformats.org/officeDocument/2006/relationships/hyperlink" Target="https://ec.europa.eu/regional_policy/en/projects/Croatia/revitalisation-of-the-fortifications-in-korcula-croatia" TargetMode="External"/><Relationship Id="rId3397" Type="http://schemas.openxmlformats.org/officeDocument/2006/relationships/hyperlink" Target="https://www.bing.com/ck/a?!&amp;&amp;p=04a5dc1266ab7a9bJmltdHM9MTY4MjU1MzYwMCZpZ3VpZD0wMzI5MTZmMy1hM2ZiLTY1YTMtMzRiNC0wN2I2YTIwMTY0YTImaW5zaWQ9NTE3MQ&amp;ptn=3&amp;hsh=3&amp;fclid=032916f3-a3fb-65a3-34b4-07b6a20164a2&amp;psq=Sundance+Housing+Rehabilitation+Project&amp;u=a1aHR0cHM6Ly9uYXR1cmFsLXJlc291cmNlcy5jYW5hZGEuY2Evc2NpZW5jZS1hbmQtZGF0YS9mdW5kaW5nLXBhcnRuZXJzaGlwcy9mdW5kaW5nLW9wcG9ydHVuaXRpZXMvY3VycmVudC1pbnZlc3RtZW50cy9zdW5kYW5jZS1ob3VzaW5nLXJlaGFiaWxpdGF0aW9uLXByb2plY3QvMjE5MjY&amp;ntb=1" TargetMode="External"/><Relationship Id="rId178" Type="http://schemas.openxmlformats.org/officeDocument/2006/relationships/hyperlink" Target="https://ec.europa.eu/regional_policy/en/projects/Portugal/eu-funded-project-creates-green-and-blue-axis-in-lisbon-portugal?etrans=ro" TargetMode="External"/><Relationship Id="rId3257" Type="http://schemas.openxmlformats.org/officeDocument/2006/relationships/hyperlink" Target="https://www.saskpower.com/about-us/For-Our-Suppliers/Innovative-Proposals" TargetMode="External"/><Relationship Id="rId3464" Type="http://schemas.openxmlformats.org/officeDocument/2006/relationships/hyperlink" Target="https://natural-resources.canada.ca/science-and-data/funding-partnerships/funding-opportunities/current-investments/demonstration-new-generation-integrated-smart-infrastructures-for-charging-electric-v/19390" TargetMode="External"/><Relationship Id="rId3671" Type="http://schemas.openxmlformats.org/officeDocument/2006/relationships/hyperlink" Target="http://www.browarmaryensztadt.pl/" TargetMode="External"/><Relationship Id="rId385" Type="http://schemas.openxmlformats.org/officeDocument/2006/relationships/hyperlink" Target="https://ec.europa.eu/regional_policy/en/projects/France/testing-fuel-cells" TargetMode="External"/><Relationship Id="rId592" Type="http://schemas.openxmlformats.org/officeDocument/2006/relationships/hyperlink" Target="https://www.ferto-hansag.hu/" TargetMode="External"/><Relationship Id="rId2066" Type="http://schemas.openxmlformats.org/officeDocument/2006/relationships/hyperlink" Target="https://ec.europa.eu/regional_policy/EN/atlas/programmes/2014-2020/italy/2014IT16RFOP003" TargetMode="External"/><Relationship Id="rId2273" Type="http://schemas.openxmlformats.org/officeDocument/2006/relationships/hyperlink" Target="https://kohesio.ec.europa.eu/en/beneficiaries/Q3117879" TargetMode="External"/><Relationship Id="rId2480" Type="http://schemas.openxmlformats.org/officeDocument/2006/relationships/hyperlink" Target="https://kohesio.ec.europa.eu/en/projects/Q3099126" TargetMode="External"/><Relationship Id="rId3117" Type="http://schemas.openxmlformats.org/officeDocument/2006/relationships/hyperlink" Target="https://natural-resources.canada.ca/science-and-data/funding-partnerships/funding-opportunities/current-investments/carbon-nanoplatelet-cnp-production-from-exhaust-co2-emissions/20428" TargetMode="External"/><Relationship Id="rId3324" Type="http://schemas.openxmlformats.org/officeDocument/2006/relationships/hyperlink" Target="https://natural-resources.canada.ca/science-and-data/funding-partnerships/funding-opportunities/current-investments/community-clean-energy-planning-training-and-implementation-planning-gjoa-haven/23187" TargetMode="External"/><Relationship Id="rId3531" Type="http://schemas.openxmlformats.org/officeDocument/2006/relationships/hyperlink" Target="https://www.bing.com/ck/a?!&amp;&amp;p=c7c2f4f7add40ab3JmltdHM9MTY4MjY0MDAwMCZpZ3VpZD0wMzI5MTZmMy1hM2ZiLTY1YTMtMzRiNC0wN2I2YTIwMTY0YTImaW5zaWQ9NTIxMw&amp;ptn=3&amp;hsh=3&amp;fclid=032916f3-a3fb-65a3-34b4-07b6a20164a2&amp;psq=Femeile+%c3%aen+Cleantech+Challenge&amp;u=a1aHR0cHM6Ly93d3cuaWVhLm9yZy9hcnRpY2xlcy93b21lbi1pbi1jbGVhbnRlY2gtY2hhbGxlbmdl&amp;ntb=1" TargetMode="External"/><Relationship Id="rId245" Type="http://schemas.openxmlformats.org/officeDocument/2006/relationships/hyperlink" Target="https://www.primariapn.ro/documents/10179/4052348/comunicat_nepn_128041_Cresa_Precista_12_12_2019.pdf" TargetMode="External"/><Relationship Id="rId452" Type="http://schemas.openxmlformats.org/officeDocument/2006/relationships/hyperlink" Target="http://www.primariavictoria.ro/" TargetMode="External"/><Relationship Id="rId1082" Type="http://schemas.openxmlformats.org/officeDocument/2006/relationships/hyperlink" Target="https://kohesio.ec.europa.eu/projects/Q3989732" TargetMode="External"/><Relationship Id="rId2133" Type="http://schemas.openxmlformats.org/officeDocument/2006/relationships/hyperlink" Target="https://kohesio.ec.europa.eu/en/projects/Q2017451" TargetMode="External"/><Relationship Id="rId2340" Type="http://schemas.openxmlformats.org/officeDocument/2006/relationships/hyperlink" Target="https://kohesio.ec.europa.eu/en/projects/Q67867" TargetMode="External"/><Relationship Id="rId105" Type="http://schemas.openxmlformats.org/officeDocument/2006/relationships/hyperlink" Target="https://ec.europa.eu/regional_policy/en/projects/Italy/creating-a-regional-innovation-hub-in-lazio-italy" TargetMode="External"/><Relationship Id="rId312" Type="http://schemas.openxmlformats.org/officeDocument/2006/relationships/hyperlink" Target="https://www.portoglobalhub.ipp.pt/" TargetMode="External"/><Relationship Id="rId2200" Type="http://schemas.openxmlformats.org/officeDocument/2006/relationships/hyperlink" Target="https://kohesio.ec.europa.eu/en/projects/Q2548069" TargetMode="External"/><Relationship Id="rId1899" Type="http://schemas.openxmlformats.org/officeDocument/2006/relationships/hyperlink" Target="https://ec.europa.eu/regional_policy/en/projects/Belgium/scientific-emulation-to-benefit-the-franco-belgian-environment" TargetMode="External"/><Relationship Id="rId1759" Type="http://schemas.openxmlformats.org/officeDocument/2006/relationships/hyperlink" Target="https://ec.europa.eu/regional_policy/en/projects/best-practices/poland/2683" TargetMode="External"/><Relationship Id="rId1966" Type="http://schemas.openxmlformats.org/officeDocument/2006/relationships/hyperlink" Target="https://kohesio.ec.europa.eu/en/beneficiaries/Q275583" TargetMode="External"/><Relationship Id="rId3181" Type="http://schemas.openxmlformats.org/officeDocument/2006/relationships/hyperlink" Target="https://natural-resources.canada.ca/science-and-data/funding-partnerships/funding-opportunities/current-investments/understanding-oil-sands-tailings-treatment-nano-micro-and-macro-scales-increased-wate/16130" TargetMode="External"/><Relationship Id="rId4025" Type="http://schemas.openxmlformats.org/officeDocument/2006/relationships/hyperlink" Target="https://kohesio.ec.europa.eu/en/projects/Q3061116" TargetMode="External"/><Relationship Id="rId1619" Type="http://schemas.openxmlformats.org/officeDocument/2006/relationships/hyperlink" Target="https://www.mainz.de/microsite/tvm/" TargetMode="External"/><Relationship Id="rId1826" Type="http://schemas.openxmlformats.org/officeDocument/2006/relationships/hyperlink" Target="https://ec.europa.eu/regional_policy/en/projects/Cyprus/-balkanroad-helping-the-balkan-region-s-agribusinesses-go-green" TargetMode="External"/><Relationship Id="rId3041" Type="http://schemas.openxmlformats.org/officeDocument/2006/relationships/hyperlink" Target="https://kohesio.ec.europa.eu/ro/proiecte/Q3061447" TargetMode="External"/><Relationship Id="rId3998" Type="http://schemas.openxmlformats.org/officeDocument/2006/relationships/hyperlink" Target="https://uwaterloo.ca/chemical-engineering/research" TargetMode="External"/><Relationship Id="rId3858" Type="http://schemas.openxmlformats.org/officeDocument/2006/relationships/hyperlink" Target="https://kohesio.ec.europa.eu/ro/proiecte/Q104579" TargetMode="External"/><Relationship Id="rId779" Type="http://schemas.openxmlformats.org/officeDocument/2006/relationships/hyperlink" Target="http://www.bistra.si/" TargetMode="External"/><Relationship Id="rId986" Type="http://schemas.openxmlformats.org/officeDocument/2006/relationships/hyperlink" Target="https://www.primarie3.ro/images/uploads/formulare/Proiect_Scoala_Labis.pdf" TargetMode="External"/><Relationship Id="rId2667" Type="http://schemas.openxmlformats.org/officeDocument/2006/relationships/hyperlink" Target="https://kohesio.ec.europa.eu/en/projects/Q2659871" TargetMode="External"/><Relationship Id="rId3718" Type="http://schemas.openxmlformats.org/officeDocument/2006/relationships/hyperlink" Target="https://kohesio.ec.europa.eu/ro/proiecte/Q117734" TargetMode="External"/><Relationship Id="rId639" Type="http://schemas.openxmlformats.org/officeDocument/2006/relationships/hyperlink" Target="https://ec.europa.eu/regional_policy/en/atlas/programmes/2014-2020/europe/2014pt16m2op001" TargetMode="External"/><Relationship Id="rId1269" Type="http://schemas.openxmlformats.org/officeDocument/2006/relationships/hyperlink" Target="https://www.agrifirm.com/" TargetMode="External"/><Relationship Id="rId1476" Type="http://schemas.openxmlformats.org/officeDocument/2006/relationships/hyperlink" Target="https://kohesio.ec.europa.eu/projects/Q3072404" TargetMode="External"/><Relationship Id="rId2874" Type="http://schemas.openxmlformats.org/officeDocument/2006/relationships/hyperlink" Target="https://kohesio.ec.europa.eu/en/projects/Q3061116" TargetMode="External"/><Relationship Id="rId3925" Type="http://schemas.openxmlformats.org/officeDocument/2006/relationships/hyperlink" Target="https://www.sepe.es/" TargetMode="External"/><Relationship Id="rId846" Type="http://schemas.openxmlformats.org/officeDocument/2006/relationships/hyperlink" Target="https://kohesio.ec.europa.eu/projects/Q2769439" TargetMode="External"/><Relationship Id="rId1129" Type="http://schemas.openxmlformats.org/officeDocument/2006/relationships/hyperlink" Target="https://www.minac.ro/" TargetMode="External"/><Relationship Id="rId1683" Type="http://schemas.openxmlformats.org/officeDocument/2006/relationships/hyperlink" Target="https://immobilien.stadtlandhavel.com/?utm_source=google&amp;utm_medium=cpc&amp;utm_campaign=13727044528&amp;utm_content=123904891883&amp;utm_campaign_name=01_DE_80351_Berlin_S%5B&amp;utm_term_name=berlin%20immobilien&amp;utm_targetType=&amp;utm_device=c&amp;utm_channel=Search_Non_Brand&amp;gclid=CjwKCAjwoMSWBhAdEiwAVJ2ndgZTifkNWpJmDnRkIJsDXRcCKL3wFcCw0gqNn0I2vqB_Ed5CyWnQbRoCUakQAvD_BwE" TargetMode="External"/><Relationship Id="rId1890" Type="http://schemas.openxmlformats.org/officeDocument/2006/relationships/hyperlink" Target="https://www.waterfordcouncil.ie/" TargetMode="External"/><Relationship Id="rId2527" Type="http://schemas.openxmlformats.org/officeDocument/2006/relationships/hyperlink" Target="https://www.collandarbeidsmarkt.nl/" TargetMode="External"/><Relationship Id="rId2734" Type="http://schemas.openxmlformats.org/officeDocument/2006/relationships/hyperlink" Target="https://www.pvsas.sk/" TargetMode="External"/><Relationship Id="rId2941" Type="http://schemas.openxmlformats.org/officeDocument/2006/relationships/hyperlink" Target="https://dewerkvennootschap.vlaanderen/" TargetMode="External"/><Relationship Id="rId706" Type="http://schemas.openxmlformats.org/officeDocument/2006/relationships/hyperlink" Target="https://ec.europa.eu/regional_policy/en/atlas/programmes/2014-2020/europe/2014ee16m3op001" TargetMode="External"/><Relationship Id="rId913" Type="http://schemas.openxmlformats.org/officeDocument/2006/relationships/hyperlink" Target="https://www.vegeplast.com/" TargetMode="External"/><Relationship Id="rId1336" Type="http://schemas.openxmlformats.org/officeDocument/2006/relationships/hyperlink" Target="http://www.interregeurope.eu/iEER" TargetMode="External"/><Relationship Id="rId1543" Type="http://schemas.openxmlformats.org/officeDocument/2006/relationships/hyperlink" Target="https://kohesio.ec.europa.eu/projects/Q3072383" TargetMode="External"/><Relationship Id="rId1750" Type="http://schemas.openxmlformats.org/officeDocument/2006/relationships/hyperlink" Target="https://www.owexx.com/" TargetMode="External"/><Relationship Id="rId2801" Type="http://schemas.openxmlformats.org/officeDocument/2006/relationships/hyperlink" Target="https://kohesio.ec.europa.eu/en/projects/Q3990731" TargetMode="External"/><Relationship Id="rId42" Type="http://schemas.openxmlformats.org/officeDocument/2006/relationships/hyperlink" Target="https://ec.europa.eu/regional_policy/en/atlas/programmes/2014-2020/europe/2014sk16rfop002" TargetMode="External"/><Relationship Id="rId1403" Type="http://schemas.openxmlformats.org/officeDocument/2006/relationships/hyperlink" Target="https://www.odyssey.org/" TargetMode="External"/><Relationship Id="rId1610" Type="http://schemas.openxmlformats.org/officeDocument/2006/relationships/hyperlink" Target="https://kohesio.ec.europa.eu/projects/Q3300442" TargetMode="External"/><Relationship Id="rId3368" Type="http://schemas.openxmlformats.org/officeDocument/2006/relationships/hyperlink" Target="https://natural-resources.canada.ca/science-and-data/funding-partnerships/funding-opportunities/current-investments/renewable-natural-gas-through-electrocatalytic-co2-conversion/24127" TargetMode="External"/><Relationship Id="rId3575" Type="http://schemas.openxmlformats.org/officeDocument/2006/relationships/hyperlink" Target="https://www.razor-energy.com/" TargetMode="External"/><Relationship Id="rId3782" Type="http://schemas.openxmlformats.org/officeDocument/2006/relationships/hyperlink" Target="https://kohesio.ec.europa.eu/ro/proiecte/Q128430" TargetMode="External"/><Relationship Id="rId289" Type="http://schemas.openxmlformats.org/officeDocument/2006/relationships/hyperlink" Target="https://ec.europa.eu/regional_policy/en/projects/Portugal/portuguese-project-turns-industrial-waste-into-innovative-products" TargetMode="External"/><Relationship Id="rId496" Type="http://schemas.openxmlformats.org/officeDocument/2006/relationships/hyperlink" Target="http://www.regionjh.se/" TargetMode="External"/><Relationship Id="rId2177" Type="http://schemas.openxmlformats.org/officeDocument/2006/relationships/hyperlink" Target="https://www.eif.org/" TargetMode="External"/><Relationship Id="rId2384" Type="http://schemas.openxmlformats.org/officeDocument/2006/relationships/hyperlink" Target="https://kohesio.ec.europa.eu/en/projects/Q2548093" TargetMode="External"/><Relationship Id="rId2591" Type="http://schemas.openxmlformats.org/officeDocument/2006/relationships/hyperlink" Target="https://kohesio.ec.europa.eu/en/projects/Q3988810" TargetMode="External"/><Relationship Id="rId3228" Type="http://schemas.openxmlformats.org/officeDocument/2006/relationships/hyperlink" Target="https://natural-resources.canada.ca/science-and-data/funding-partnerships/funding-opportunities/current-investments/feed-study-for-hygenerator-wellbore-deployed-hydrogen-production-tool/20434" TargetMode="External"/><Relationship Id="rId3435" Type="http://schemas.openxmlformats.org/officeDocument/2006/relationships/hyperlink" Target="https://www.bing.com/search?q=concordia+university&amp;filters=dtbk:%22MCFvdmVydmlldyFvdmVydmlldyEwYWIzNTQ1Yy05YTRlLTk3NjQtYmRjNi1jMTcxMjNhNzlhYjM%3d%22+sid:%220ab3545c-9a4e-9764-bdc6-c17123a79ab3%22+tphint:%22f%22&amp;FORM=DEPNAV" TargetMode="External"/><Relationship Id="rId3642" Type="http://schemas.openxmlformats.org/officeDocument/2006/relationships/hyperlink" Target="https://natural-resources.canada.ca/science-and-data/funding-partnerships/funding-opportunities/current-investments/power-house-hybrid-minimizing-ghgs-maximizing-grid-benefits/22139" TargetMode="External"/><Relationship Id="rId149" Type="http://schemas.openxmlformats.org/officeDocument/2006/relationships/hyperlink" Target="https://ec.europa.eu/regional_policy/en/projects/Italy/smart-manufacturing-for-alpine-space-smes" TargetMode="External"/><Relationship Id="rId356" Type="http://schemas.openxmlformats.org/officeDocument/2006/relationships/hyperlink" Target="https://foodbiocluster.dk/" TargetMode="External"/><Relationship Id="rId563" Type="http://schemas.openxmlformats.org/officeDocument/2006/relationships/hyperlink" Target="http://cjbuzau.ro/" TargetMode="External"/><Relationship Id="rId770" Type="http://schemas.openxmlformats.org/officeDocument/2006/relationships/hyperlink" Target="http://www.um.bielsko.pl/" TargetMode="External"/><Relationship Id="rId1193" Type="http://schemas.openxmlformats.org/officeDocument/2006/relationships/hyperlink" Target="https://ec.europa.eu/regional_policy/EN/atlas/programmes/2014-2020/cyprus/2014CY16M1OP001" TargetMode="External"/><Relationship Id="rId2037" Type="http://schemas.openxmlformats.org/officeDocument/2006/relationships/hyperlink" Target="https://www.vrisko.gr/details/d71_3j2i6ab__e4h132j_67_d07j5023" TargetMode="External"/><Relationship Id="rId2244" Type="http://schemas.openxmlformats.org/officeDocument/2006/relationships/hyperlink" Target="https://uirnet.it/" TargetMode="External"/><Relationship Id="rId2451" Type="http://schemas.openxmlformats.org/officeDocument/2006/relationships/hyperlink" Target="https://kohesio.ec.europa.eu/en/beneficiaries/Q3985464" TargetMode="External"/><Relationship Id="rId216" Type="http://schemas.openxmlformats.org/officeDocument/2006/relationships/hyperlink" Target="https://ivankaprinitre.sk/" TargetMode="External"/><Relationship Id="rId423" Type="http://schemas.openxmlformats.org/officeDocument/2006/relationships/hyperlink" Target="https://ec.europa.eu/regional_policy/en/projects/France/first-intelligent-solar-route-to-be-in-corsica" TargetMode="External"/><Relationship Id="rId1053" Type="http://schemas.openxmlformats.org/officeDocument/2006/relationships/hyperlink" Target="https://www.dpo.cz/" TargetMode="External"/><Relationship Id="rId1260" Type="http://schemas.openxmlformats.org/officeDocument/2006/relationships/hyperlink" Target="https://www.dges.gov.pt/pt" TargetMode="External"/><Relationship Id="rId2104" Type="http://schemas.openxmlformats.org/officeDocument/2006/relationships/hyperlink" Target="https://kohesio.ec.europa.eu/en/beneficiaries/Q197161" TargetMode="External"/><Relationship Id="rId3502" Type="http://schemas.openxmlformats.org/officeDocument/2006/relationships/hyperlink" Target="https://natural-resources.canada.ca/energy/funding/current-funding-programs/eii/16080" TargetMode="External"/><Relationship Id="rId630" Type="http://schemas.openxmlformats.org/officeDocument/2006/relationships/hyperlink" Target="http://www.ploiesti.ro/" TargetMode="External"/><Relationship Id="rId2311" Type="http://schemas.openxmlformats.org/officeDocument/2006/relationships/hyperlink" Target="https://kohesio.ec.europa.eu/en/beneficiaries/Q212457" TargetMode="External"/><Relationship Id="rId4069" Type="http://schemas.openxmlformats.org/officeDocument/2006/relationships/hyperlink" Target="https://kohesio.ec.europa.eu/en/projects/Q3942961" TargetMode="External"/><Relationship Id="rId1120" Type="http://schemas.openxmlformats.org/officeDocument/2006/relationships/hyperlink" Target="https://www.kr-ustecky.cz/" TargetMode="External"/><Relationship Id="rId1937" Type="http://schemas.openxmlformats.org/officeDocument/2006/relationships/hyperlink" Target="https://ec.europa.eu/regional_policy/en/projects/Belgium/industrial-building-converted-into-much-needed-childcare-facility" TargetMode="External"/><Relationship Id="rId3085" Type="http://schemas.openxmlformats.org/officeDocument/2006/relationships/hyperlink" Target="https://kohesio.ec.europa.eu/ro/proiecte/Q3855534" TargetMode="External"/><Relationship Id="rId3292" Type="http://schemas.openxmlformats.org/officeDocument/2006/relationships/hyperlink" Target="https://natural-resources.canada.ca/science-and-data/funding-partnerships/funding-opportunities/current-investments/load-control-and-future-infrastructure-need-forecasting-network-agnostic-usage-monito/22315" TargetMode="External"/><Relationship Id="rId3152" Type="http://schemas.openxmlformats.org/officeDocument/2006/relationships/hyperlink" Target="https://nuxalknation.ca/" TargetMode="External"/><Relationship Id="rId280" Type="http://schemas.openxmlformats.org/officeDocument/2006/relationships/hyperlink" Target="http://voies-hydrauliques.wallonie.be/opencms/opencms/fr" TargetMode="External"/><Relationship Id="rId3012" Type="http://schemas.openxmlformats.org/officeDocument/2006/relationships/hyperlink" Target="https://deputyprimeminister.gov.mt/en/CMO/Pages/Chief-Medical-Officer.aspx" TargetMode="External"/><Relationship Id="rId140" Type="http://schemas.openxmlformats.org/officeDocument/2006/relationships/hyperlink" Target="http://www.domussocial.pt/" TargetMode="External"/><Relationship Id="rId3969" Type="http://schemas.openxmlformats.org/officeDocument/2006/relationships/hyperlink" Target="https://www.qec.nu.ca/" TargetMode="External"/><Relationship Id="rId6" Type="http://schemas.openxmlformats.org/officeDocument/2006/relationships/hyperlink" Target="https://www.dtu.dk/english" TargetMode="External"/><Relationship Id="rId2778" Type="http://schemas.openxmlformats.org/officeDocument/2006/relationships/hyperlink" Target="https://www.octatube.nl/" TargetMode="External"/><Relationship Id="rId2985" Type="http://schemas.openxmlformats.org/officeDocument/2006/relationships/hyperlink" Target="https://kohesio.ec.europa.eu/ro/proiecte/Q3088472" TargetMode="External"/><Relationship Id="rId3829" Type="http://schemas.openxmlformats.org/officeDocument/2006/relationships/hyperlink" Target="https://www.src.sk.ca/" TargetMode="External"/><Relationship Id="rId957" Type="http://schemas.openxmlformats.org/officeDocument/2006/relationships/hyperlink" Target="http://www.ciocanestibucovina.eu/" TargetMode="External"/><Relationship Id="rId1587" Type="http://schemas.openxmlformats.org/officeDocument/2006/relationships/hyperlink" Target="https://kohesio.ec.europa.eu/projects/Q3924872" TargetMode="External"/><Relationship Id="rId1794" Type="http://schemas.openxmlformats.org/officeDocument/2006/relationships/hyperlink" Target="https://www.lichtenau.de/" TargetMode="External"/><Relationship Id="rId2638" Type="http://schemas.openxmlformats.org/officeDocument/2006/relationships/hyperlink" Target="https://www.airborne.com/" TargetMode="External"/><Relationship Id="rId2845" Type="http://schemas.openxmlformats.org/officeDocument/2006/relationships/hyperlink" Target="https://kohesio.ec.europa.eu/en/projects/Q3990704" TargetMode="External"/><Relationship Id="rId86" Type="http://schemas.openxmlformats.org/officeDocument/2006/relationships/hyperlink" Target="https://www.openinnovation.regione.lombardia.it/" TargetMode="External"/><Relationship Id="rId817" Type="http://schemas.openxmlformats.org/officeDocument/2006/relationships/hyperlink" Target="http://www.creotech.pl/" TargetMode="External"/><Relationship Id="rId1447" Type="http://schemas.openxmlformats.org/officeDocument/2006/relationships/hyperlink" Target="https://www.primariavl.ro/serviciul-dezvoltare-proiecte/item/8319-reabilitarea-termica-a-blocurilor-de-locuin%C8%9Be-din-municipiul-ramnicu-valcea-s15,-s16,-95,-h,-13-cod-smis-117319" TargetMode="External"/><Relationship Id="rId1654" Type="http://schemas.openxmlformats.org/officeDocument/2006/relationships/hyperlink" Target="https://kohesio.ec.europa.eu/projects/Q3310169" TargetMode="External"/><Relationship Id="rId1861" Type="http://schemas.openxmlformats.org/officeDocument/2006/relationships/hyperlink" Target="https://ec.europa.eu/regional_policy/en/projects/Austria/lichtbild-preserving-cultural-heritage-in-italy-and-austria-through-historical-photographs" TargetMode="External"/><Relationship Id="rId2705" Type="http://schemas.openxmlformats.org/officeDocument/2006/relationships/hyperlink" Target="https://kohesio.ec.europa.eu/en/projects/Q2660406" TargetMode="External"/><Relationship Id="rId2912" Type="http://schemas.openxmlformats.org/officeDocument/2006/relationships/hyperlink" Target="https://kohesio.ec.europa.eu/ro/proiecte/Q3061189" TargetMode="External"/><Relationship Id="rId4060" Type="http://schemas.openxmlformats.org/officeDocument/2006/relationships/hyperlink" Target="https://rmdsz.ro/szervezet/Oktatasi-Miniszterium" TargetMode="External"/><Relationship Id="rId1307" Type="http://schemas.openxmlformats.org/officeDocument/2006/relationships/hyperlink" Target="https://www.fraunhofer.de/" TargetMode="External"/><Relationship Id="rId1514" Type="http://schemas.openxmlformats.org/officeDocument/2006/relationships/hyperlink" Target="https://ec.europa.eu/regional_policy/EN/atlas/programmes/2014-2020/sweden/2014SE16RFOP007" TargetMode="External"/><Relationship Id="rId1721" Type="http://schemas.openxmlformats.org/officeDocument/2006/relationships/hyperlink" Target="https://www.vivantes.de/" TargetMode="External"/><Relationship Id="rId13" Type="http://schemas.openxmlformats.org/officeDocument/2006/relationships/hyperlink" Target="https://ec.europa.eu/regional_policy/en/projects/France/a-green-belt-to-promote-biodiversity-in-louverne-in-the-pays-de-la-loire-region-france?etrans=ro" TargetMode="External"/><Relationship Id="rId3479" Type="http://schemas.openxmlformats.org/officeDocument/2006/relationships/hyperlink" Target="https://www.bing.com/ck/a?!&amp;&amp;p=46dc1a0283f9c5d7JmltdHM9MTY4MjU1MzYwMCZpZ3VpZD0wMzI5MTZmMy1hM2ZiLTY1YTMtMzRiNC0wN2I2YTIwMTY0YTImaW5zaWQ9NTM4NA&amp;ptn=3&amp;hsh=3&amp;fclid=032916f3-a3fb-65a3-34b4-07b6a20164a2&amp;psq=Sky+Solar+(Canada)+Ltd&amp;u=a1aHR0cHM6Ly93d3cuc2t5c29sYXJob2xkaW5ncy5jb20vQ29udGFjdFVzLmh0bWw&amp;ntb=1" TargetMode="External"/><Relationship Id="rId3686" Type="http://schemas.openxmlformats.org/officeDocument/2006/relationships/hyperlink" Target="https://en.parp.gov.pl/component/grants/practice/wzrost-konkurencyjnoci-firmy-poprzez-wprowadzenie-do-produkcji-przyjaznych-dla-rodowiska-paneli-ogrodzeniowych-wytwarzanych-z-surowcw-wtrnych" TargetMode="External"/><Relationship Id="rId2288" Type="http://schemas.openxmlformats.org/officeDocument/2006/relationships/hyperlink" Target="https://kohesio.ec.europa.eu/en/beneficiaries/Q276800" TargetMode="External"/><Relationship Id="rId2495" Type="http://schemas.openxmlformats.org/officeDocument/2006/relationships/hyperlink" Target="https://www.zumarraga.eus/es/inicio" TargetMode="External"/><Relationship Id="rId3339" Type="http://schemas.openxmlformats.org/officeDocument/2006/relationships/hyperlink" Target="https://wwturbine.com/" TargetMode="External"/><Relationship Id="rId3893" Type="http://schemas.openxmlformats.org/officeDocument/2006/relationships/hyperlink" Target="https://kohesio.ec.europa.eu/ro/beneficiari/Q4868" TargetMode="External"/><Relationship Id="rId467" Type="http://schemas.openxmlformats.org/officeDocument/2006/relationships/hyperlink" Target="https://ec.europa.eu/regional_policy/en/projects/Estonia/the-baltic-s-biggest-bike-sharing-network-brings-pedal-power-to-tartu-estonia" TargetMode="External"/><Relationship Id="rId1097" Type="http://schemas.openxmlformats.org/officeDocument/2006/relationships/hyperlink" Target="https://ec.europa.eu/regional_policy/ro/projects/Romania/boostinno-empowering-citizens-to-innovate-in-european-cities" TargetMode="External"/><Relationship Id="rId2148" Type="http://schemas.openxmlformats.org/officeDocument/2006/relationships/hyperlink" Target="https://ec.europa.eu/regional_policy/opempl/detail.cfm?cci=2014GR16M2OP001&amp;lan=en" TargetMode="External"/><Relationship Id="rId3546" Type="http://schemas.openxmlformats.org/officeDocument/2006/relationships/hyperlink" Target="https://natural-resources.canada.ca/science-and-data/funding-partnerships/funding-opportunities/current-investments/nain-remote-micro-grid-feed-study/23680" TargetMode="External"/><Relationship Id="rId3753" Type="http://schemas.openxmlformats.org/officeDocument/2006/relationships/hyperlink" Target="https://kohesio.ec.europa.eu/ro/beneficiari/Q2535785" TargetMode="External"/><Relationship Id="rId3960" Type="http://schemas.openxmlformats.org/officeDocument/2006/relationships/hyperlink" Target="https://kohesio.ec.europa.eu/ro/proiecte/Q108554" TargetMode="External"/><Relationship Id="rId674" Type="http://schemas.openxmlformats.org/officeDocument/2006/relationships/hyperlink" Target="https://ec.europa.eu/regional_policy/en/projects/Sweden/urban-rural-areas-in-gothenburg-sweden-creates-new-green-businesses?etrans=ro" TargetMode="External"/><Relationship Id="rId881" Type="http://schemas.openxmlformats.org/officeDocument/2006/relationships/hyperlink" Target="https://kohesio.ec.europa.eu/projects/Q3111043" TargetMode="External"/><Relationship Id="rId2355" Type="http://schemas.openxmlformats.org/officeDocument/2006/relationships/hyperlink" Target="https://kohesio.ec.europa.eu/en/projects?country=Czechia&amp;program=2014CZ16RFOP002---Integrated-Regional-Programme&amp;sort=Total-Budget-(descending)" TargetMode="External"/><Relationship Id="rId2562" Type="http://schemas.openxmlformats.org/officeDocument/2006/relationships/hyperlink" Target="https://www.ornskoldsvik.se/" TargetMode="External"/><Relationship Id="rId3406" Type="http://schemas.openxmlformats.org/officeDocument/2006/relationships/hyperlink" Target="https://natural-resources.canada.ca/science-and-data/funding-partnerships/funding-opportunities/current-investments/engineering-design-for-net-zero-communities-toronto/21721" TargetMode="External"/><Relationship Id="rId3613" Type="http://schemas.openxmlformats.org/officeDocument/2006/relationships/hyperlink" Target="https://www.fortisalberta.com/" TargetMode="External"/><Relationship Id="rId3820" Type="http://schemas.openxmlformats.org/officeDocument/2006/relationships/hyperlink" Target="https://natural-resources.canada.ca/science-data/funding-partnerships/funding-opportunities/current-investments/biosalix-mine-reclamation-using-fabricated-soils-and-organic-residuals-augment-soil-quality/22323" TargetMode="External"/><Relationship Id="rId327" Type="http://schemas.openxmlformats.org/officeDocument/2006/relationships/hyperlink" Target="https://ec.europa.eu/regional_policy/en/projects/Sweden/from-start-up-to-scale-up-in-sweden" TargetMode="External"/><Relationship Id="rId534" Type="http://schemas.openxmlformats.org/officeDocument/2006/relationships/hyperlink" Target="https://kohesio.eu/projects/Q195951" TargetMode="External"/><Relationship Id="rId741" Type="http://schemas.openxmlformats.org/officeDocument/2006/relationships/hyperlink" Target="https://ec.europa.eu/regional_policy/en/projects/Hungary/eco-tourism-flows-into-the-drava-river-basin?etrans=ro" TargetMode="External"/><Relationship Id="rId1164" Type="http://schemas.openxmlformats.org/officeDocument/2006/relationships/hyperlink" Target="https://lotosko.com/en/" TargetMode="External"/><Relationship Id="rId1371" Type="http://schemas.openxmlformats.org/officeDocument/2006/relationships/hyperlink" Target="https://kohesio.ec.europa.eu/projects/Q2879169" TargetMode="External"/><Relationship Id="rId2008" Type="http://schemas.openxmlformats.org/officeDocument/2006/relationships/hyperlink" Target="https://kohesio.ec.europa.eu/en/beneficiaries/Q252818" TargetMode="External"/><Relationship Id="rId2215" Type="http://schemas.openxmlformats.org/officeDocument/2006/relationships/hyperlink" Target="https://ec.europa.eu/regional_policy/EN/atlas/programmes/2014-2020/italy/2014IT16M2OP004" TargetMode="External"/><Relationship Id="rId2422" Type="http://schemas.openxmlformats.org/officeDocument/2006/relationships/hyperlink" Target="https://kohesio.ec.europa.eu/en/projects/Q4039743" TargetMode="External"/><Relationship Id="rId601" Type="http://schemas.openxmlformats.org/officeDocument/2006/relationships/hyperlink" Target="https://www.primariahunedoara.ro/files/pages_files/Anexa_4_Comunicat_site_beneficiar_125273.pdf" TargetMode="External"/><Relationship Id="rId1024" Type="http://schemas.openxmlformats.org/officeDocument/2006/relationships/hyperlink" Target="https://kohesio.ec.europa.eu/projects/Q20174" TargetMode="External"/><Relationship Id="rId1231" Type="http://schemas.openxmlformats.org/officeDocument/2006/relationships/hyperlink" Target="https://kohesio.ec.europa.eu/projects/Q2720803" TargetMode="External"/><Relationship Id="rId3196" Type="http://schemas.openxmlformats.org/officeDocument/2006/relationships/hyperlink" Target="https://natural-resources.canada.ca/science-and-data/funding-partnerships/funding-opportunities/current-investments/nunavik-mining-raglan-20-large-scale-renewable-energy-smart-grid/20481" TargetMode="External"/><Relationship Id="rId3056" Type="http://schemas.openxmlformats.org/officeDocument/2006/relationships/hyperlink" Target="https://www.uni-sofia.bg/" TargetMode="External"/><Relationship Id="rId3263" Type="http://schemas.openxmlformats.org/officeDocument/2006/relationships/hyperlink" Target="https://www.bing.com/ck/a?!&amp;&amp;p=445e5355af61d80cJmltdHM9MTY4MjQ2NzIwMCZpZ3VpZD0wMzI5MTZmMy1hM2ZiLTY1YTMtMzRiNC0wN2I2YTIwMTY0YTImaW5zaWQ9NTE3OQ&amp;ptn=3&amp;hsh=3&amp;fclid=032916f3-a3fb-65a3-34b4-07b6a20164a2&amp;psq=Petroleum+Technology+Alliance+Canada+(PTAC)&amp;u=a1aHR0cHM6Ly93d3cucHRhYy5vcmcvZW5lcmd5LXNlcnZpY2VzLWRpcmVjdG9yeS8xNDM5NC9wZXRyb2xldW0tdGVjaG5vbG9neS1hbGxpYW5jZS1jYW5hZGEv&amp;ntb=1" TargetMode="External"/><Relationship Id="rId3470" Type="http://schemas.openxmlformats.org/officeDocument/2006/relationships/hyperlink" Target="https://natural-resources.canada.ca/science-data/funding-partnerships/funding-opportunities/current-investments/ev-infrastructure-demonstration-project-toronto-pearson-airport/22244" TargetMode="External"/><Relationship Id="rId184" Type="http://schemas.openxmlformats.org/officeDocument/2006/relationships/hyperlink" Target="https://ec.europa.eu/regional_policy/en/projects/Portugal/new-scenic-walkway-on-the-banks-of-the-river-douro-in-portugal?etrans=ro" TargetMode="External"/><Relationship Id="rId391" Type="http://schemas.openxmlformats.org/officeDocument/2006/relationships/hyperlink" Target="https://kohesio.eu/projects/Q3100481" TargetMode="External"/><Relationship Id="rId1908" Type="http://schemas.openxmlformats.org/officeDocument/2006/relationships/hyperlink" Target="https://kohesio.ec.europa.eu/en/beneficiaries/Q2614777" TargetMode="External"/><Relationship Id="rId2072" Type="http://schemas.openxmlformats.org/officeDocument/2006/relationships/hyperlink" Target="https://www.cmdengine.com/" TargetMode="External"/><Relationship Id="rId3123" Type="http://schemas.openxmlformats.org/officeDocument/2006/relationships/hyperlink" Target="https://natural-resources.canada.ca/science-data/funding-partnerships/funding-opportunities/current-investments/alberta-carbon-conversion-technology-centre/19304" TargetMode="External"/><Relationship Id="rId251" Type="http://schemas.openxmlformats.org/officeDocument/2006/relationships/hyperlink" Target="https://kohesio.eu/projects/Q2100751" TargetMode="External"/><Relationship Id="rId3330" Type="http://schemas.openxmlformats.org/officeDocument/2006/relationships/hyperlink" Target="https://natural-resources.canada.ca/energy/funding/current-funding-programs/eii/16084" TargetMode="External"/><Relationship Id="rId2889" Type="http://schemas.openxmlformats.org/officeDocument/2006/relationships/hyperlink" Target="https://fcrosengard.se/boost/" TargetMode="External"/><Relationship Id="rId111" Type="http://schemas.openxmlformats.org/officeDocument/2006/relationships/hyperlink" Target="https://ec.europa.eu/regional_policy/en/projects/Italy/macrolotto-zero-from-isolated-city-district-to-flourishing-neighbourhood" TargetMode="External"/><Relationship Id="rId1698" Type="http://schemas.openxmlformats.org/officeDocument/2006/relationships/hyperlink" Target="https://kohesio.ec.europa.eu/en/projects/Q3300365" TargetMode="External"/><Relationship Id="rId2749" Type="http://schemas.openxmlformats.org/officeDocument/2006/relationships/hyperlink" Target="https://kohesio.ec.europa.eu/en/projects/Q2659948" TargetMode="External"/><Relationship Id="rId2956" Type="http://schemas.openxmlformats.org/officeDocument/2006/relationships/hyperlink" Target="https://2015-2019.kormany.hu/hu/innovacios-es-technologiai-miniszterium/szervezet" TargetMode="External"/><Relationship Id="rId928" Type="http://schemas.openxmlformats.org/officeDocument/2006/relationships/hyperlink" Target="https://ec.europa.eu/regional_policy/en/projects/Austria/a-living-lab-for-more-efficient-building-design-in-austria?etrans=ro" TargetMode="External"/><Relationship Id="rId1558" Type="http://schemas.openxmlformats.org/officeDocument/2006/relationships/hyperlink" Target="https://ec.europa.eu/regional_policy/EN/atlas/programmes/2014-2020/croatia/2014HR16M1OP001" TargetMode="External"/><Relationship Id="rId1765" Type="http://schemas.openxmlformats.org/officeDocument/2006/relationships/hyperlink" Target="https://kohesio.ec.europa.eu/en/beneficiaries/Q3352752" TargetMode="External"/><Relationship Id="rId2609" Type="http://schemas.openxmlformats.org/officeDocument/2006/relationships/hyperlink" Target="https://kohesio.ec.europa.eu/en/projects/Q3988831" TargetMode="External"/><Relationship Id="rId57" Type="http://schemas.openxmlformats.org/officeDocument/2006/relationships/hyperlink" Target="https://ec.europa.eu/regional_policy/en/projects/Denmark/boosting-food-sector-innovation-in-denmark-s-capital-region" TargetMode="External"/><Relationship Id="rId1418" Type="http://schemas.openxmlformats.org/officeDocument/2006/relationships/hyperlink" Target="https://ec.europa.eu/regional_policy/EN/atlas/programmes/2014-2020/germany/2014DE16RFOP014" TargetMode="External"/><Relationship Id="rId1972" Type="http://schemas.openxmlformats.org/officeDocument/2006/relationships/hyperlink" Target="https://kohesio.ec.europa.eu/en/projects/Q1901109" TargetMode="External"/><Relationship Id="rId2816" Type="http://schemas.openxmlformats.org/officeDocument/2006/relationships/hyperlink" Target="https://www.rvn.se/" TargetMode="External"/><Relationship Id="rId4031" Type="http://schemas.openxmlformats.org/officeDocument/2006/relationships/hyperlink" Target="https://kohesio.ec.europa.eu/en/projects/Q3884369" TargetMode="External"/><Relationship Id="rId1625" Type="http://schemas.openxmlformats.org/officeDocument/2006/relationships/hyperlink" Target="https://ec.europa.eu/regional_policy/EN/atlas/programmes/2014-2020/germany/2014DE16RFOP003" TargetMode="External"/><Relationship Id="rId1832" Type="http://schemas.openxmlformats.org/officeDocument/2006/relationships/hyperlink" Target="https://ec.europa.eu/regional_policy/en/projects/Bulgaria/a-partnership-between-science-and-business-aims-to-drive-growth-in-bulgaria" TargetMode="External"/><Relationship Id="rId3797" Type="http://schemas.openxmlformats.org/officeDocument/2006/relationships/hyperlink" Target="https://www.ubc.ca/" TargetMode="External"/><Relationship Id="rId2399" Type="http://schemas.openxmlformats.org/officeDocument/2006/relationships/hyperlink" Target="http://e-arh.si/" TargetMode="External"/><Relationship Id="rId3657" Type="http://schemas.openxmlformats.org/officeDocument/2006/relationships/hyperlink" Target="https://psm-metallbau.pl/" TargetMode="External"/><Relationship Id="rId3864" Type="http://schemas.openxmlformats.org/officeDocument/2006/relationships/hyperlink" Target="https://kohesio.ec.europa.eu/ro/proiecte/Q122879" TargetMode="External"/><Relationship Id="rId578" Type="http://schemas.openxmlformats.org/officeDocument/2006/relationships/hyperlink" Target="https://www.primariarasnov.ro/interes-public/68-proiecte-in-implementare/729-proiect-de-finantare-nr95-30062017.html" TargetMode="External"/><Relationship Id="rId785" Type="http://schemas.openxmlformats.org/officeDocument/2006/relationships/hyperlink" Target="https://ec.europa.eu/regional_policy/en/projects/Croatia/restoring-serbias-and-croatias-joint-secession-heritage-to-its-former-glory" TargetMode="External"/><Relationship Id="rId992" Type="http://schemas.openxmlformats.org/officeDocument/2006/relationships/hyperlink" Target="https://kohesio.ec.europa.eu/projects/Q75142" TargetMode="External"/><Relationship Id="rId2259" Type="http://schemas.openxmlformats.org/officeDocument/2006/relationships/hyperlink" Target="https://kohesio.ec.europa.eu/en/beneficiaries/Q2614773" TargetMode="External"/><Relationship Id="rId2466" Type="http://schemas.openxmlformats.org/officeDocument/2006/relationships/hyperlink" Target="https://kohesio.ec.europa.eu/en/projects/Q3106278" TargetMode="External"/><Relationship Id="rId2673" Type="http://schemas.openxmlformats.org/officeDocument/2006/relationships/hyperlink" Target="https://kohesio.ec.europa.eu/en/projects/Q2659776" TargetMode="External"/><Relationship Id="rId2880" Type="http://schemas.openxmlformats.org/officeDocument/2006/relationships/hyperlink" Target="https://kohesio.ec.europa.eu/en/projects/Q3998871" TargetMode="External"/><Relationship Id="rId3517" Type="http://schemas.openxmlformats.org/officeDocument/2006/relationships/hyperlink" Target="https://kfn.ca/" TargetMode="External"/><Relationship Id="rId3724" Type="http://schemas.openxmlformats.org/officeDocument/2006/relationships/hyperlink" Target="https://kohesio.ec.europa.eu/ro/proiecte/Q100302" TargetMode="External"/><Relationship Id="rId3931" Type="http://schemas.openxmlformats.org/officeDocument/2006/relationships/hyperlink" Target="https://www.anofm.ro/" TargetMode="External"/><Relationship Id="rId438" Type="http://schemas.openxmlformats.org/officeDocument/2006/relationships/hyperlink" Target="https://primariaturda.ro/" TargetMode="External"/><Relationship Id="rId645" Type="http://schemas.openxmlformats.org/officeDocument/2006/relationships/hyperlink" Target="https://ec.europa.eu/regional_policy/en/projects/Austria/austrian-based-gate-manufacturer-keeps-competitive-edge-with-added-capacity" TargetMode="External"/><Relationship Id="rId852" Type="http://schemas.openxmlformats.org/officeDocument/2006/relationships/hyperlink" Target="https://ec.europa.eu/regional_policy/en/projects/Belgium/brewing-up-new-professional-opportunities-for-young-people-in-brussels" TargetMode="External"/><Relationship Id="rId1068" Type="http://schemas.openxmlformats.org/officeDocument/2006/relationships/hyperlink" Target="https://ec.europa.eu/regional_policy/EN/atlas/programmes/2014-2020/luxembourg/2014LU16RFOP001" TargetMode="External"/><Relationship Id="rId1275" Type="http://schemas.openxmlformats.org/officeDocument/2006/relationships/hyperlink" Target="https://ec.europa.eu/regional_policy/EN/atlas/programmes/2014-2020/cyprus/2014CY16M1OP001" TargetMode="External"/><Relationship Id="rId1482" Type="http://schemas.openxmlformats.org/officeDocument/2006/relationships/hyperlink" Target="https://kohesio.ec.europa.eu/beneficiaries/Q3080029" TargetMode="External"/><Relationship Id="rId2119" Type="http://schemas.openxmlformats.org/officeDocument/2006/relationships/hyperlink" Target="https://kohesio.ec.europa.eu/en/beneficiaries/Q252810" TargetMode="External"/><Relationship Id="rId2326" Type="http://schemas.openxmlformats.org/officeDocument/2006/relationships/hyperlink" Target="https://kohesio.ec.europa.eu/en/projects/Q2777422" TargetMode="External"/><Relationship Id="rId2533" Type="http://schemas.openxmlformats.org/officeDocument/2006/relationships/hyperlink" Target="https://gemeente.leiden.nl/" TargetMode="External"/><Relationship Id="rId2740" Type="http://schemas.openxmlformats.org/officeDocument/2006/relationships/hyperlink" Target="https://kohesio.ec.europa.eu/en/beneficiaries/Q3219313" TargetMode="External"/><Relationship Id="rId505" Type="http://schemas.openxmlformats.org/officeDocument/2006/relationships/hyperlink" Target="https://ec.europa.eu/regional_policy/en/projects/Germany/hamburgs-renewable-energy-hill-broadens-horizons" TargetMode="External"/><Relationship Id="rId712" Type="http://schemas.openxmlformats.org/officeDocument/2006/relationships/hyperlink" Target="https://ec.europa.eu/regional_policy/en/atlas/programmes/2014-2020/europe/2014ee16m3op001" TargetMode="External"/><Relationship Id="rId1135" Type="http://schemas.openxmlformats.org/officeDocument/2006/relationships/hyperlink" Target="https://kohesio.ec.europa.eu/projects/Q3333159" TargetMode="External"/><Relationship Id="rId1342" Type="http://schemas.openxmlformats.org/officeDocument/2006/relationships/hyperlink" Target="https://ec.europa.eu/regional_policy/EN/atlas/programmes/2014-2020/portugal/2014PT16M3OP001" TargetMode="External"/><Relationship Id="rId1202" Type="http://schemas.openxmlformats.org/officeDocument/2006/relationships/hyperlink" Target="https://www.loire.fr/" TargetMode="External"/><Relationship Id="rId2600" Type="http://schemas.openxmlformats.org/officeDocument/2006/relationships/hyperlink" Target="https://www.espa.gr/el/Pages/DictionaryFS.aspx?item=330" TargetMode="External"/><Relationship Id="rId3167" Type="http://schemas.openxmlformats.org/officeDocument/2006/relationships/hyperlink" Target="https://natural-resources.canada.ca/science-and-data/funding-partnerships/funding-opportunities/current-investments/marine-renewable-energy/23629" TargetMode="External"/><Relationship Id="rId295" Type="http://schemas.openxmlformats.org/officeDocument/2006/relationships/hyperlink" Target="https://ec.europa.eu/regional_policy/en/projects/Portugal/esa-bic-harnessing-space-technologies-and-innovation-to-boost-portuguese-economy" TargetMode="External"/><Relationship Id="rId3374" Type="http://schemas.openxmlformats.org/officeDocument/2006/relationships/hyperlink" Target="https://natural-resources.canada.ca/science-and-data/funding-partnerships/funding-opportunities/current-investments/building-envelope-technologies-for-net-zero-construction-and-retrofit-canadas-residen/22230" TargetMode="External"/><Relationship Id="rId3581" Type="http://schemas.openxmlformats.org/officeDocument/2006/relationships/hyperlink" Target="https://www.bing.com/ck/a?!&amp;&amp;p=3e37d98ddba739d7JmltdHM9MTY4MjY0MDAwMCZpZ3VpZD0wMzI5MTZmMy1hM2ZiLTY1YTMtMzRiNC0wN2I2YTIwMTY0YTImaW5zaWQ9NTE4Ng&amp;ptn=3&amp;hsh=3&amp;fclid=032916f3-a3fb-65a3-34b4-07b6a20164a2&amp;psq=SaskPower&amp;u=a1aHR0cHM6Ly93d3cuc2Fza3Bvd2VyLmNvbS8&amp;ntb=1" TargetMode="External"/><Relationship Id="rId2183" Type="http://schemas.openxmlformats.org/officeDocument/2006/relationships/hyperlink" Target="https://ec.europa.eu/regional_policy/opempl/detail.cfm?cci=2014GR16M2OP012&amp;lan=en" TargetMode="External"/><Relationship Id="rId2390" Type="http://schemas.openxmlformats.org/officeDocument/2006/relationships/hyperlink" Target="https://kohesio.ec.europa.eu/en/projects/Q4039080" TargetMode="External"/><Relationship Id="rId3027" Type="http://schemas.openxmlformats.org/officeDocument/2006/relationships/hyperlink" Target="https://kohesio.ec.europa.eu/en/projects/Q3127476" TargetMode="External"/><Relationship Id="rId3234" Type="http://schemas.openxmlformats.org/officeDocument/2006/relationships/hyperlink" Target="https://natural-resources.canada.ca/science-and-data/funding-partnerships/funding-opportunities/current-investments/harmonized-methane-emission-platform/20228" TargetMode="External"/><Relationship Id="rId3441" Type="http://schemas.openxmlformats.org/officeDocument/2006/relationships/hyperlink" Target="https://www.bing.com/ck/a?!&amp;&amp;p=37043457db80c2b8JmltdHM9MTY4MjU1MzYwMCZpZ3VpZD0wMzI5MTZmMy1hM2ZiLTY1YTMtMzRiNC0wN2I2YTIwMTY0YTImaW5zaWQ9NTM4Mg&amp;ptn=3&amp;hsh=3&amp;fclid=032916f3-a3fb-65a3-34b4-07b6a20164a2&amp;psq=Etalim+Inc&amp;u=a1aHR0cHM6Ly9ldGFsaW0udXo&amp;ntb=1" TargetMode="External"/><Relationship Id="rId155" Type="http://schemas.openxmlformats.org/officeDocument/2006/relationships/hyperlink" Target="https://www.sibiu.ro/new/pdf/Anunt_incepere_proiect_Crearea_unui_parc_in_zona_cartierului_Tilisca.pdf" TargetMode="External"/><Relationship Id="rId362" Type="http://schemas.openxmlformats.org/officeDocument/2006/relationships/hyperlink" Target="https://kohesio.eu/beneficiaries/Q2823793" TargetMode="External"/><Relationship Id="rId2043" Type="http://schemas.openxmlformats.org/officeDocument/2006/relationships/hyperlink" Target="https://ec.europa.eu/regional_policy/EN/atlas/programmes/2014-2020/italy/2014IT16RFOP019" TargetMode="External"/><Relationship Id="rId2250" Type="http://schemas.openxmlformats.org/officeDocument/2006/relationships/hyperlink" Target="https://kohesio.ec.europa.eu/en/projects/Q2017503" TargetMode="External"/><Relationship Id="rId3301" Type="http://schemas.openxmlformats.org/officeDocument/2006/relationships/hyperlink" Target="https://salientenergyinc.com/" TargetMode="External"/><Relationship Id="rId222" Type="http://schemas.openxmlformats.org/officeDocument/2006/relationships/hyperlink" Target="https://www.apulum.ro/" TargetMode="External"/><Relationship Id="rId2110" Type="http://schemas.openxmlformats.org/officeDocument/2006/relationships/hyperlink" Target="https://hdb.gr/" TargetMode="External"/><Relationship Id="rId4075" Type="http://schemas.openxmlformats.org/officeDocument/2006/relationships/hyperlink" Target="https://kohesio.ec.europa.eu/en/projects/Q3943005" TargetMode="External"/><Relationship Id="rId1669" Type="http://schemas.openxmlformats.org/officeDocument/2006/relationships/hyperlink" Target="https://www.elva.ee/vallavalitsus" TargetMode="External"/><Relationship Id="rId1876" Type="http://schemas.openxmlformats.org/officeDocument/2006/relationships/hyperlink" Target="https://www.saiolan.com/es/" TargetMode="External"/><Relationship Id="rId2927" Type="http://schemas.openxmlformats.org/officeDocument/2006/relationships/hyperlink" Target="https://www.charleroi.be/" TargetMode="External"/><Relationship Id="rId3091" Type="http://schemas.openxmlformats.org/officeDocument/2006/relationships/hyperlink" Target="https://kohesio.ec.europa.eu/ro/proiecte/Q3917234" TargetMode="External"/><Relationship Id="rId1529" Type="http://schemas.openxmlformats.org/officeDocument/2006/relationships/hyperlink" Target="https://kohesio.ec.europa.eu/beneficiaries/Q2757704" TargetMode="External"/><Relationship Id="rId1736" Type="http://schemas.openxmlformats.org/officeDocument/2006/relationships/hyperlink" Target="https://www.orastie.info.ro/portal/hunedoara/orastie/portal.nsf/allbyunid/35F44A092010897DC22586030045C91F?OpenDocument" TargetMode="External"/><Relationship Id="rId1943" Type="http://schemas.openxmlformats.org/officeDocument/2006/relationships/hyperlink" Target="https://ec.europa.eu/regional_policy/en/projects/Czechia/pasta-promotes-social-inclusion-in-central-bohemia-czechia" TargetMode="External"/><Relationship Id="rId28" Type="http://schemas.openxmlformats.org/officeDocument/2006/relationships/hyperlink" Target="https://ec.europa.eu/regional_policy/en/projects/France/dans-lagglomeration-de-montbeliard-un-reseau-de-bus-nouvelle-generation-reconfigure-le-territoire" TargetMode="External"/><Relationship Id="rId1803" Type="http://schemas.openxmlformats.org/officeDocument/2006/relationships/hyperlink" Target="https://ec.europa.eu/regional_policy/en/atlas/programmes/2014-2020/europe/2014mt16m1op001" TargetMode="External"/><Relationship Id="rId4002" Type="http://schemas.openxmlformats.org/officeDocument/2006/relationships/hyperlink" Target="https://web.fpinnovations.ca/Pages/index.aspx" TargetMode="External"/><Relationship Id="rId3768" Type="http://schemas.openxmlformats.org/officeDocument/2006/relationships/hyperlink" Target="https://kohesio.ec.europa.eu/ro/proiecte/Q97314" TargetMode="External"/><Relationship Id="rId3975" Type="http://schemas.openxmlformats.org/officeDocument/2006/relationships/hyperlink" Target="https://natural-resources.canada.ca/science-and-data/funding-partnerships/funding-opportunities/current-investments/energy-management-business-intelligence-platform-development-and-demonstration/4977" TargetMode="External"/><Relationship Id="rId689" Type="http://schemas.openxmlformats.org/officeDocument/2006/relationships/hyperlink" Target="https://ec.europa.eu/regional_policy/en/projects/Italy/public-spaces-to-support-digital-transformation-in-umbria-italy" TargetMode="External"/><Relationship Id="rId896" Type="http://schemas.openxmlformats.org/officeDocument/2006/relationships/hyperlink" Target="https://www.ppel.gov.gr/" TargetMode="External"/><Relationship Id="rId2577" Type="http://schemas.openxmlformats.org/officeDocument/2006/relationships/hyperlink" Target="https://kohesio.ec.europa.eu/en/projects/Q3988811" TargetMode="External"/><Relationship Id="rId2784" Type="http://schemas.openxmlformats.org/officeDocument/2006/relationships/hyperlink" Target="https://www.kwc-culemborg.nl/Over_KWC/Organisatie/Raad_van_Toezicht" TargetMode="External"/><Relationship Id="rId3628" Type="http://schemas.openxmlformats.org/officeDocument/2006/relationships/hyperlink" Target="https://en.parp.gov.pl/component/grants/practice/zwikszenie-konkurencyjnoci-firmy-wtw-poprzez-wdroenie-na-rynek-nowych-turbin-kaplana-na-wysokie-spitrzenia" TargetMode="External"/><Relationship Id="rId549" Type="http://schemas.openxmlformats.org/officeDocument/2006/relationships/hyperlink" Target="http://www.primariavictoria.ro/" TargetMode="External"/><Relationship Id="rId756" Type="http://schemas.openxmlformats.org/officeDocument/2006/relationships/hyperlink" Target="https://www.ostersund.se/" TargetMode="External"/><Relationship Id="rId1179" Type="http://schemas.openxmlformats.org/officeDocument/2006/relationships/hyperlink" Target="https://ec.europa.eu/regional_policy/EN/atlas/programmes/2014-2020/germany/2014DE16RFOP010" TargetMode="External"/><Relationship Id="rId1386" Type="http://schemas.openxmlformats.org/officeDocument/2006/relationships/hyperlink" Target="https://ec.europa.eu/regional_policy/en/projects/Lithuania/business-clusters-in-lithuania-a-gateway-to-economic-growth-innovation" TargetMode="External"/><Relationship Id="rId1593" Type="http://schemas.openxmlformats.org/officeDocument/2006/relationships/hyperlink" Target="https://kohesio.ec.europa.eu/beneficiaries/Q3959587" TargetMode="External"/><Relationship Id="rId2437" Type="http://schemas.openxmlformats.org/officeDocument/2006/relationships/hyperlink" Target="https://kohesio.ec.europa.eu/en/beneficiaries/Q3113563" TargetMode="External"/><Relationship Id="rId2991" Type="http://schemas.openxmlformats.org/officeDocument/2006/relationships/hyperlink" Target="https://kohesio.ec.europa.eu/ro/proiecte/Q3089068" TargetMode="External"/><Relationship Id="rId3835" Type="http://schemas.openxmlformats.org/officeDocument/2006/relationships/hyperlink" Target="http://simplicare.pl/" TargetMode="External"/><Relationship Id="rId409" Type="http://schemas.openxmlformats.org/officeDocument/2006/relationships/hyperlink" Target="http://www.primariagh.ro/wp-content/uploads/2016/07/Fisa-proiect-TURIST.pdf" TargetMode="External"/><Relationship Id="rId963" Type="http://schemas.openxmlformats.org/officeDocument/2006/relationships/hyperlink" Target="https://ec.europa.eu/regional_policy/en/atlas/programmes/2014-2020/europe/2014fi16m2op001" TargetMode="External"/><Relationship Id="rId1039" Type="http://schemas.openxmlformats.org/officeDocument/2006/relationships/hyperlink" Target="https://ec.europa.eu/regional_policy/en/atlas/programmes/2014-2020/europe/2014de16rfop001" TargetMode="External"/><Relationship Id="rId1246" Type="http://schemas.openxmlformats.org/officeDocument/2006/relationships/hyperlink" Target="https://www.idz-udz.eu/" TargetMode="External"/><Relationship Id="rId2644" Type="http://schemas.openxmlformats.org/officeDocument/2006/relationships/hyperlink" Target="https://kohesio.ec.europa.eu/en/beneficiaries/Q3985184" TargetMode="External"/><Relationship Id="rId2851" Type="http://schemas.openxmlformats.org/officeDocument/2006/relationships/hyperlink" Target="https://kohesio.ec.europa.eu/en/projects/Q3936212" TargetMode="External"/><Relationship Id="rId3902" Type="http://schemas.openxmlformats.org/officeDocument/2006/relationships/hyperlink" Target="https://kohesio.ec.europa.eu/ro/proiecte/Q3316288" TargetMode="External"/><Relationship Id="rId92" Type="http://schemas.openxmlformats.org/officeDocument/2006/relationships/hyperlink" Target="https://ec.europa.eu/regional_policy/en/atlas/programmes/2014-2020/europe/2014be16rfop002" TargetMode="External"/><Relationship Id="rId616" Type="http://schemas.openxmlformats.org/officeDocument/2006/relationships/hyperlink" Target="https://campus.tuiasi.ro/" TargetMode="External"/><Relationship Id="rId823" Type="http://schemas.openxmlformats.org/officeDocument/2006/relationships/hyperlink" Target="https://www.carnet.hr/en" TargetMode="External"/><Relationship Id="rId1453" Type="http://schemas.openxmlformats.org/officeDocument/2006/relationships/hyperlink" Target="http://www.mcw.gov.cy/mcw/pwd/pwd.nsf/" TargetMode="External"/><Relationship Id="rId1660" Type="http://schemas.openxmlformats.org/officeDocument/2006/relationships/hyperlink" Target="https://kohesio.ec.europa.eu/projects/Q3067189" TargetMode="External"/><Relationship Id="rId2504" Type="http://schemas.openxmlformats.org/officeDocument/2006/relationships/hyperlink" Target="https://kohesio.ec.europa.eu/en/projects/Q3127440" TargetMode="External"/><Relationship Id="rId2711" Type="http://schemas.openxmlformats.org/officeDocument/2006/relationships/hyperlink" Target="https://kohesio.ec.europa.eu/en/projects/Q2659814" TargetMode="External"/><Relationship Id="rId1106" Type="http://schemas.openxmlformats.org/officeDocument/2006/relationships/hyperlink" Target="https://kohesio.ec.europa.eu/projects/Q3989700" TargetMode="External"/><Relationship Id="rId1313" Type="http://schemas.openxmlformats.org/officeDocument/2006/relationships/hyperlink" Target="https://ec.europa.eu/regional_policy/EN/atlas/programmes/2014-2020/czechia/2014CZ16RFOP001" TargetMode="External"/><Relationship Id="rId1520" Type="http://schemas.openxmlformats.org/officeDocument/2006/relationships/hyperlink" Target="https://www.rvn.se/" TargetMode="External"/><Relationship Id="rId3278" Type="http://schemas.openxmlformats.org/officeDocument/2006/relationships/hyperlink" Target="https://natural-resources.canada.ca/science-and-data/funding-partnerships/funding-opportunities/current-investments/recover-initiative-panelized-deep-energy-retrofits-municipal-buildings/24532" TargetMode="External"/><Relationship Id="rId3485" Type="http://schemas.openxmlformats.org/officeDocument/2006/relationships/hyperlink" Target="https://www.bing.com/ck/a?!&amp;&amp;p=e4b3422c71c3d58aJmltdHM9MTY4MjU1MzYwMCZpZ3VpZD0wMzI5MTZmMy1hM2ZiLTY1YTMtMzRiNC0wN2I2YTIwMTY0YTImaW5zaWQ9NTE5Mg&amp;ptn=3&amp;hsh=3&amp;fclid=032916f3-a3fb-65a3-34b4-07b6a20164a2&amp;psq=British+Columbia+Hydro+and+Power+Authority&amp;u=a1aHR0cHM6Ly93d3cyLmdvdi5iYy5jYS9nb3YvY29udGVudC9nb3Zlcm5tZW50cy9vcmdhbml6YXRpb25hbC1zdHJ1Y3R1cmUvbWluaXN0cmllcy1vcmdhbml6YXRpb25zL2Nyb3duLWNvcnBvcmF0aW9ucy9iYy1oeWRyby1hbmQtcG93ZXItYXV0aG9yaXR5&amp;ntb=1" TargetMode="External"/><Relationship Id="rId3692" Type="http://schemas.openxmlformats.org/officeDocument/2006/relationships/hyperlink" Target="https://kohesio.ec.europa.eu/ro/proiecte/Q112488" TargetMode="External"/><Relationship Id="rId199" Type="http://schemas.openxmlformats.org/officeDocument/2006/relationships/hyperlink" Target="https://www.primariapn.ro/" TargetMode="External"/><Relationship Id="rId2087" Type="http://schemas.openxmlformats.org/officeDocument/2006/relationships/hyperlink" Target="https://kohesio.ec.europa.eu/en/beneficiaries/Q4864" TargetMode="External"/><Relationship Id="rId2294" Type="http://schemas.openxmlformats.org/officeDocument/2006/relationships/hyperlink" Target="https://kohesio.ec.europa.eu/en/projects/Q2017441" TargetMode="External"/><Relationship Id="rId3138" Type="http://schemas.openxmlformats.org/officeDocument/2006/relationships/hyperlink" Target="http://stfxuniversity.ca/" TargetMode="External"/><Relationship Id="rId3345" Type="http://schemas.openxmlformats.org/officeDocument/2006/relationships/hyperlink" Target="https://www.hydroquebec.com/residentiel/" TargetMode="External"/><Relationship Id="rId3552" Type="http://schemas.openxmlformats.org/officeDocument/2006/relationships/hyperlink" Target="https://natural-resources.canada.ca/science-and-data/funding-partnerships/funding-opportunities/current-investments/sanikiluaq-high-displacement-renewable-energy/23459" TargetMode="External"/><Relationship Id="rId266" Type="http://schemas.openxmlformats.org/officeDocument/2006/relationships/hyperlink" Target="http://www.a-familias.org/" TargetMode="External"/><Relationship Id="rId473" Type="http://schemas.openxmlformats.org/officeDocument/2006/relationships/hyperlink" Target="https://ec.europa.eu/regional_policy/en/projects/Sweden/an-old-factory-becomes-an-incubator-for-innovative-businesses" TargetMode="External"/><Relationship Id="rId680" Type="http://schemas.openxmlformats.org/officeDocument/2006/relationships/hyperlink" Target="https://ec.europa.eu/regional_policy/en/projects/France/croc-frais-restructures-its-production-process-to-remain-competitive" TargetMode="External"/><Relationship Id="rId2154" Type="http://schemas.openxmlformats.org/officeDocument/2006/relationships/hyperlink" Target="https://adsptirrenocentrale.it/" TargetMode="External"/><Relationship Id="rId2361" Type="http://schemas.openxmlformats.org/officeDocument/2006/relationships/hyperlink" Target="https://www.tgs.cz/" TargetMode="External"/><Relationship Id="rId3205" Type="http://schemas.openxmlformats.org/officeDocument/2006/relationships/hyperlink" Target="https://www.bing.com/aclick?ld=e8UzLIRzHKWF48uXPxwvFmwDVUCUzCBxHukcYHG2NhxZ9Bgh_6S9qcvJn9Nw-83C3aDlNZYAMvf06-oItitxtxwfnVeJo2pvfskagX8YOvVXC6rTsCj2GTB1m7GdEKp7YI_8YLPQUiaHL-nPixKZiXBwYMzTb1KOylEcoWV3sllFCch1OJL859VGXSciFk-c7RijWg3g&amp;u=aHR0cCUzYSUyZiUyZnd3dy5ib29raW5nLmNvbSUyZmxhbmRtYXJrJTJmY2ElMmZ1bml2ZXJzaXR5LW9mLXRvcm9udG8ucm8uaHRtbCUzZmFpZCUzZDIxODIxNzAlMjZsYWJlbCUzZG1zbi1yVTY4dHl2Mkd6TWM4Z0xLVnVyUlNnLTgwMTk1NzQ5Nzk0ODIwJTNhdGlrd2QtODAxOTU4NzYxNzQwMDQlM2FhdWQtODA4MjIyMjMxJTNhbG9jLTIyNCUzYW5lbyUzYW10ZSUzYWxwMTQwOTA2JTNhZGVjJTNhcXNVbml2ZXJzaXRhdGVhJTI1MjBkaW4lMjUyMFRvcm9udG8lMjZ1dG1fY2FtcGFpZ24lM2RMYW5kbWFyayUyNTIwLSUyNTIwQ2FuYWRhJTI2dXRtX21lZGl1bSUzZGNwYyUyNnV0bV9zb3VyY2UlM2RiaW5nJTI2dXRtX3Rlcm0lM2RyVTY4dHl2Mkd6TWM4Z0xLVnVyUlNnJTI2bXNjbGtpZCUzZDU0MTJlYWEzNTljMDFiOWFmMjM1OGVlNDkyMzI4MTBh&amp;rlid=5412eaa359c01b9af2358ee49232810a&amp;ntb=1" TargetMode="External"/><Relationship Id="rId3412" Type="http://schemas.openxmlformats.org/officeDocument/2006/relationships/hyperlink" Target="https://natural-resources.canada.ca/science-and-data/funding-partnerships/funding-opportunities/current-investments/near-net-zero-energy-supermarket/21450" TargetMode="External"/><Relationship Id="rId126" Type="http://schemas.openxmlformats.org/officeDocument/2006/relationships/hyperlink" Target="https://ec.europa.eu/regional_policy/en/projects/Latvia/vef-culture-palace-renovation-turns-riga-neighbourhoods-into-innovations-hub" TargetMode="External"/><Relationship Id="rId333" Type="http://schemas.openxmlformats.org/officeDocument/2006/relationships/hyperlink" Target="https://ec.europa.eu/regional_policy/en/projects/Sweden/helping-swedish-smes-become-more-energy-efficient" TargetMode="External"/><Relationship Id="rId540" Type="http://schemas.openxmlformats.org/officeDocument/2006/relationships/hyperlink" Target="https://www.facebook.com/primariadrobeta/photos/a.502419199837009/4221064664639092/?type=3" TargetMode="External"/><Relationship Id="rId1170" Type="http://schemas.openxmlformats.org/officeDocument/2006/relationships/hyperlink" Target="https://kohesio.ec.europa.eu/projects/Q3056246" TargetMode="External"/><Relationship Id="rId2014" Type="http://schemas.openxmlformats.org/officeDocument/2006/relationships/hyperlink" Target="https://kohesio.ec.europa.eu/en/projects/Q2154840" TargetMode="External"/><Relationship Id="rId2221" Type="http://schemas.openxmlformats.org/officeDocument/2006/relationships/hyperlink" Target="https://kohesio.ec.europa.eu/en/beneficiaries/Q275768" TargetMode="External"/><Relationship Id="rId1030" Type="http://schemas.openxmlformats.org/officeDocument/2006/relationships/hyperlink" Target="https://kohesio.ec.europa.eu/projects/Q60341" TargetMode="External"/><Relationship Id="rId400" Type="http://schemas.openxmlformats.org/officeDocument/2006/relationships/hyperlink" Target="https://miastoturek.pl/" TargetMode="External"/><Relationship Id="rId1987" Type="http://schemas.openxmlformats.org/officeDocument/2006/relationships/hyperlink" Target="https://kohesio.ec.europa.eu/en/projects/Q4148632" TargetMode="External"/><Relationship Id="rId1847" Type="http://schemas.openxmlformats.org/officeDocument/2006/relationships/hyperlink" Target="https://ec.europa.eu/regional_policy/en/projects/Cyprus/university-of-cyprus-new-library-benefits-everyone" TargetMode="External"/><Relationship Id="rId4046" Type="http://schemas.openxmlformats.org/officeDocument/2006/relationships/hyperlink" Target="https://www.csongrad.hu/bmsk-sport-kozhasznu-nonprofit-kft-sajtokozlemenye/" TargetMode="External"/><Relationship Id="rId1707" Type="http://schemas.openxmlformats.org/officeDocument/2006/relationships/hyperlink" Target="https://www.politiadefrontiera.ro/ro/structura-teritoriala-oradea/" TargetMode="External"/><Relationship Id="rId3062" Type="http://schemas.openxmlformats.org/officeDocument/2006/relationships/hyperlink" Target="https://www.stadl-paura.at/" TargetMode="External"/><Relationship Id="rId190" Type="http://schemas.openxmlformats.org/officeDocument/2006/relationships/hyperlink" Target="https://www.primariapn.ro/documents/10179/4052348/Regenerare_Bd9Maipn_30_08_2019_126609.pdf" TargetMode="External"/><Relationship Id="rId1914" Type="http://schemas.openxmlformats.org/officeDocument/2006/relationships/hyperlink" Target="https://kohesio.ec.europa.eu/en/beneficiaries/Q4060269" TargetMode="External"/><Relationship Id="rId3879" Type="http://schemas.openxmlformats.org/officeDocument/2006/relationships/hyperlink" Target="https://oneplace.marketplanet.pl/baza-firm/-/bc/view/10044737/pawel-pytka-termi-die-wand?_5_WAR_edituserprofileportlet_redirect=https%3A%2F%2Foneplace.marketplanet.pl%3A443%2Fbaza-firm%2F-%2Fbc%2Fcat%2F4393883%2Felementy-zlaczne%3F_5_WAR_edituserprofileportlet_cur%3D63&amp;_5_WAR_edituserprofileportlet_selCat=4393883" TargetMode="External"/><Relationship Id="rId2688" Type="http://schemas.openxmlformats.org/officeDocument/2006/relationships/hyperlink" Target="https://www.lansstyrelsen.se/ostergotland.html" TargetMode="External"/><Relationship Id="rId2895" Type="http://schemas.openxmlformats.org/officeDocument/2006/relationships/hyperlink" Target="https://nfp.hu/" TargetMode="External"/><Relationship Id="rId3739" Type="http://schemas.openxmlformats.org/officeDocument/2006/relationships/hyperlink" Target="https://kohesio.ec.europa.eu/ro/beneficiari/Q2521765" TargetMode="External"/><Relationship Id="rId3946" Type="http://schemas.openxmlformats.org/officeDocument/2006/relationships/hyperlink" Target="https://kohesio.ec.europa.eu/ro/proiecte/Q107981" TargetMode="External"/><Relationship Id="rId867" Type="http://schemas.openxmlformats.org/officeDocument/2006/relationships/hyperlink" Target="https://ec.europa.eu/regional_policy/en/projects/Sweden/building-a-better-ferry-terminal-in-gotland-sweden" TargetMode="External"/><Relationship Id="rId1497" Type="http://schemas.openxmlformats.org/officeDocument/2006/relationships/hyperlink" Target="https://kohesio.ec.europa.eu/beneficiaries/Q3080006" TargetMode="External"/><Relationship Id="rId2548" Type="http://schemas.openxmlformats.org/officeDocument/2006/relationships/hyperlink" Target="https://kohesio.ec.europa.eu/en/projects/Q4006176" TargetMode="External"/><Relationship Id="rId2755" Type="http://schemas.openxmlformats.org/officeDocument/2006/relationships/hyperlink" Target="https://kohesio.ec.europa.eu/en/projects/Q2659831" TargetMode="External"/><Relationship Id="rId2962" Type="http://schemas.openxmlformats.org/officeDocument/2006/relationships/hyperlink" Target="https://www.nive.hu/" TargetMode="External"/><Relationship Id="rId3806" Type="http://schemas.openxmlformats.org/officeDocument/2006/relationships/hyperlink" Target="https://kohesio.ec.europa.eu/ro/proiecte/Q2706084" TargetMode="External"/><Relationship Id="rId727" Type="http://schemas.openxmlformats.org/officeDocument/2006/relationships/hyperlink" Target="https://ec.europa.eu/regional_policy/en/atlas/programmes/2014-2020/europe/2014be16rfop002" TargetMode="External"/><Relationship Id="rId934" Type="http://schemas.openxmlformats.org/officeDocument/2006/relationships/hyperlink" Target="https://ec.europa.eu/regional_policy/en/atlas/programmes/2014-2020/europe/2014hr16m1op001" TargetMode="External"/><Relationship Id="rId1357" Type="http://schemas.openxmlformats.org/officeDocument/2006/relationships/hyperlink" Target="https://www.cjgorj.ro/Date%20site/Proiecte%20in%20derulare/POR%202014%20-%202020/conservare%20casa%20Keber/pagina_proiect_keber.pdf" TargetMode="External"/><Relationship Id="rId1564" Type="http://schemas.openxmlformats.org/officeDocument/2006/relationships/hyperlink" Target="https://www.zabok.hr/" TargetMode="External"/><Relationship Id="rId1771" Type="http://schemas.openxmlformats.org/officeDocument/2006/relationships/hyperlink" Target="https://kohesio.ec.europa.eu/en/beneficiaries/Q3353863" TargetMode="External"/><Relationship Id="rId2408" Type="http://schemas.openxmlformats.org/officeDocument/2006/relationships/hyperlink" Target="https://kohesio.ec.europa.eu/en/projects/Q4039121" TargetMode="External"/><Relationship Id="rId2615" Type="http://schemas.openxmlformats.org/officeDocument/2006/relationships/hyperlink" Target="https://kohesio.ec.europa.eu/en/projects/Q3988804" TargetMode="External"/><Relationship Id="rId2822" Type="http://schemas.openxmlformats.org/officeDocument/2006/relationships/hyperlink" Target="https://www.hb.se/" TargetMode="External"/><Relationship Id="rId63" Type="http://schemas.openxmlformats.org/officeDocument/2006/relationships/hyperlink" Target="https://ec.europa.eu/regional_policy/en/projects/Denmark/finding-the-recipe-for-a-successful-business-in-south-denmark" TargetMode="External"/><Relationship Id="rId1217" Type="http://schemas.openxmlformats.org/officeDocument/2006/relationships/hyperlink" Target="https://ec.europa.eu/regional_policy/en/projects/France/un-outil-daide-pour-reduire-les-consommations-energetiques-dans-les-batiments-publics-en-france?etrans=ro" TargetMode="External"/><Relationship Id="rId1424" Type="http://schemas.openxmlformats.org/officeDocument/2006/relationships/hyperlink" Target="https://www.uni-paderborn.de/" TargetMode="External"/><Relationship Id="rId1631" Type="http://schemas.openxmlformats.org/officeDocument/2006/relationships/hyperlink" Target="http://www.redcross.org.mt/" TargetMode="External"/><Relationship Id="rId3389" Type="http://schemas.openxmlformats.org/officeDocument/2006/relationships/hyperlink" Target="https://www.borealisgeothermal.ca/" TargetMode="External"/><Relationship Id="rId3596" Type="http://schemas.openxmlformats.org/officeDocument/2006/relationships/hyperlink" Target="https://natural-resources.canada.ca/science-and-data/funding-partnerships/funding-opportunities/current-investments/nova-tidal-array/22950" TargetMode="External"/><Relationship Id="rId2198" Type="http://schemas.openxmlformats.org/officeDocument/2006/relationships/hyperlink" Target="https://kohesio.ec.europa.eu/en/projects/Q2548091" TargetMode="External"/><Relationship Id="rId3249" Type="http://schemas.openxmlformats.org/officeDocument/2006/relationships/hyperlink" Target="https://carbonengineering.com/" TargetMode="External"/><Relationship Id="rId3456" Type="http://schemas.openxmlformats.org/officeDocument/2006/relationships/hyperlink" Target="https://natural-resources.canada.ca/energy/funding/current-funding-programs/cef/4969" TargetMode="External"/><Relationship Id="rId377" Type="http://schemas.openxmlformats.org/officeDocument/2006/relationships/hyperlink" Target="https://ec.europa.eu/regional_policy/en/projects/Italy/bari-goes-digital-in-bid-to-become-a-connected-city" TargetMode="External"/><Relationship Id="rId584" Type="http://schemas.openxmlformats.org/officeDocument/2006/relationships/hyperlink" Target="https://mobilitateurbanacurteadearges.ro/" TargetMode="External"/><Relationship Id="rId2058" Type="http://schemas.openxmlformats.org/officeDocument/2006/relationships/hyperlink" Target="https://ec.europa.eu/regional_policy/EN/atlas/programmes/2014-2020/italy/2014IT16RFOP002" TargetMode="External"/><Relationship Id="rId2265" Type="http://schemas.openxmlformats.org/officeDocument/2006/relationships/hyperlink" Target="https://kohesio.ec.europa.eu/en/beneficiaries/Q226338" TargetMode="External"/><Relationship Id="rId3109" Type="http://schemas.openxmlformats.org/officeDocument/2006/relationships/hyperlink" Target="https://natural-resources.canada.ca/science-and-data/funding-partnerships/funding-opportunities/current-investments/improved-fluxless-aluminum-brazing-materials-and-process-technology/16116" TargetMode="External"/><Relationship Id="rId3663" Type="http://schemas.openxmlformats.org/officeDocument/2006/relationships/hyperlink" Target="http://www.bramy-serwis.pl/" TargetMode="External"/><Relationship Id="rId3870" Type="http://schemas.openxmlformats.org/officeDocument/2006/relationships/hyperlink" Target="https://kohesio.ec.europa.eu/ro/proiecte/Q2708594" TargetMode="External"/><Relationship Id="rId237" Type="http://schemas.openxmlformats.org/officeDocument/2006/relationships/hyperlink" Target="https://www.primariapn.ro/documents/10179/4052348/comunicat_NE_cresa_maratei_24_09_2019_126467_pn.pdf" TargetMode="External"/><Relationship Id="rId791" Type="http://schemas.openxmlformats.org/officeDocument/2006/relationships/hyperlink" Target="https://ec.europa.eu/regional_policy/en/projects/Croatia/improving-facilities-for-visitors-in-croatias-brijuni-national-park" TargetMode="External"/><Relationship Id="rId1074" Type="http://schemas.openxmlformats.org/officeDocument/2006/relationships/hyperlink" Target="https://ec.europa.eu/regional_policy/EN/atlas/programmes/2014-2020/luxembourg/2014LU16RFOP001" TargetMode="External"/><Relationship Id="rId2472" Type="http://schemas.openxmlformats.org/officeDocument/2006/relationships/hyperlink" Target="https://kohesio.ec.europa.eu/en/projects/Q3102675" TargetMode="External"/><Relationship Id="rId3316" Type="http://schemas.openxmlformats.org/officeDocument/2006/relationships/hyperlink" Target="https://natural-resources.canada.ca/science-and-data/funding-partnerships/funding-opportunities/current-investments/towards-cost-effective-net-zero-energy-ready-residential-renovations/24013" TargetMode="External"/><Relationship Id="rId3523" Type="http://schemas.openxmlformats.org/officeDocument/2006/relationships/hyperlink" Target="https://qbdcnunavut.ca/" TargetMode="External"/><Relationship Id="rId3730" Type="http://schemas.openxmlformats.org/officeDocument/2006/relationships/hyperlink" Target="https://kohesio.ec.europa.eu/ro/proiecte/Q100333" TargetMode="External"/><Relationship Id="rId444" Type="http://schemas.openxmlformats.org/officeDocument/2006/relationships/hyperlink" Target="https://www.eniro.se/ab+v%C3%A4ster%C3%A5s+lokaltrafik+v%C3%A4ster%C3%A5s/14933533/firma" TargetMode="External"/><Relationship Id="rId651" Type="http://schemas.openxmlformats.org/officeDocument/2006/relationships/hyperlink" Target="https://edm.pt/" TargetMode="External"/><Relationship Id="rId1281" Type="http://schemas.openxmlformats.org/officeDocument/2006/relationships/hyperlink" Target="https://ec.europa.eu/regional_policy/ro/atlas/programmes/2014-2020/europe/2014tc16rfir001" TargetMode="External"/><Relationship Id="rId2125" Type="http://schemas.openxmlformats.org/officeDocument/2006/relationships/hyperlink" Target="https://ec.europa.eu/regional_policy/EN/atlas/programmes/2014-2020/italy/2014IT16RFOP002" TargetMode="External"/><Relationship Id="rId2332" Type="http://schemas.openxmlformats.org/officeDocument/2006/relationships/hyperlink" Target="https://kohesio.ec.europa.eu/en/projects/Q2770065" TargetMode="External"/><Relationship Id="rId304" Type="http://schemas.openxmlformats.org/officeDocument/2006/relationships/hyperlink" Target="http://www.spms.min-saude.pt/" TargetMode="External"/><Relationship Id="rId511" Type="http://schemas.openxmlformats.org/officeDocument/2006/relationships/hyperlink" Target="https://ec.europa.eu/regional_policy/en/projects/Estonia/new-road-improves-transport-links-in-tallinn-estonia" TargetMode="External"/><Relationship Id="rId1141" Type="http://schemas.openxmlformats.org/officeDocument/2006/relationships/hyperlink" Target="https://kohesio.ec.europa.eu/beneficiaries/Q3058525" TargetMode="External"/><Relationship Id="rId1001" Type="http://schemas.openxmlformats.org/officeDocument/2006/relationships/hyperlink" Target="https://ec.europa.eu/regional_policy/en/atlas/programmes/2014-2020/europe/2014fi16m2op001" TargetMode="External"/><Relationship Id="rId1958" Type="http://schemas.openxmlformats.org/officeDocument/2006/relationships/hyperlink" Target="https://psiutulekroznovsko.cz/" TargetMode="External"/><Relationship Id="rId3173" Type="http://schemas.openxmlformats.org/officeDocument/2006/relationships/hyperlink" Target="https://natural-resources.canada.ca/science-and-data/funding-partnerships/funding-opportunities/current-investments/community-clean-energy-planning-training-and-implementation-planning-on-haida-gwaii/23181" TargetMode="External"/><Relationship Id="rId3380" Type="http://schemas.openxmlformats.org/officeDocument/2006/relationships/hyperlink" Target="https://natural-resources.canada.ca/science-and-data/funding-partnerships/funding-opportunities/current-investments/nunavut-arctic-college-student-residence-deep-energy-retrofit/21957" TargetMode="External"/><Relationship Id="rId4017" Type="http://schemas.openxmlformats.org/officeDocument/2006/relationships/hyperlink" Target="https://kohesio.ec.europa.eu/en/projects/Q3943538" TargetMode="External"/><Relationship Id="rId1818" Type="http://schemas.openxmlformats.org/officeDocument/2006/relationships/hyperlink" Target="https://www.freistaat.bayern/dokumente/behoerde/60220634342" TargetMode="External"/><Relationship Id="rId3033" Type="http://schemas.openxmlformats.org/officeDocument/2006/relationships/hyperlink" Target="https://kohesio.ec.europa.eu/ro/proiecte/Q4022457" TargetMode="External"/><Relationship Id="rId3240" Type="http://schemas.openxmlformats.org/officeDocument/2006/relationships/hyperlink" Target="https://natural-resources.canada.ca/science-and-data/funding-partnerships/funding-opportunities/current-investments/clean-seas-feasibility-study-and-front-end-engineering-design-feed-project/19639" TargetMode="External"/><Relationship Id="rId161" Type="http://schemas.openxmlformats.org/officeDocument/2006/relationships/hyperlink" Target="https://ec.europa.eu/regional_policy/en/projects/Italy/eu-investment-helps-italian-3d-printing-firm-develop-innovative-new-products" TargetMode="External"/><Relationship Id="rId2799" Type="http://schemas.openxmlformats.org/officeDocument/2006/relationships/hyperlink" Target="https://kohesio.ec.europa.eu/en/projects/Q3990729" TargetMode="External"/><Relationship Id="rId3100" Type="http://schemas.openxmlformats.org/officeDocument/2006/relationships/hyperlink" Target="https://www.gbatteries.com/" TargetMode="External"/><Relationship Id="rId978" Type="http://schemas.openxmlformats.org/officeDocument/2006/relationships/hyperlink" Target="https://link.dtu.dk/" TargetMode="External"/><Relationship Id="rId2659" Type="http://schemas.openxmlformats.org/officeDocument/2006/relationships/hyperlink" Target="https://kohesio.ec.europa.eu/en/projects/Q2659795" TargetMode="External"/><Relationship Id="rId2866" Type="http://schemas.openxmlformats.org/officeDocument/2006/relationships/hyperlink" Target="https://kohesio.ec.europa.eu/en/projects/Q3998645" TargetMode="External"/><Relationship Id="rId3917" Type="http://schemas.openxmlformats.org/officeDocument/2006/relationships/hyperlink" Target="https://www.mestolysa.cz/" TargetMode="External"/><Relationship Id="rId838" Type="http://schemas.openxmlformats.org/officeDocument/2006/relationships/hyperlink" Target="https://kohesio.ec.europa.eu/projects/Q2747538" TargetMode="External"/><Relationship Id="rId1468" Type="http://schemas.openxmlformats.org/officeDocument/2006/relationships/hyperlink" Target="https://kohesio.ec.europa.eu/projects/Q3072423" TargetMode="External"/><Relationship Id="rId1675" Type="http://schemas.openxmlformats.org/officeDocument/2006/relationships/hyperlink" Target="https://www.iea.org/" TargetMode="External"/><Relationship Id="rId1882" Type="http://schemas.openxmlformats.org/officeDocument/2006/relationships/hyperlink" Target="http://www.priormusica.lt/lt_lt/" TargetMode="External"/><Relationship Id="rId2519" Type="http://schemas.openxmlformats.org/officeDocument/2006/relationships/hyperlink" Target="https://www.venlo.nl/" TargetMode="External"/><Relationship Id="rId2726" Type="http://schemas.openxmlformats.org/officeDocument/2006/relationships/hyperlink" Target="https://nitra.sk/" TargetMode="External"/><Relationship Id="rId1328" Type="http://schemas.openxmlformats.org/officeDocument/2006/relationships/hyperlink" Target="https://ec.europa.eu/regional_policy/en/projects/best-practices/poland/1409" TargetMode="External"/><Relationship Id="rId1535" Type="http://schemas.openxmlformats.org/officeDocument/2006/relationships/hyperlink" Target="https://kohesio.ec.europa.eu/projects/Q2659949" TargetMode="External"/><Relationship Id="rId2933" Type="http://schemas.openxmlformats.org/officeDocument/2006/relationships/hyperlink" Target="https://www.ulb.be/" TargetMode="External"/><Relationship Id="rId905" Type="http://schemas.openxmlformats.org/officeDocument/2006/relationships/hyperlink" Target="https://kohesio.ec.europa.eu/projects/Q2741153" TargetMode="External"/><Relationship Id="rId1742" Type="http://schemas.openxmlformats.org/officeDocument/2006/relationships/hyperlink" Target="https://kohesio.ec.europa.eu/en/projects/Q3102683" TargetMode="External"/><Relationship Id="rId34" Type="http://schemas.openxmlformats.org/officeDocument/2006/relationships/hyperlink" Target="https://ec.europa.eu/regional_policy/en/projects/Hungary/better-water-management-flood-defences-on-hungarian-serbian-baja-bezdan-canal?etrans=ro" TargetMode="External"/><Relationship Id="rId1602" Type="http://schemas.openxmlformats.org/officeDocument/2006/relationships/hyperlink" Target="https://kohesio.ec.europa.eu/projects/Q3304028" TargetMode="External"/><Relationship Id="rId3567" Type="http://schemas.openxmlformats.org/officeDocument/2006/relationships/hyperlink" Target="https://www.bing.com/ck/a?!&amp;&amp;p=2174b7932217cd50JmltdHM9MTY4MjY0MDAwMCZpZ3VpZD0wMzI5MTZmMy1hM2ZiLTY1YTMtMzRiNC0wN2I2YTIwMTY0YTImaW5zaWQ9NTE3Ng&amp;ptn=3&amp;hsh=3&amp;fclid=032916f3-a3fb-65a3-34b4-07b6a20164a2&amp;psq=Ameresco+Canada+Inc.&amp;u=a1aHR0cHM6Ly93d3cuYW1lcmVzY28uY2Ev&amp;ntb=1" TargetMode="External"/><Relationship Id="rId3774" Type="http://schemas.openxmlformats.org/officeDocument/2006/relationships/hyperlink" Target="https://kohesio.ec.europa.eu/ro/proiecte/Q110439" TargetMode="External"/><Relationship Id="rId3981" Type="http://schemas.openxmlformats.org/officeDocument/2006/relationships/hyperlink" Target="https://natural-resources.canada.ca/science-and-data/funding-partnerships/funding-opportunities/current-investments/utility-scale-electricity-storage-demonstration-using-new-and-re-purposed-lithium-ion/4973" TargetMode="External"/><Relationship Id="rId488" Type="http://schemas.openxmlformats.org/officeDocument/2006/relationships/hyperlink" Target="https://ec.europa.eu/regional_policy/en/projects/Poland/implementation-of-electronic-services-for-citizens-in-podlaskie" TargetMode="External"/><Relationship Id="rId695" Type="http://schemas.openxmlformats.org/officeDocument/2006/relationships/hyperlink" Target="https://ec.europa.eu/regional_policy/en/projects/Slovakia/improving-public-transport-in-bratislava" TargetMode="External"/><Relationship Id="rId2169" Type="http://schemas.openxmlformats.org/officeDocument/2006/relationships/hyperlink" Target="https://kohesio.ec.europa.eu/en/beneficiaries/Q231164" TargetMode="External"/><Relationship Id="rId2376" Type="http://schemas.openxmlformats.org/officeDocument/2006/relationships/hyperlink" Target="https://kohesio.ec.europa.eu/en/projects/Q3131569" TargetMode="External"/><Relationship Id="rId2583" Type="http://schemas.openxmlformats.org/officeDocument/2006/relationships/hyperlink" Target="https://kohesio.ec.europa.eu/en/projects/Q3988808" TargetMode="External"/><Relationship Id="rId2790" Type="http://schemas.openxmlformats.org/officeDocument/2006/relationships/hyperlink" Target="https://www.croix-rouge.fr/Annuaire/DELEGATION-TERRITORIALE-DE-MAYOTTE9" TargetMode="External"/><Relationship Id="rId3427" Type="http://schemas.openxmlformats.org/officeDocument/2006/relationships/hyperlink" Target="https://www.bing.com/ck/a?!&amp;&amp;p=a052e34ba17a9164JmltdHM9MTY4MjU1MzYwMCZpZ3VpZD0wMzI5MTZmMy1hM2ZiLTY1YTMtMzRiNC0wN2I2YTIwMTY0YTImaW5zaWQ9NTM5NQ&amp;ptn=3&amp;hsh=3&amp;fclid=032916f3-a3fb-65a3-34b4-07b6a20164a2&amp;psq=Carnot+Refrigeration+Inc&amp;u=a1aHR0cDovL3d3dy5jYXJub3RyZWZyaWdlcmF0aW9uLmNvbS8&amp;ntb=1" TargetMode="External"/><Relationship Id="rId3634" Type="http://schemas.openxmlformats.org/officeDocument/2006/relationships/hyperlink" Target="https://natural-resources.canada.ca/science-and-data/funding-partnerships/funding-opportunities/current-investments/lac-megantic-microgrid/22163" TargetMode="External"/><Relationship Id="rId3841" Type="http://schemas.openxmlformats.org/officeDocument/2006/relationships/hyperlink" Target="https://mscg.pl/" TargetMode="External"/><Relationship Id="rId348" Type="http://schemas.openxmlformats.org/officeDocument/2006/relationships/hyperlink" Target="https://zoomnatury.pl/" TargetMode="External"/><Relationship Id="rId555" Type="http://schemas.openxmlformats.org/officeDocument/2006/relationships/hyperlink" Target="http://primariabeclean.ro/web/" TargetMode="External"/><Relationship Id="rId762" Type="http://schemas.openxmlformats.org/officeDocument/2006/relationships/hyperlink" Target="http://www.koaliceproreky.cz/" TargetMode="External"/><Relationship Id="rId1185" Type="http://schemas.openxmlformats.org/officeDocument/2006/relationships/hyperlink" Target="https://ec.europa.eu/regional_policy/EN/atlas/programmes/2014-2020/czechia/2014CZ16RFOP001" TargetMode="External"/><Relationship Id="rId1392" Type="http://schemas.openxmlformats.org/officeDocument/2006/relationships/hyperlink" Target="https://ec.europa.eu/regional_policy/en/atlas/programmes/2014-2020/europe/2014lt16maop001" TargetMode="External"/><Relationship Id="rId2029" Type="http://schemas.openxmlformats.org/officeDocument/2006/relationships/hyperlink" Target="https://kohesio.ec.europa.eu/en/projects/Q2808785" TargetMode="External"/><Relationship Id="rId2236" Type="http://schemas.openxmlformats.org/officeDocument/2006/relationships/hyperlink" Target="https://comune.messina.it/" TargetMode="External"/><Relationship Id="rId2443" Type="http://schemas.openxmlformats.org/officeDocument/2006/relationships/hyperlink" Target="https://kohesio.ec.europa.eu/en/beneficiaries/Q3985220" TargetMode="External"/><Relationship Id="rId2650" Type="http://schemas.openxmlformats.org/officeDocument/2006/relationships/hyperlink" Target="https://kohesio.ec.europa.eu/en/beneficiaries/Q3985397" TargetMode="External"/><Relationship Id="rId3701" Type="http://schemas.openxmlformats.org/officeDocument/2006/relationships/hyperlink" Target="https://kohesio.ec.europa.eu/ro/beneficiari/Q2514842" TargetMode="External"/><Relationship Id="rId208" Type="http://schemas.openxmlformats.org/officeDocument/2006/relationships/hyperlink" Target="https://www.apulum.ro/" TargetMode="External"/><Relationship Id="rId415" Type="http://schemas.openxmlformats.org/officeDocument/2006/relationships/hyperlink" Target="https://ec.europa.eu/regional_policy/en/projects/Finland/clustering-expertise-for-research-and-innovation" TargetMode="External"/><Relationship Id="rId622" Type="http://schemas.openxmlformats.org/officeDocument/2006/relationships/hyperlink" Target="http://www.cjsuceava.ro/index.php/ro/" TargetMode="External"/><Relationship Id="rId1045" Type="http://schemas.openxmlformats.org/officeDocument/2006/relationships/hyperlink" Target="http://www.researchforindustry.ro/" TargetMode="External"/><Relationship Id="rId1252" Type="http://schemas.openxmlformats.org/officeDocument/2006/relationships/hyperlink" Target="http://www.utrecht.nl/" TargetMode="External"/><Relationship Id="rId2303" Type="http://schemas.openxmlformats.org/officeDocument/2006/relationships/hyperlink" Target="https://kohesio.ec.europa.eu/en/beneficiaries/Q3117475" TargetMode="External"/><Relationship Id="rId2510" Type="http://schemas.openxmlformats.org/officeDocument/2006/relationships/hyperlink" Target="https://kohesio.ec.europa.eu/en/projects/Q3127451" TargetMode="External"/><Relationship Id="rId1112" Type="http://schemas.openxmlformats.org/officeDocument/2006/relationships/hyperlink" Target="https://www.klasterec.cz/" TargetMode="External"/><Relationship Id="rId3077" Type="http://schemas.openxmlformats.org/officeDocument/2006/relationships/hyperlink" Target="https://kohesio.ec.europa.eu/ro/proiecte/Q3877413" TargetMode="External"/><Relationship Id="rId3284" Type="http://schemas.openxmlformats.org/officeDocument/2006/relationships/hyperlink" Target="https://natural-resources.canada.ca/science-and-data/funding-partnerships/funding-opportunities/current-investments/net-zero-energy-ready-retrofit-housing-demonstration/24518" TargetMode="External"/><Relationship Id="rId1929" Type="http://schemas.openxmlformats.org/officeDocument/2006/relationships/hyperlink" Target="https://ec.europa.eu/regional_policy/en/projects/Belgium/belgian-project-proves-the-importance-of-being-resourceful" TargetMode="External"/><Relationship Id="rId2093" Type="http://schemas.openxmlformats.org/officeDocument/2006/relationships/hyperlink" Target="https://kohesio.ec.europa.eu/en/projects/Q2102797" TargetMode="External"/><Relationship Id="rId3491" Type="http://schemas.openxmlformats.org/officeDocument/2006/relationships/hyperlink" Target="https://www.lafarge.ca/en/home" TargetMode="External"/><Relationship Id="rId3144" Type="http://schemas.openxmlformats.org/officeDocument/2006/relationships/hyperlink" Target="https://www.haico.ca/" TargetMode="External"/><Relationship Id="rId3351" Type="http://schemas.openxmlformats.org/officeDocument/2006/relationships/hyperlink" Target="https://iet.polymtl.ca/" TargetMode="External"/><Relationship Id="rId272" Type="http://schemas.openxmlformats.org/officeDocument/2006/relationships/hyperlink" Target="https://cycloparking.brussels/" TargetMode="External"/><Relationship Id="rId2160" Type="http://schemas.openxmlformats.org/officeDocument/2006/relationships/hyperlink" Target="https://ec.europa.eu/regional_policy/opempl/detail.cfm?cci=2014GR16M2OP001&amp;lan=en" TargetMode="External"/><Relationship Id="rId3004" Type="http://schemas.openxmlformats.org/officeDocument/2006/relationships/hyperlink" Target="https://publicservice.gov.mt/en/people/Pages/Home.aspx" TargetMode="External"/><Relationship Id="rId3211" Type="http://schemas.openxmlformats.org/officeDocument/2006/relationships/hyperlink" Target="https://www.bing.com/ck/a?!&amp;&amp;p=b1e132f340f31c1cJmltdHM9MTY4MjM4MDgwMCZpZ3VpZD0wMzI5MTZmMy1hM2ZiLTY1YTMtMzRiNC0wN2I2YTIwMTY0YTImaW5zaWQ9NTE2Mw&amp;ptn=3&amp;hsh=3&amp;fclid=032916f3-a3fb-65a3-34b4-07b6a20164a2&amp;psq=683107+Alberta+Ltd&amp;u=a1aHR0cHM6Ly9uYXR1cmFsLXJlc291cmNlcy5jYW5hZGEuY2Evc2NpZW5jZS1hbmQtZGF0YS9mdW5kaW5nLXBhcnRuZXJzaGlwcy9mdW5kaW5nLW9wcG9ydHVuaXRpZXMvY3VycmVudC1pbnZlc3RtZW50cy9hY3RpdmUtYmlvbG9naWNhbC1jb3VudGVybWVhc3VyZXMtYWJjbS8yMzMzMQ&amp;ntb=1" TargetMode="External"/><Relationship Id="rId132" Type="http://schemas.openxmlformats.org/officeDocument/2006/relationships/hyperlink" Target="http://www.histories.it/" TargetMode="External"/><Relationship Id="rId2020" Type="http://schemas.openxmlformats.org/officeDocument/2006/relationships/hyperlink" Target="https://ec.europa.eu/regional_policy/opempl/detail.cfm?cci=2014GR16M2OP001&amp;lan=en" TargetMode="External"/><Relationship Id="rId1579" Type="http://schemas.openxmlformats.org/officeDocument/2006/relationships/hyperlink" Target="https://kohesio.ec.europa.eu/projects/Q3923216" TargetMode="External"/><Relationship Id="rId2977" Type="http://schemas.openxmlformats.org/officeDocument/2006/relationships/hyperlink" Target="https://kohesio.ec.europa.eu/ro/proiecte/Q3089359" TargetMode="External"/><Relationship Id="rId949" Type="http://schemas.openxmlformats.org/officeDocument/2006/relationships/hyperlink" Target="https://ec.europa.eu/regional_policy/en/projects/Finland/new-sustainable-mobility-solutions-piloted-in-helsinki?etrans=ro" TargetMode="External"/><Relationship Id="rId1786" Type="http://schemas.openxmlformats.org/officeDocument/2006/relationships/hyperlink" Target="https://www.region-stuttgart.org/" TargetMode="External"/><Relationship Id="rId1993" Type="http://schemas.openxmlformats.org/officeDocument/2006/relationships/hyperlink" Target="https://kohesio.ec.europa.eu/en/beneficiaries/Q257752" TargetMode="External"/><Relationship Id="rId2837" Type="http://schemas.openxmlformats.org/officeDocument/2006/relationships/hyperlink" Target="https://kohesio.ec.europa.eu/en/projects/Q3990739" TargetMode="External"/><Relationship Id="rId4052" Type="http://schemas.openxmlformats.org/officeDocument/2006/relationships/hyperlink" Target="https://rmdsz.ro/szervezet/Oktatasi-Miniszterium" TargetMode="External"/><Relationship Id="rId78" Type="http://schemas.openxmlformats.org/officeDocument/2006/relationships/hyperlink" Target="http://www.nievre-tourisme.com/" TargetMode="External"/><Relationship Id="rId809" Type="http://schemas.openxmlformats.org/officeDocument/2006/relationships/hyperlink" Target="https://ec.europa.eu/regional_policy/en/projects/Poland/technology-transfer-centre-for-composite-materials-in-silesia-poland" TargetMode="External"/><Relationship Id="rId1439" Type="http://schemas.openxmlformats.org/officeDocument/2006/relationships/hyperlink" Target="https://moinesti.ro/storage/6020/Reabilitare-termica-imobile-Scoala-George-Enescu.pdf" TargetMode="External"/><Relationship Id="rId1646" Type="http://schemas.openxmlformats.org/officeDocument/2006/relationships/hyperlink" Target="https://kohesio.ec.europa.eu/projects/Q3300361" TargetMode="External"/><Relationship Id="rId1853" Type="http://schemas.openxmlformats.org/officeDocument/2006/relationships/hyperlink" Target="http://www.mestovrchlabi.cz/" TargetMode="External"/><Relationship Id="rId2904" Type="http://schemas.openxmlformats.org/officeDocument/2006/relationships/hyperlink" Target="https://kohesio.ec.europa.eu/ro/proiecte/Q3061059" TargetMode="External"/><Relationship Id="rId1506" Type="http://schemas.openxmlformats.org/officeDocument/2006/relationships/hyperlink" Target="https://ec.europa.eu/regional_policy/EN/atlas/programmes/2014-2020/hungary/2014HU05M3OP001" TargetMode="External"/><Relationship Id="rId1713" Type="http://schemas.openxmlformats.org/officeDocument/2006/relationships/hyperlink" Target="https://finanzamt-bw.fv-bwl.de/fa_ravensburg" TargetMode="External"/><Relationship Id="rId1920" Type="http://schemas.openxmlformats.org/officeDocument/2006/relationships/hyperlink" Target="http://www.speckner.at/" TargetMode="External"/><Relationship Id="rId3678" Type="http://schemas.openxmlformats.org/officeDocument/2006/relationships/hyperlink" Target="https://kohesio.ec.europa.eu/ro/proiecte/Q57320" TargetMode="External"/><Relationship Id="rId3885" Type="http://schemas.openxmlformats.org/officeDocument/2006/relationships/hyperlink" Target="https://agroinnovations.pl/" TargetMode="External"/><Relationship Id="rId599" Type="http://schemas.openxmlformats.org/officeDocument/2006/relationships/hyperlink" Target="https://www.primariahunedoara.ro/ro/proiecte/proiect-eficientizarea-energetica-a-spitalului-municipal-dr-alexandru-simionescu-hunedoara-cod-smis-114226" TargetMode="External"/><Relationship Id="rId2487" Type="http://schemas.openxmlformats.org/officeDocument/2006/relationships/hyperlink" Target="https://www.cudvcrna.si/" TargetMode="External"/><Relationship Id="rId2694" Type="http://schemas.openxmlformats.org/officeDocument/2006/relationships/hyperlink" Target="https://ecoclime.se/" TargetMode="External"/><Relationship Id="rId3538" Type="http://schemas.openxmlformats.org/officeDocument/2006/relationships/hyperlink" Target="https://kohesio.ec.europa.eu/ro/proiecte/Q3904644" TargetMode="External"/><Relationship Id="rId3745" Type="http://schemas.openxmlformats.org/officeDocument/2006/relationships/hyperlink" Target="http://lgd.suwalszczyzna.com.pl/" TargetMode="External"/><Relationship Id="rId459" Type="http://schemas.openxmlformats.org/officeDocument/2006/relationships/hyperlink" Target="https://kohesio.eu/projects/Q2740913" TargetMode="External"/><Relationship Id="rId666" Type="http://schemas.openxmlformats.org/officeDocument/2006/relationships/hyperlink" Target="https://ec.europa.eu/regional_policy/en/projects/France/france-green-technology-to-replace-mobile-electricity-generators" TargetMode="External"/><Relationship Id="rId873" Type="http://schemas.openxmlformats.org/officeDocument/2006/relationships/hyperlink" Target="https://kohesio.ec.europa.eu/projects/Q2100802" TargetMode="External"/><Relationship Id="rId1089" Type="http://schemas.openxmlformats.org/officeDocument/2006/relationships/hyperlink" Target="https://kohesio.ec.europa.eu/beneficiaries/Q3987583" TargetMode="External"/><Relationship Id="rId1296" Type="http://schemas.openxmlformats.org/officeDocument/2006/relationships/hyperlink" Target="https://kohesio.ec.europa.eu/beneficiaries/Q197134" TargetMode="External"/><Relationship Id="rId2347" Type="http://schemas.openxmlformats.org/officeDocument/2006/relationships/hyperlink" Target="https://kohesio.ec.europa.eu/en/beneficiaries/Q226225" TargetMode="External"/><Relationship Id="rId2554" Type="http://schemas.openxmlformats.org/officeDocument/2006/relationships/hyperlink" Target="https://kohesio.ec.europa.eu/en/projects?country=Italy&amp;country=Greece&amp;country=Slovenia&amp;country=Serbia&amp;programme=2014TC16M4TN002---Interreg-V-B---Adriatic-Ionian&amp;sort=Total-Budget-(descending)" TargetMode="External"/><Relationship Id="rId3952" Type="http://schemas.openxmlformats.org/officeDocument/2006/relationships/hyperlink" Target="https://kohesio.ec.europa.eu/ro/proiecte/Q81845" TargetMode="External"/><Relationship Id="rId319" Type="http://schemas.openxmlformats.org/officeDocument/2006/relationships/hyperlink" Target="https://ec.europa.eu/regional_policy/en/projects/Italy/sustainable-youth-centre-brings-community-together" TargetMode="External"/><Relationship Id="rId526" Type="http://schemas.openxmlformats.org/officeDocument/2006/relationships/hyperlink" Target="https://kohesio.eu/projects/Q2743749" TargetMode="External"/><Relationship Id="rId1156" Type="http://schemas.openxmlformats.org/officeDocument/2006/relationships/hyperlink" Target="https://rekvizitai.vz.lt/imone/rietuva/" TargetMode="External"/><Relationship Id="rId1363" Type="http://schemas.openxmlformats.org/officeDocument/2006/relationships/hyperlink" Target="https://www.primariapetrosani.ro/dm_petrosani/portal.nsf/AllByUNID/por-20142020--reabilitarea-cladirii-muzeului-mineritului-si-amenajare-muzeistica--cod-smis-116194-000157ea?OpenDocument" TargetMode="External"/><Relationship Id="rId2207" Type="http://schemas.openxmlformats.org/officeDocument/2006/relationships/hyperlink" Target="https://www.gov.ie/en/policy-information/6609f4-social-inclusion-and-community-activation-programme-sicap/" TargetMode="External"/><Relationship Id="rId2761" Type="http://schemas.openxmlformats.org/officeDocument/2006/relationships/hyperlink" Target="https://kohesio.ec.europa.eu/en/projects/Q2659902" TargetMode="External"/><Relationship Id="rId3605" Type="http://schemas.openxmlformats.org/officeDocument/2006/relationships/hyperlink" Target="https://www.equilibrium-engineering.ca/" TargetMode="External"/><Relationship Id="rId3812" Type="http://schemas.openxmlformats.org/officeDocument/2006/relationships/hyperlink" Target="https://kohesio.ec.europa.eu/ro/proiecte/Q137759" TargetMode="External"/><Relationship Id="rId733" Type="http://schemas.openxmlformats.org/officeDocument/2006/relationships/hyperlink" Target="https://ec.europa.eu/regional_policy/en/projects/France/urban-parc-le-renouveau-dune-friche-industrielle-en-plein-centre-de-la-ville-dales-en-france" TargetMode="External"/><Relationship Id="rId940" Type="http://schemas.openxmlformats.org/officeDocument/2006/relationships/hyperlink" Target="https://ec.europa.eu/regional_policy/en/projects/Cyprus/inclusive-urban-regeneration-breathes-new-life-into-pafos-old-town?etrans=ro" TargetMode="External"/><Relationship Id="rId1016" Type="http://schemas.openxmlformats.org/officeDocument/2006/relationships/hyperlink" Target="https://ec.europa.eu/regional_policy/en/projects/France/successful-investments-made-in-france-by-the-godel-joinery-company" TargetMode="External"/><Relationship Id="rId1570" Type="http://schemas.openxmlformats.org/officeDocument/2006/relationships/hyperlink" Target="https://ec.europa.eu/regional_policy/EN/atlas/programmes/2014-2020/hungary/2014HU16M0OP001" TargetMode="External"/><Relationship Id="rId2414" Type="http://schemas.openxmlformats.org/officeDocument/2006/relationships/hyperlink" Target="https://kohesio.ec.europa.eu/en/projects/Q4039883" TargetMode="External"/><Relationship Id="rId2621" Type="http://schemas.openxmlformats.org/officeDocument/2006/relationships/hyperlink" Target="https://kohesio.ec.europa.eu/en/projects/Q3988891" TargetMode="External"/><Relationship Id="rId800" Type="http://schemas.openxmlformats.org/officeDocument/2006/relationships/hyperlink" Target="https://ec.europa.eu/regional_policy/en/projects/Poland/towns-information-network-bridges-digital-divide-in-poland" TargetMode="External"/><Relationship Id="rId1223" Type="http://schemas.openxmlformats.org/officeDocument/2006/relationships/hyperlink" Target="https://kohesio.ec.europa.eu/projects/Q2721592" TargetMode="External"/><Relationship Id="rId1430" Type="http://schemas.openxmlformats.org/officeDocument/2006/relationships/hyperlink" Target="https://ec.europa.eu/regional_policy/EN/atlas/programmes/2014-2020/germany/2014DE16RFOP009" TargetMode="External"/><Relationship Id="rId3188" Type="http://schemas.openxmlformats.org/officeDocument/2006/relationships/hyperlink" Target="https://www.nbpower.com/en/about-us/projects" TargetMode="External"/><Relationship Id="rId3395" Type="http://schemas.openxmlformats.org/officeDocument/2006/relationships/hyperlink" Target="https://wwturbine.com/" TargetMode="External"/><Relationship Id="rId3048" Type="http://schemas.openxmlformats.org/officeDocument/2006/relationships/hyperlink" Target="https://www.rail-infra.bg/" TargetMode="External"/><Relationship Id="rId3255" Type="http://schemas.openxmlformats.org/officeDocument/2006/relationships/hyperlink" Target="https://www.ualberta.ca/index.htm" TargetMode="External"/><Relationship Id="rId3462" Type="http://schemas.openxmlformats.org/officeDocument/2006/relationships/hyperlink" Target="https://natural-resources.canada.ca/science-data/funding-partnerships/funding-opportunities/current-investments/energy-oasis-open-access-sustainable-intermittent-sources-project/18969"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adrvest.ro/poscce/proiecte-de-succes/" TargetMode="External"/><Relationship Id="rId13" Type="http://schemas.openxmlformats.org/officeDocument/2006/relationships/hyperlink" Target="https://www.primariatm.ro/proiecte-cu-finantare-europeana/" TargetMode="External"/><Relationship Id="rId18" Type="http://schemas.openxmlformats.org/officeDocument/2006/relationships/hyperlink" Target="https://www.tirgumures.ro/index.php?option=com_content&amp;view=category&amp;layout=blog&amp;id=57&amp;Itemid=277&amp;lang=ro" TargetMode="External"/><Relationship Id="rId26" Type="http://schemas.openxmlformats.org/officeDocument/2006/relationships/hyperlink" Target="https://www.nrcan.gc.ca/science-and-data/funding-partnerships/funding-opportunities/current-investments/21146" TargetMode="External"/><Relationship Id="rId3" Type="http://schemas.openxmlformats.org/officeDocument/2006/relationships/hyperlink" Target="https://ec.europa.eu/commission/presscorner/detail/en/IP_20_1890" TargetMode="External"/><Relationship Id="rId21" Type="http://schemas.openxmlformats.org/officeDocument/2006/relationships/hyperlink" Target="https://kohesio.eu/" TargetMode="External"/><Relationship Id="rId7" Type="http://schemas.openxmlformats.org/officeDocument/2006/relationships/hyperlink" Target="http://www.adrcentru.ro/programe-finantate-adrc/proiecte-de-succes/" TargetMode="External"/><Relationship Id="rId12" Type="http://schemas.openxmlformats.org/officeDocument/2006/relationships/hyperlink" Target="https://www.bursa.ro/finantarea-europeana-2007-2013-proiecte-de-succes-in-infrastructura-turism-si-pentru-dezvoltarea-afacerilor-62322728" TargetMode="External"/><Relationship Id="rId17" Type="http://schemas.openxmlformats.org/officeDocument/2006/relationships/hyperlink" Target="https://www.pmb.ro/buget/arhive/get-projects-with-external-financing/2020" TargetMode="External"/><Relationship Id="rId25" Type="http://schemas.openxmlformats.org/officeDocument/2006/relationships/hyperlink" Target="https://www.interregeurope.eu/discover-projects/" TargetMode="External"/><Relationship Id="rId2" Type="http://schemas.openxmlformats.org/officeDocument/2006/relationships/hyperlink" Target="https://regiostarsawards.eu/" TargetMode="External"/><Relationship Id="rId16" Type="http://schemas.openxmlformats.org/officeDocument/2006/relationships/hyperlink" Target="https://www.apulum.ro/index.php/primaria/finantari" TargetMode="External"/><Relationship Id="rId20" Type="http://schemas.openxmlformats.org/officeDocument/2006/relationships/hyperlink" Target="https://www.primariahunedoara.ro/ziar/tag/proiecte/" TargetMode="External"/><Relationship Id="rId29" Type="http://schemas.openxmlformats.org/officeDocument/2006/relationships/hyperlink" Target="https://www.funduszeeuropejskie.gov.pl/strony/o-funduszach/projekty/" TargetMode="External"/><Relationship Id="rId1" Type="http://schemas.openxmlformats.org/officeDocument/2006/relationships/hyperlink" Target="https://www.roreg.eu/proiecte-de-succes" TargetMode="External"/><Relationship Id="rId6" Type="http://schemas.openxmlformats.org/officeDocument/2006/relationships/hyperlink" Target="https://por2014-2020.adroltenia.ro/proiecte-de-succes-por-2007-2013/" TargetMode="External"/><Relationship Id="rId11" Type="http://schemas.openxmlformats.org/officeDocument/2006/relationships/hyperlink" Target="https://primariaclujnapoca.ro/proiecte-europene/" TargetMode="External"/><Relationship Id="rId24" Type="http://schemas.openxmlformats.org/officeDocument/2006/relationships/hyperlink" Target="https://mapadotacji.gov.pl/projects/?lang=en" TargetMode="External"/><Relationship Id="rId5" Type="http://schemas.openxmlformats.org/officeDocument/2006/relationships/hyperlink" Target="https://oportunitati-ue.gov.ro/category/povesti-de-succes/" TargetMode="External"/><Relationship Id="rId15" Type="http://schemas.openxmlformats.org/officeDocument/2006/relationships/hyperlink" Target="https://www.primariapn.ro/proiecte-europene-cu-finantare-nerambursabila-in-implementare" TargetMode="External"/><Relationship Id="rId23" Type="http://schemas.openxmlformats.org/officeDocument/2006/relationships/hyperlink" Target="https://www.bordeaux-metropole.fr/" TargetMode="External"/><Relationship Id="rId28" Type="http://schemas.openxmlformats.org/officeDocument/2006/relationships/hyperlink" Target="https://www.parp.gov.pl/component/grants/grantss" TargetMode="External"/><Relationship Id="rId10" Type="http://schemas.openxmlformats.org/officeDocument/2006/relationships/hyperlink" Target="https://www.librabank.ro/proiecte_de_succes_fonduri_europene" TargetMode="External"/><Relationship Id="rId19" Type="http://schemas.openxmlformats.org/officeDocument/2006/relationships/hyperlink" Target="https://primariasighisoara.ro/portal/mures/sighisoara/portal.nsf/pagini/proiecte+in+derulare-000022EA" TargetMode="External"/><Relationship Id="rId31" Type="http://schemas.openxmlformats.org/officeDocument/2006/relationships/hyperlink" Target="https://urbanlab.net/en/good-practices/" TargetMode="External"/><Relationship Id="rId4" Type="http://schemas.openxmlformats.org/officeDocument/2006/relationships/hyperlink" Target="https://www.interregeurope.eu/nightlight/good-practices/" TargetMode="External"/><Relationship Id="rId9" Type="http://schemas.openxmlformats.org/officeDocument/2006/relationships/hyperlink" Target="https://poscce.adroltenia.ro/proiecte_succes.php" TargetMode="External"/><Relationship Id="rId14" Type="http://schemas.openxmlformats.org/officeDocument/2006/relationships/hyperlink" Target="http://www.oradea.ro/subpagina/directia-management-proiecte-cu-finantare-internationala" TargetMode="External"/><Relationship Id="rId22" Type="http://schemas.openxmlformats.org/officeDocument/2006/relationships/hyperlink" Target="https://mapadotacji.gov.pl/projects/?lang=en" TargetMode="External"/><Relationship Id="rId27" Type="http://schemas.openxmlformats.org/officeDocument/2006/relationships/hyperlink" Target="https://en.parp.gov.pl/component/grants/practices" TargetMode="External"/><Relationship Id="rId30" Type="http://schemas.openxmlformats.org/officeDocument/2006/relationships/hyperlink" Target="http://irmir.pl/visegra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pageSetUpPr fitToPage="1"/>
  </sheetPr>
  <dimension ref="A1:AH1872"/>
  <sheetViews>
    <sheetView tabSelected="1" zoomScale="70" zoomScaleNormal="70" workbookViewId="0">
      <pane ySplit="4" topLeftCell="A11" activePane="bottomLeft" state="frozen"/>
      <selection pane="bottomLeft" activeCell="A4" sqref="A4:XFD4"/>
    </sheetView>
  </sheetViews>
  <sheetFormatPr defaultColWidth="12.6640625" defaultRowHeight="15.75" customHeight="1" x14ac:dyDescent="0.25"/>
  <cols>
    <col min="1" max="1" width="5.77734375" style="33" customWidth="1"/>
    <col min="2" max="2" width="16.6640625" style="31" customWidth="1"/>
    <col min="3" max="3" width="14.44140625" style="31" customWidth="1"/>
    <col min="4" max="4" width="14.6640625" style="31" customWidth="1"/>
    <col min="5" max="5" width="9.44140625" style="31" customWidth="1"/>
    <col min="6" max="6" width="56.21875" style="31" customWidth="1"/>
    <col min="7" max="7" width="14.5546875" style="31" customWidth="1"/>
    <col min="8" max="8" width="14.6640625" style="31" customWidth="1"/>
    <col min="9" max="9" width="14.44140625" style="31" customWidth="1"/>
    <col min="10" max="10" width="21.6640625" style="31" customWidth="1"/>
    <col min="11" max="11" width="23.21875" style="31" customWidth="1"/>
    <col min="14" max="14" width="16" customWidth="1"/>
  </cols>
  <sheetData>
    <row r="1" spans="1:34" s="9" customFormat="1" ht="14.4" x14ac:dyDescent="0.25">
      <c r="F1" s="85"/>
    </row>
    <row r="2" spans="1:34" s="9" customFormat="1" ht="51.6" customHeight="1" x14ac:dyDescent="0.25">
      <c r="F2" s="86" t="s">
        <v>9209</v>
      </c>
    </row>
    <row r="3" spans="1:34" ht="24" customHeight="1" x14ac:dyDescent="0.25">
      <c r="A3" s="34"/>
      <c r="B3" s="32"/>
      <c r="C3" s="32"/>
      <c r="D3" s="32"/>
      <c r="E3" s="32"/>
      <c r="F3" s="32"/>
      <c r="G3" s="32"/>
      <c r="H3" s="32"/>
      <c r="I3" s="35"/>
      <c r="J3" s="36"/>
      <c r="K3" s="36"/>
      <c r="L3" s="19"/>
      <c r="M3" s="7"/>
      <c r="N3" s="70"/>
      <c r="O3" s="71"/>
      <c r="P3" s="72"/>
      <c r="Q3" s="73"/>
      <c r="R3" s="15"/>
      <c r="S3" s="9"/>
      <c r="T3" s="9"/>
      <c r="U3" s="9"/>
      <c r="V3" s="9"/>
      <c r="W3" s="9"/>
      <c r="X3" s="9"/>
      <c r="Y3" s="9"/>
      <c r="Z3" s="9"/>
      <c r="AA3" s="9"/>
    </row>
    <row r="4" spans="1:34" s="82" customFormat="1" ht="16.5" customHeight="1" x14ac:dyDescent="0.25">
      <c r="A4" s="44" t="s">
        <v>332</v>
      </c>
      <c r="B4" s="45" t="s">
        <v>333</v>
      </c>
      <c r="C4" s="45" t="s">
        <v>334</v>
      </c>
      <c r="D4" s="45" t="s">
        <v>335</v>
      </c>
      <c r="E4" s="45" t="s">
        <v>336</v>
      </c>
      <c r="F4" s="45" t="s">
        <v>337</v>
      </c>
      <c r="G4" s="46" t="s">
        <v>338</v>
      </c>
      <c r="H4" s="45" t="s">
        <v>339</v>
      </c>
      <c r="I4" s="45" t="s">
        <v>340</v>
      </c>
      <c r="J4" s="45" t="s">
        <v>341</v>
      </c>
      <c r="K4" s="45" t="s">
        <v>342</v>
      </c>
      <c r="L4" s="81"/>
      <c r="M4" s="81"/>
      <c r="N4" s="81"/>
      <c r="O4" s="81"/>
      <c r="P4" s="81"/>
      <c r="Q4" s="81"/>
      <c r="R4" s="81"/>
      <c r="S4" s="81"/>
      <c r="T4" s="81"/>
      <c r="U4" s="81"/>
      <c r="V4" s="81"/>
      <c r="W4" s="81"/>
      <c r="X4" s="81"/>
      <c r="Y4" s="81"/>
      <c r="Z4" s="81"/>
      <c r="AA4" s="81"/>
    </row>
    <row r="5" spans="1:34" ht="201.6" x14ac:dyDescent="0.25">
      <c r="A5" s="74">
        <v>1</v>
      </c>
      <c r="B5" s="75" t="s">
        <v>1</v>
      </c>
      <c r="C5" s="75" t="s">
        <v>343</v>
      </c>
      <c r="D5" s="75" t="s">
        <v>9109</v>
      </c>
      <c r="E5" s="75" t="s">
        <v>344</v>
      </c>
      <c r="F5" s="76" t="s">
        <v>345</v>
      </c>
      <c r="G5" s="77">
        <v>265500</v>
      </c>
      <c r="H5" s="77">
        <v>65000</v>
      </c>
      <c r="I5" s="78" t="s">
        <v>346</v>
      </c>
      <c r="J5" s="79" t="s">
        <v>28</v>
      </c>
      <c r="K5" s="80" t="s">
        <v>347</v>
      </c>
      <c r="L5" s="9"/>
      <c r="M5" s="9"/>
      <c r="N5" s="9"/>
      <c r="O5" s="9"/>
      <c r="P5" s="9"/>
      <c r="Q5" s="9"/>
      <c r="R5" s="9"/>
      <c r="S5" s="9"/>
      <c r="T5" s="9"/>
      <c r="U5" s="9"/>
      <c r="V5" s="9"/>
      <c r="W5" s="9"/>
      <c r="X5" s="9"/>
      <c r="Y5" s="9"/>
      <c r="Z5" s="9"/>
      <c r="AA5" s="9"/>
    </row>
    <row r="6" spans="1:34" ht="187.2" x14ac:dyDescent="0.25">
      <c r="A6" s="47">
        <v>2</v>
      </c>
      <c r="B6" s="48" t="s">
        <v>2</v>
      </c>
      <c r="C6" s="48" t="s">
        <v>348</v>
      </c>
      <c r="D6" s="48" t="s">
        <v>9208</v>
      </c>
      <c r="E6" s="48" t="s">
        <v>349</v>
      </c>
      <c r="F6" s="49" t="s">
        <v>9110</v>
      </c>
      <c r="G6" s="50">
        <v>2408085</v>
      </c>
      <c r="H6" s="50">
        <v>1499233</v>
      </c>
      <c r="I6" s="51" t="s">
        <v>350</v>
      </c>
      <c r="J6" s="52" t="s">
        <v>351</v>
      </c>
      <c r="K6" s="52" t="s">
        <v>352</v>
      </c>
      <c r="L6" s="9"/>
      <c r="M6" s="9"/>
      <c r="N6" s="9"/>
      <c r="O6" s="9"/>
      <c r="P6" s="9"/>
      <c r="Q6" s="9"/>
      <c r="R6" s="9"/>
      <c r="S6" s="9"/>
      <c r="T6" s="9"/>
      <c r="U6" s="9"/>
      <c r="V6" s="9"/>
      <c r="W6" s="9"/>
      <c r="X6" s="9"/>
      <c r="Y6" s="9"/>
      <c r="Z6" s="9"/>
      <c r="AA6" s="9"/>
      <c r="AB6" s="9"/>
      <c r="AC6" s="9"/>
      <c r="AD6" s="9"/>
      <c r="AE6" s="9"/>
      <c r="AF6" s="9"/>
      <c r="AG6" s="9"/>
      <c r="AH6" s="9"/>
    </row>
    <row r="7" spans="1:34" ht="86.4" x14ac:dyDescent="0.25">
      <c r="A7" s="47">
        <v>3</v>
      </c>
      <c r="B7" s="48" t="s">
        <v>0</v>
      </c>
      <c r="C7" s="48" t="s">
        <v>353</v>
      </c>
      <c r="D7" s="48" t="s">
        <v>354</v>
      </c>
      <c r="E7" s="48" t="s">
        <v>355</v>
      </c>
      <c r="F7" s="49" t="s">
        <v>356</v>
      </c>
      <c r="G7" s="50">
        <v>3273275.98</v>
      </c>
      <c r="H7" s="50">
        <v>1635467.99</v>
      </c>
      <c r="I7" s="51" t="s">
        <v>357</v>
      </c>
      <c r="J7" s="52" t="s">
        <v>30</v>
      </c>
      <c r="K7" s="52" t="s">
        <v>358</v>
      </c>
      <c r="L7" s="9"/>
      <c r="M7" s="9"/>
      <c r="N7" s="9"/>
      <c r="O7" s="9"/>
      <c r="P7" s="9"/>
      <c r="Q7" s="9"/>
      <c r="R7" s="9"/>
      <c r="S7" s="9"/>
      <c r="T7" s="9"/>
      <c r="U7" s="9"/>
      <c r="V7" s="9"/>
      <c r="W7" s="9"/>
      <c r="X7" s="9"/>
      <c r="Y7" s="9"/>
      <c r="Z7" s="9"/>
      <c r="AA7" s="9"/>
      <c r="AB7" s="9"/>
      <c r="AC7" s="9"/>
      <c r="AD7" s="9"/>
      <c r="AE7" s="9"/>
      <c r="AF7" s="9"/>
      <c r="AG7" s="9"/>
      <c r="AH7" s="9"/>
    </row>
    <row r="8" spans="1:34" ht="201.6" x14ac:dyDescent="0.25">
      <c r="A8" s="47">
        <v>4</v>
      </c>
      <c r="B8" s="49" t="s">
        <v>0</v>
      </c>
      <c r="C8" s="48" t="s">
        <v>359</v>
      </c>
      <c r="D8" s="48" t="s">
        <v>360</v>
      </c>
      <c r="E8" s="48" t="s">
        <v>355</v>
      </c>
      <c r="F8" s="49" t="s">
        <v>361</v>
      </c>
      <c r="G8" s="50">
        <v>6667302</v>
      </c>
      <c r="H8" s="50">
        <v>3333651</v>
      </c>
      <c r="I8" s="51" t="s">
        <v>362</v>
      </c>
      <c r="J8" s="52" t="s">
        <v>11</v>
      </c>
      <c r="K8" s="52" t="s">
        <v>363</v>
      </c>
      <c r="L8" s="9"/>
      <c r="M8" s="9"/>
      <c r="N8" s="9"/>
      <c r="O8" s="9"/>
      <c r="P8" s="9"/>
      <c r="Q8" s="9"/>
      <c r="R8" s="9"/>
      <c r="S8" s="9"/>
      <c r="T8" s="9"/>
      <c r="U8" s="9"/>
      <c r="V8" s="9"/>
      <c r="W8" s="9"/>
      <c r="X8" s="9"/>
      <c r="Y8" s="9"/>
      <c r="Z8" s="9"/>
      <c r="AA8" s="9"/>
      <c r="AB8" s="9"/>
      <c r="AC8" s="9"/>
      <c r="AD8" s="9"/>
      <c r="AE8" s="9"/>
      <c r="AF8" s="9"/>
      <c r="AG8" s="9"/>
      <c r="AH8" s="9"/>
    </row>
    <row r="9" spans="1:34" ht="115.2" x14ac:dyDescent="0.25">
      <c r="A9" s="47">
        <v>5</v>
      </c>
      <c r="B9" s="49" t="s">
        <v>1</v>
      </c>
      <c r="C9" s="48" t="s">
        <v>364</v>
      </c>
      <c r="D9" s="48" t="s">
        <v>365</v>
      </c>
      <c r="E9" s="48" t="s">
        <v>349</v>
      </c>
      <c r="F9" s="49" t="s">
        <v>366</v>
      </c>
      <c r="G9" s="50">
        <v>3692310.21</v>
      </c>
      <c r="H9" s="50">
        <v>2436010.61</v>
      </c>
      <c r="I9" s="51" t="s">
        <v>367</v>
      </c>
      <c r="J9" s="52" t="s">
        <v>8</v>
      </c>
      <c r="K9" s="52" t="s">
        <v>368</v>
      </c>
      <c r="L9" s="9"/>
      <c r="M9" s="9"/>
      <c r="N9" s="9"/>
      <c r="O9" s="9"/>
      <c r="P9" s="9"/>
      <c r="Q9" s="9"/>
      <c r="R9" s="9"/>
      <c r="S9" s="9"/>
      <c r="T9" s="9"/>
      <c r="U9" s="9"/>
      <c r="V9" s="9"/>
      <c r="W9" s="9"/>
      <c r="X9" s="9"/>
      <c r="Y9" s="9"/>
      <c r="Z9" s="9"/>
      <c r="AA9" s="9"/>
      <c r="AB9" s="9"/>
      <c r="AC9" s="9"/>
      <c r="AD9" s="9"/>
      <c r="AE9" s="9"/>
      <c r="AF9" s="9"/>
      <c r="AG9" s="9"/>
      <c r="AH9" s="9"/>
    </row>
    <row r="10" spans="1:34" ht="100.8" x14ac:dyDescent="0.25">
      <c r="A10" s="47">
        <v>6</v>
      </c>
      <c r="B10" s="48" t="s">
        <v>2</v>
      </c>
      <c r="C10" s="48" t="s">
        <v>369</v>
      </c>
      <c r="D10" s="48" t="s">
        <v>370</v>
      </c>
      <c r="E10" s="48" t="s">
        <v>371</v>
      </c>
      <c r="F10" s="49" t="s">
        <v>372</v>
      </c>
      <c r="G10" s="50">
        <v>26478818</v>
      </c>
      <c r="H10" s="50">
        <v>11654879</v>
      </c>
      <c r="I10" s="51" t="s">
        <v>373</v>
      </c>
      <c r="J10" s="52" t="s">
        <v>9</v>
      </c>
      <c r="K10" s="52" t="s">
        <v>374</v>
      </c>
      <c r="L10" s="9"/>
      <c r="M10" s="9"/>
      <c r="N10" s="9"/>
      <c r="O10" s="9"/>
      <c r="P10" s="9"/>
      <c r="Q10" s="9"/>
      <c r="R10" s="9"/>
      <c r="S10" s="9"/>
      <c r="T10" s="9"/>
      <c r="U10" s="9"/>
      <c r="V10" s="9"/>
      <c r="W10" s="9"/>
      <c r="X10" s="9"/>
      <c r="Y10" s="9"/>
      <c r="Z10" s="9"/>
      <c r="AA10" s="9"/>
      <c r="AB10" s="9"/>
      <c r="AC10" s="9"/>
      <c r="AD10" s="9"/>
      <c r="AE10" s="9"/>
      <c r="AF10" s="9"/>
      <c r="AG10" s="9"/>
      <c r="AH10" s="9"/>
    </row>
    <row r="11" spans="1:34" ht="100.8" x14ac:dyDescent="0.25">
      <c r="A11" s="47">
        <v>7</v>
      </c>
      <c r="B11" s="48" t="s">
        <v>1</v>
      </c>
      <c r="C11" s="48" t="s">
        <v>375</v>
      </c>
      <c r="D11" s="48" t="s">
        <v>376</v>
      </c>
      <c r="E11" s="48" t="s">
        <v>371</v>
      </c>
      <c r="F11" s="49" t="s">
        <v>377</v>
      </c>
      <c r="G11" s="50">
        <v>570852</v>
      </c>
      <c r="H11" s="50">
        <v>227264</v>
      </c>
      <c r="I11" s="51" t="s">
        <v>378</v>
      </c>
      <c r="J11" s="52" t="s">
        <v>379</v>
      </c>
      <c r="K11" s="52" t="s">
        <v>380</v>
      </c>
      <c r="L11" s="9"/>
      <c r="M11" s="9"/>
      <c r="N11" s="9"/>
      <c r="O11" s="9"/>
      <c r="P11" s="9"/>
      <c r="Q11" s="9"/>
      <c r="R11" s="9"/>
      <c r="S11" s="9"/>
      <c r="T11" s="9"/>
      <c r="U11" s="9"/>
      <c r="V11" s="9"/>
      <c r="W11" s="9"/>
      <c r="X11" s="9"/>
      <c r="Y11" s="9"/>
      <c r="Z11" s="9"/>
      <c r="AA11" s="9"/>
      <c r="AB11" s="9"/>
      <c r="AC11" s="9"/>
      <c r="AD11" s="9"/>
      <c r="AE11" s="9"/>
      <c r="AF11" s="9"/>
      <c r="AG11" s="9"/>
      <c r="AH11" s="9"/>
    </row>
    <row r="12" spans="1:34" ht="115.2" x14ac:dyDescent="0.25">
      <c r="A12" s="47">
        <v>8</v>
      </c>
      <c r="B12" s="48" t="s">
        <v>1</v>
      </c>
      <c r="C12" s="48" t="s">
        <v>381</v>
      </c>
      <c r="D12" s="48" t="s">
        <v>382</v>
      </c>
      <c r="E12" s="48" t="s">
        <v>371</v>
      </c>
      <c r="F12" s="49" t="s">
        <v>383</v>
      </c>
      <c r="G12" s="50">
        <v>996850</v>
      </c>
      <c r="H12" s="50">
        <v>498375</v>
      </c>
      <c r="I12" s="53" t="s">
        <v>384</v>
      </c>
      <c r="J12" s="52" t="s">
        <v>16</v>
      </c>
      <c r="K12" s="52" t="s">
        <v>385</v>
      </c>
      <c r="L12" s="9"/>
      <c r="M12" s="9"/>
      <c r="N12" s="9"/>
      <c r="O12" s="9"/>
      <c r="P12" s="9"/>
      <c r="Q12" s="9"/>
      <c r="R12" s="9"/>
      <c r="S12" s="9"/>
      <c r="T12" s="9"/>
      <c r="U12" s="9"/>
      <c r="V12" s="9"/>
      <c r="W12" s="9"/>
      <c r="X12" s="9"/>
      <c r="Y12" s="9"/>
      <c r="Z12" s="9"/>
      <c r="AA12" s="9"/>
      <c r="AB12" s="9"/>
      <c r="AC12" s="9"/>
      <c r="AD12" s="9"/>
      <c r="AE12" s="9"/>
      <c r="AF12" s="9"/>
      <c r="AG12" s="9"/>
      <c r="AH12" s="9"/>
    </row>
    <row r="13" spans="1:34" ht="72" x14ac:dyDescent="0.25">
      <c r="A13" s="47">
        <v>9</v>
      </c>
      <c r="B13" s="48" t="s">
        <v>1</v>
      </c>
      <c r="C13" s="48" t="s">
        <v>386</v>
      </c>
      <c r="D13" s="48" t="s">
        <v>387</v>
      </c>
      <c r="E13" s="48" t="s">
        <v>388</v>
      </c>
      <c r="F13" s="49" t="s">
        <v>389</v>
      </c>
      <c r="G13" s="50">
        <v>5305122</v>
      </c>
      <c r="H13" s="50">
        <v>4509353</v>
      </c>
      <c r="I13" s="51" t="s">
        <v>390</v>
      </c>
      <c r="J13" s="52" t="s">
        <v>391</v>
      </c>
      <c r="K13" s="52" t="s">
        <v>392</v>
      </c>
      <c r="L13" s="9"/>
      <c r="M13" s="9"/>
      <c r="N13" s="9"/>
      <c r="O13" s="9"/>
      <c r="P13" s="9"/>
      <c r="Q13" s="9"/>
      <c r="R13" s="9"/>
      <c r="S13" s="9"/>
      <c r="T13" s="9"/>
      <c r="U13" s="9"/>
      <c r="V13" s="9"/>
      <c r="W13" s="9"/>
      <c r="X13" s="9"/>
      <c r="Y13" s="9"/>
      <c r="Z13" s="9"/>
      <c r="AA13" s="9"/>
      <c r="AB13" s="9"/>
      <c r="AC13" s="9"/>
      <c r="AD13" s="9"/>
      <c r="AE13" s="9"/>
      <c r="AF13" s="9"/>
      <c r="AG13" s="9"/>
      <c r="AH13" s="9"/>
    </row>
    <row r="14" spans="1:34" ht="115.2" x14ac:dyDescent="0.25">
      <c r="A14" s="47">
        <v>10</v>
      </c>
      <c r="B14" s="48" t="s">
        <v>1</v>
      </c>
      <c r="C14" s="48" t="s">
        <v>393</v>
      </c>
      <c r="D14" s="48" t="s">
        <v>394</v>
      </c>
      <c r="E14" s="48" t="s">
        <v>395</v>
      </c>
      <c r="F14" s="49" t="s">
        <v>396</v>
      </c>
      <c r="G14" s="50">
        <v>9147872</v>
      </c>
      <c r="H14" s="50">
        <v>7318298</v>
      </c>
      <c r="I14" s="51" t="s">
        <v>397</v>
      </c>
      <c r="J14" s="52" t="s">
        <v>398</v>
      </c>
      <c r="K14" s="52" t="s">
        <v>399</v>
      </c>
      <c r="L14" s="9"/>
      <c r="M14" s="9"/>
      <c r="N14" s="9"/>
      <c r="O14" s="9"/>
      <c r="P14" s="9"/>
      <c r="Q14" s="9"/>
      <c r="R14" s="9"/>
      <c r="S14" s="9"/>
      <c r="T14" s="9"/>
      <c r="U14" s="9"/>
      <c r="V14" s="9"/>
      <c r="W14" s="9"/>
      <c r="X14" s="9"/>
      <c r="Y14" s="9"/>
      <c r="Z14" s="9"/>
      <c r="AA14" s="9"/>
      <c r="AB14" s="9"/>
      <c r="AC14" s="9"/>
      <c r="AD14" s="9"/>
      <c r="AE14" s="9"/>
      <c r="AF14" s="9"/>
      <c r="AG14" s="9"/>
      <c r="AH14" s="9"/>
    </row>
    <row r="15" spans="1:34" ht="100.8" x14ac:dyDescent="0.25">
      <c r="A15" s="47">
        <v>11</v>
      </c>
      <c r="B15" s="48" t="s">
        <v>1</v>
      </c>
      <c r="C15" s="48" t="s">
        <v>400</v>
      </c>
      <c r="D15" s="48" t="s">
        <v>401</v>
      </c>
      <c r="E15" s="48" t="s">
        <v>402</v>
      </c>
      <c r="F15" s="49" t="s">
        <v>403</v>
      </c>
      <c r="G15" s="50">
        <v>5040000</v>
      </c>
      <c r="H15" s="50">
        <v>2016000</v>
      </c>
      <c r="I15" s="54" t="s">
        <v>404</v>
      </c>
      <c r="J15" s="52" t="s">
        <v>405</v>
      </c>
      <c r="K15" s="52" t="s">
        <v>406</v>
      </c>
      <c r="L15" s="9"/>
      <c r="M15" s="9"/>
      <c r="N15" s="9"/>
      <c r="O15" s="9"/>
      <c r="P15" s="9"/>
      <c r="Q15" s="9"/>
      <c r="R15" s="9"/>
      <c r="S15" s="9"/>
      <c r="T15" s="9"/>
      <c r="U15" s="9"/>
      <c r="V15" s="9"/>
      <c r="W15" s="9"/>
      <c r="X15" s="9"/>
      <c r="Y15" s="9"/>
      <c r="Z15" s="9"/>
      <c r="AA15" s="9"/>
      <c r="AB15" s="9"/>
      <c r="AC15" s="9"/>
      <c r="AD15" s="9"/>
      <c r="AE15" s="9"/>
      <c r="AF15" s="9"/>
      <c r="AG15" s="9"/>
      <c r="AH15" s="9"/>
    </row>
    <row r="16" spans="1:34" ht="259.2" x14ac:dyDescent="0.25">
      <c r="A16" s="47">
        <v>12</v>
      </c>
      <c r="B16" s="48" t="s">
        <v>0</v>
      </c>
      <c r="C16" s="48" t="s">
        <v>407</v>
      </c>
      <c r="D16" s="48" t="s">
        <v>408</v>
      </c>
      <c r="E16" s="48" t="s">
        <v>355</v>
      </c>
      <c r="F16" s="49" t="s">
        <v>409</v>
      </c>
      <c r="G16" s="50">
        <v>1812081</v>
      </c>
      <c r="H16" s="50">
        <v>603996</v>
      </c>
      <c r="I16" s="51" t="s">
        <v>362</v>
      </c>
      <c r="J16" s="52" t="s">
        <v>15</v>
      </c>
      <c r="K16" s="52" t="s">
        <v>410</v>
      </c>
      <c r="L16" s="9"/>
      <c r="M16" s="9"/>
      <c r="N16" s="9"/>
      <c r="O16" s="9"/>
      <c r="P16" s="9"/>
      <c r="Q16" s="9"/>
      <c r="R16" s="9"/>
      <c r="S16" s="9"/>
      <c r="T16" s="9"/>
      <c r="U16" s="9"/>
      <c r="V16" s="9"/>
      <c r="W16" s="9"/>
      <c r="X16" s="9"/>
      <c r="Y16" s="9"/>
      <c r="Z16" s="9"/>
      <c r="AA16" s="9"/>
      <c r="AB16" s="9"/>
      <c r="AC16" s="9"/>
      <c r="AD16" s="9"/>
      <c r="AE16" s="9"/>
      <c r="AF16" s="9"/>
      <c r="AG16" s="9"/>
      <c r="AH16" s="9"/>
    </row>
    <row r="17" spans="1:34" ht="115.2" x14ac:dyDescent="0.25">
      <c r="A17" s="47">
        <v>13</v>
      </c>
      <c r="B17" s="48" t="s">
        <v>2</v>
      </c>
      <c r="C17" s="48" t="s">
        <v>411</v>
      </c>
      <c r="D17" s="48" t="s">
        <v>412</v>
      </c>
      <c r="E17" s="48" t="s">
        <v>413</v>
      </c>
      <c r="F17" s="49" t="s">
        <v>414</v>
      </c>
      <c r="G17" s="50">
        <v>7266280</v>
      </c>
      <c r="H17" s="50">
        <v>2906512</v>
      </c>
      <c r="I17" s="51" t="s">
        <v>415</v>
      </c>
      <c r="J17" s="52" t="s">
        <v>12</v>
      </c>
      <c r="K17" s="52" t="s">
        <v>416</v>
      </c>
      <c r="L17" s="9"/>
      <c r="M17" s="9"/>
      <c r="N17" s="9"/>
      <c r="O17" s="9"/>
      <c r="P17" s="9"/>
      <c r="Q17" s="9"/>
      <c r="R17" s="9"/>
      <c r="S17" s="9"/>
      <c r="T17" s="9"/>
      <c r="U17" s="9"/>
      <c r="V17" s="9"/>
      <c r="W17" s="9"/>
      <c r="X17" s="9"/>
      <c r="Y17" s="9"/>
      <c r="Z17" s="9"/>
      <c r="AA17" s="9"/>
      <c r="AB17" s="9"/>
      <c r="AC17" s="9"/>
      <c r="AD17" s="9"/>
      <c r="AE17" s="9"/>
      <c r="AF17" s="9"/>
      <c r="AG17" s="9"/>
      <c r="AH17" s="9"/>
    </row>
    <row r="18" spans="1:34" ht="144" x14ac:dyDescent="0.25">
      <c r="A18" s="47">
        <v>14</v>
      </c>
      <c r="B18" s="48" t="s">
        <v>2</v>
      </c>
      <c r="C18" s="48" t="s">
        <v>417</v>
      </c>
      <c r="D18" s="48" t="s">
        <v>418</v>
      </c>
      <c r="E18" s="48" t="s">
        <v>419</v>
      </c>
      <c r="F18" s="49" t="s">
        <v>420</v>
      </c>
      <c r="G18" s="50">
        <v>7948235</v>
      </c>
      <c r="H18" s="50">
        <v>6756000</v>
      </c>
      <c r="I18" s="54" t="s">
        <v>421</v>
      </c>
      <c r="J18" s="52" t="s">
        <v>25</v>
      </c>
      <c r="K18" s="52" t="s">
        <v>422</v>
      </c>
      <c r="L18" s="9"/>
      <c r="M18" s="9"/>
      <c r="N18" s="9"/>
      <c r="O18" s="9"/>
      <c r="P18" s="9"/>
      <c r="Q18" s="9"/>
      <c r="R18" s="9"/>
      <c r="S18" s="9"/>
      <c r="T18" s="9"/>
      <c r="U18" s="9"/>
      <c r="V18" s="9"/>
      <c r="W18" s="9"/>
      <c r="X18" s="9"/>
      <c r="Y18" s="9"/>
      <c r="Z18" s="9"/>
      <c r="AA18" s="9"/>
      <c r="AB18" s="9"/>
      <c r="AC18" s="9"/>
      <c r="AD18" s="9"/>
      <c r="AE18" s="9"/>
      <c r="AF18" s="9"/>
      <c r="AG18" s="9"/>
      <c r="AH18" s="9"/>
    </row>
    <row r="19" spans="1:34" ht="129.6" x14ac:dyDescent="0.25">
      <c r="A19" s="47">
        <v>15</v>
      </c>
      <c r="B19" s="48" t="s">
        <v>1</v>
      </c>
      <c r="C19" s="48" t="s">
        <v>423</v>
      </c>
      <c r="D19" s="48" t="s">
        <v>424</v>
      </c>
      <c r="E19" s="48" t="s">
        <v>425</v>
      </c>
      <c r="F19" s="49" t="s">
        <v>426</v>
      </c>
      <c r="G19" s="50">
        <v>8699537</v>
      </c>
      <c r="H19" s="50">
        <v>7394607</v>
      </c>
      <c r="I19" s="51" t="s">
        <v>427</v>
      </c>
      <c r="J19" s="52" t="s">
        <v>428</v>
      </c>
      <c r="K19" s="52" t="s">
        <v>429</v>
      </c>
      <c r="L19" s="9"/>
      <c r="M19" s="9"/>
      <c r="N19" s="9"/>
      <c r="O19" s="9"/>
      <c r="P19" s="9"/>
      <c r="Q19" s="9"/>
      <c r="R19" s="9"/>
      <c r="S19" s="9"/>
      <c r="T19" s="9"/>
      <c r="U19" s="9"/>
      <c r="V19" s="9"/>
      <c r="W19" s="9"/>
      <c r="X19" s="9"/>
      <c r="Y19" s="9"/>
      <c r="Z19" s="9"/>
      <c r="AA19" s="9"/>
      <c r="AB19" s="9"/>
      <c r="AC19" s="9"/>
      <c r="AD19" s="9"/>
      <c r="AE19" s="9"/>
      <c r="AF19" s="9"/>
      <c r="AG19" s="9"/>
      <c r="AH19" s="9"/>
    </row>
    <row r="20" spans="1:34" ht="100.8" x14ac:dyDescent="0.25">
      <c r="A20" s="47">
        <v>16</v>
      </c>
      <c r="B20" s="48" t="s">
        <v>2</v>
      </c>
      <c r="C20" s="48" t="s">
        <v>430</v>
      </c>
      <c r="D20" s="48" t="s">
        <v>431</v>
      </c>
      <c r="E20" s="48" t="s">
        <v>419</v>
      </c>
      <c r="F20" s="49" t="s">
        <v>432</v>
      </c>
      <c r="G20" s="50">
        <v>1180637</v>
      </c>
      <c r="H20" s="50">
        <v>1003541</v>
      </c>
      <c r="I20" s="54" t="s">
        <v>433</v>
      </c>
      <c r="J20" s="52" t="s">
        <v>29</v>
      </c>
      <c r="K20" s="52" t="s">
        <v>434</v>
      </c>
      <c r="L20" s="9"/>
      <c r="M20" s="9"/>
      <c r="N20" s="9"/>
      <c r="O20" s="9"/>
      <c r="P20" s="9"/>
      <c r="Q20" s="9"/>
      <c r="R20" s="9"/>
      <c r="S20" s="9"/>
      <c r="T20" s="9"/>
      <c r="U20" s="9"/>
      <c r="V20" s="9"/>
      <c r="W20" s="9"/>
      <c r="X20" s="9"/>
      <c r="Y20" s="9"/>
      <c r="Z20" s="9"/>
      <c r="AA20" s="9"/>
      <c r="AB20" s="9"/>
      <c r="AC20" s="9"/>
      <c r="AD20" s="9"/>
      <c r="AE20" s="9"/>
      <c r="AF20" s="9"/>
      <c r="AG20" s="9"/>
      <c r="AH20" s="9"/>
    </row>
    <row r="21" spans="1:34" ht="129.6" x14ac:dyDescent="0.25">
      <c r="A21" s="47">
        <v>17</v>
      </c>
      <c r="B21" s="48" t="s">
        <v>2</v>
      </c>
      <c r="C21" s="48" t="s">
        <v>435</v>
      </c>
      <c r="D21" s="48" t="s">
        <v>436</v>
      </c>
      <c r="E21" s="48" t="s">
        <v>419</v>
      </c>
      <c r="F21" s="49" t="s">
        <v>437</v>
      </c>
      <c r="G21" s="50">
        <v>414600</v>
      </c>
      <c r="H21" s="50">
        <v>352410</v>
      </c>
      <c r="I21" s="54" t="s">
        <v>421</v>
      </c>
      <c r="J21" s="52" t="s">
        <v>33</v>
      </c>
      <c r="K21" s="52" t="s">
        <v>438</v>
      </c>
      <c r="L21" s="9"/>
      <c r="M21" s="9"/>
      <c r="N21" s="9"/>
      <c r="O21" s="9"/>
      <c r="P21" s="9"/>
      <c r="Q21" s="9"/>
      <c r="R21" s="9"/>
      <c r="S21" s="9"/>
      <c r="T21" s="9"/>
      <c r="U21" s="9"/>
      <c r="V21" s="9"/>
      <c r="W21" s="9"/>
      <c r="X21" s="9"/>
      <c r="Y21" s="9"/>
      <c r="Z21" s="9"/>
      <c r="AA21" s="9"/>
      <c r="AB21" s="9"/>
      <c r="AC21" s="9"/>
      <c r="AD21" s="9"/>
      <c r="AE21" s="9"/>
      <c r="AF21" s="9"/>
      <c r="AG21" s="9"/>
      <c r="AH21" s="9"/>
    </row>
    <row r="22" spans="1:34" ht="158.4" x14ac:dyDescent="0.25">
      <c r="A22" s="47">
        <v>18</v>
      </c>
      <c r="B22" s="48" t="s">
        <v>2</v>
      </c>
      <c r="C22" s="48" t="s">
        <v>439</v>
      </c>
      <c r="D22" s="48" t="s">
        <v>440</v>
      </c>
      <c r="E22" s="48" t="s">
        <v>441</v>
      </c>
      <c r="F22" s="49" t="s">
        <v>442</v>
      </c>
      <c r="G22" s="50">
        <v>612889</v>
      </c>
      <c r="H22" s="50">
        <v>306444</v>
      </c>
      <c r="I22" s="54" t="s">
        <v>443</v>
      </c>
      <c r="J22" s="52" t="s">
        <v>41</v>
      </c>
      <c r="K22" s="52" t="s">
        <v>444</v>
      </c>
      <c r="L22" s="9"/>
      <c r="M22" s="9"/>
      <c r="N22" s="9"/>
      <c r="O22" s="9"/>
      <c r="P22" s="9"/>
      <c r="Q22" s="9"/>
      <c r="R22" s="9"/>
      <c r="S22" s="9"/>
      <c r="T22" s="9"/>
      <c r="U22" s="9"/>
      <c r="V22" s="9"/>
      <c r="W22" s="9"/>
      <c r="X22" s="9"/>
      <c r="Y22" s="9"/>
      <c r="Z22" s="9"/>
      <c r="AA22" s="9"/>
      <c r="AB22" s="9"/>
      <c r="AC22" s="9"/>
      <c r="AD22" s="9"/>
      <c r="AE22" s="9"/>
      <c r="AF22" s="9"/>
      <c r="AG22" s="9"/>
      <c r="AH22" s="9"/>
    </row>
    <row r="23" spans="1:34" ht="158.4" x14ac:dyDescent="0.25">
      <c r="A23" s="47">
        <v>19</v>
      </c>
      <c r="B23" s="48" t="s">
        <v>2</v>
      </c>
      <c r="C23" s="48" t="s">
        <v>445</v>
      </c>
      <c r="D23" s="48" t="s">
        <v>446</v>
      </c>
      <c r="E23" s="48" t="s">
        <v>441</v>
      </c>
      <c r="F23" s="49" t="s">
        <v>447</v>
      </c>
      <c r="G23" s="50">
        <v>423113</v>
      </c>
      <c r="H23" s="50">
        <v>211556</v>
      </c>
      <c r="I23" s="54" t="s">
        <v>448</v>
      </c>
      <c r="J23" s="52" t="s">
        <v>44</v>
      </c>
      <c r="K23" s="52" t="s">
        <v>444</v>
      </c>
      <c r="L23" s="9"/>
      <c r="M23" s="9"/>
      <c r="N23" s="9"/>
      <c r="O23" s="9"/>
      <c r="P23" s="9"/>
      <c r="Q23" s="9"/>
      <c r="R23" s="9"/>
      <c r="S23" s="9"/>
      <c r="T23" s="9"/>
      <c r="U23" s="9"/>
      <c r="V23" s="9"/>
      <c r="W23" s="9"/>
      <c r="X23" s="9"/>
      <c r="Y23" s="9"/>
      <c r="Z23" s="9"/>
      <c r="AA23" s="9"/>
      <c r="AB23" s="9"/>
      <c r="AC23" s="9"/>
      <c r="AD23" s="9"/>
      <c r="AE23" s="9"/>
      <c r="AF23" s="9"/>
      <c r="AG23" s="9"/>
      <c r="AH23" s="9"/>
    </row>
    <row r="24" spans="1:34" ht="129.6" x14ac:dyDescent="0.25">
      <c r="A24" s="47">
        <v>20</v>
      </c>
      <c r="B24" s="48" t="s">
        <v>1</v>
      </c>
      <c r="C24" s="48" t="s">
        <v>449</v>
      </c>
      <c r="D24" s="48" t="s">
        <v>450</v>
      </c>
      <c r="E24" s="48" t="s">
        <v>451</v>
      </c>
      <c r="F24" s="49" t="s">
        <v>452</v>
      </c>
      <c r="G24" s="50">
        <v>171608.2</v>
      </c>
      <c r="H24" s="50">
        <v>128868.69</v>
      </c>
      <c r="I24" s="51" t="s">
        <v>453</v>
      </c>
      <c r="J24" s="52" t="s">
        <v>454</v>
      </c>
      <c r="K24" s="52" t="s">
        <v>455</v>
      </c>
      <c r="L24" s="9"/>
      <c r="M24" s="9"/>
      <c r="N24" s="9"/>
      <c r="O24" s="9"/>
      <c r="P24" s="9"/>
      <c r="Q24" s="9"/>
      <c r="R24" s="9"/>
      <c r="S24" s="9"/>
      <c r="T24" s="9"/>
      <c r="U24" s="9"/>
      <c r="V24" s="9"/>
      <c r="W24" s="9"/>
      <c r="X24" s="9"/>
      <c r="Y24" s="9"/>
      <c r="Z24" s="9"/>
      <c r="AA24" s="9"/>
      <c r="AB24" s="9"/>
      <c r="AC24" s="9"/>
      <c r="AD24" s="9"/>
      <c r="AE24" s="9"/>
      <c r="AF24" s="9"/>
      <c r="AG24" s="9"/>
      <c r="AH24" s="9"/>
    </row>
    <row r="25" spans="1:34" ht="201.6" x14ac:dyDescent="0.25">
      <c r="A25" s="47">
        <v>21</v>
      </c>
      <c r="B25" s="48" t="s">
        <v>2</v>
      </c>
      <c r="C25" s="48" t="s">
        <v>456</v>
      </c>
      <c r="D25" s="48" t="s">
        <v>457</v>
      </c>
      <c r="E25" s="48" t="s">
        <v>458</v>
      </c>
      <c r="F25" s="49" t="s">
        <v>459</v>
      </c>
      <c r="G25" s="50">
        <v>2876120</v>
      </c>
      <c r="H25" s="50">
        <v>2013280</v>
      </c>
      <c r="I25" s="55" t="s">
        <v>460</v>
      </c>
      <c r="J25" s="52" t="s">
        <v>47</v>
      </c>
      <c r="K25" s="52" t="s">
        <v>461</v>
      </c>
      <c r="L25" s="9"/>
      <c r="M25" s="9"/>
      <c r="N25" s="9"/>
      <c r="O25" s="9"/>
      <c r="P25" s="9"/>
      <c r="Q25" s="9"/>
      <c r="R25" s="9"/>
      <c r="S25" s="9"/>
      <c r="T25" s="9"/>
      <c r="U25" s="9"/>
      <c r="V25" s="9"/>
      <c r="W25" s="9"/>
      <c r="X25" s="9"/>
      <c r="Y25" s="9"/>
      <c r="Z25" s="9"/>
      <c r="AA25" s="9"/>
      <c r="AB25" s="9"/>
      <c r="AC25" s="9"/>
      <c r="AD25" s="9"/>
      <c r="AE25" s="9"/>
      <c r="AF25" s="9"/>
      <c r="AG25" s="9"/>
      <c r="AH25" s="9"/>
    </row>
    <row r="26" spans="1:34" ht="129.6" x14ac:dyDescent="0.25">
      <c r="A26" s="47">
        <v>22</v>
      </c>
      <c r="B26" s="48" t="s">
        <v>1</v>
      </c>
      <c r="C26" s="48" t="s">
        <v>462</v>
      </c>
      <c r="D26" s="48" t="s">
        <v>463</v>
      </c>
      <c r="E26" s="48" t="s">
        <v>464</v>
      </c>
      <c r="F26" s="49" t="s">
        <v>465</v>
      </c>
      <c r="G26" s="50">
        <v>8818774</v>
      </c>
      <c r="H26" s="50">
        <v>4409386</v>
      </c>
      <c r="I26" s="51" t="s">
        <v>466</v>
      </c>
      <c r="J26" s="52" t="s">
        <v>467</v>
      </c>
      <c r="K26" s="52" t="s">
        <v>468</v>
      </c>
      <c r="L26" s="9"/>
      <c r="M26" s="9"/>
      <c r="N26" s="9"/>
      <c r="O26" s="9"/>
      <c r="P26" s="9"/>
      <c r="Q26" s="9"/>
      <c r="R26" s="9"/>
      <c r="S26" s="9"/>
      <c r="T26" s="9"/>
      <c r="U26" s="9"/>
      <c r="V26" s="9"/>
      <c r="W26" s="9"/>
      <c r="X26" s="9"/>
      <c r="Y26" s="9"/>
      <c r="Z26" s="9"/>
      <c r="AA26" s="9"/>
      <c r="AB26" s="9"/>
      <c r="AC26" s="9"/>
      <c r="AD26" s="9"/>
      <c r="AE26" s="9"/>
      <c r="AF26" s="9"/>
      <c r="AG26" s="9"/>
      <c r="AH26" s="9"/>
    </row>
    <row r="27" spans="1:34" ht="216" x14ac:dyDescent="0.25">
      <c r="A27" s="47">
        <v>23</v>
      </c>
      <c r="B27" s="48" t="s">
        <v>0</v>
      </c>
      <c r="C27" s="48" t="s">
        <v>469</v>
      </c>
      <c r="D27" s="48" t="s">
        <v>470</v>
      </c>
      <c r="E27" s="48" t="s">
        <v>355</v>
      </c>
      <c r="F27" s="49" t="s">
        <v>471</v>
      </c>
      <c r="G27" s="50">
        <v>1006711</v>
      </c>
      <c r="H27" s="50">
        <v>503356</v>
      </c>
      <c r="I27" s="51" t="s">
        <v>362</v>
      </c>
      <c r="J27" s="52" t="s">
        <v>23</v>
      </c>
      <c r="K27" s="52" t="s">
        <v>472</v>
      </c>
      <c r="L27" s="9"/>
      <c r="M27" s="9"/>
      <c r="N27" s="9"/>
      <c r="O27" s="9"/>
      <c r="P27" s="9"/>
      <c r="Q27" s="9"/>
      <c r="R27" s="9"/>
      <c r="S27" s="9"/>
      <c r="T27" s="9"/>
      <c r="U27" s="9"/>
      <c r="V27" s="9"/>
      <c r="W27" s="9"/>
      <c r="X27" s="9"/>
      <c r="Y27" s="9"/>
      <c r="Z27" s="9"/>
      <c r="AA27" s="9"/>
      <c r="AB27" s="9"/>
      <c r="AC27" s="9"/>
      <c r="AD27" s="9"/>
      <c r="AE27" s="9"/>
      <c r="AF27" s="9"/>
      <c r="AG27" s="9"/>
      <c r="AH27" s="9"/>
    </row>
    <row r="28" spans="1:34" ht="230.4" x14ac:dyDescent="0.25">
      <c r="A28" s="47">
        <v>24</v>
      </c>
      <c r="B28" s="48" t="s">
        <v>0</v>
      </c>
      <c r="C28" s="48" t="s">
        <v>473</v>
      </c>
      <c r="D28" s="48" t="s">
        <v>474</v>
      </c>
      <c r="E28" s="48" t="s">
        <v>355</v>
      </c>
      <c r="F28" s="49" t="s">
        <v>475</v>
      </c>
      <c r="G28" s="50">
        <v>1654582</v>
      </c>
      <c r="H28" s="50">
        <v>992469</v>
      </c>
      <c r="I28" s="51" t="s">
        <v>362</v>
      </c>
      <c r="J28" s="52" t="s">
        <v>27</v>
      </c>
      <c r="K28" s="52" t="s">
        <v>476</v>
      </c>
      <c r="L28" s="9"/>
      <c r="M28" s="9"/>
      <c r="N28" s="9"/>
      <c r="O28" s="9"/>
      <c r="P28" s="9"/>
      <c r="Q28" s="9"/>
      <c r="R28" s="9"/>
      <c r="S28" s="9"/>
      <c r="T28" s="9"/>
      <c r="U28" s="9"/>
      <c r="V28" s="9"/>
      <c r="W28" s="9"/>
      <c r="X28" s="9"/>
      <c r="Y28" s="9"/>
      <c r="Z28" s="9"/>
      <c r="AA28" s="9"/>
      <c r="AB28" s="9"/>
      <c r="AC28" s="9"/>
      <c r="AD28" s="9"/>
      <c r="AE28" s="9"/>
      <c r="AF28" s="9"/>
      <c r="AG28" s="9"/>
      <c r="AH28" s="9"/>
    </row>
    <row r="29" spans="1:34" ht="302.39999999999998" x14ac:dyDescent="0.25">
      <c r="A29" s="47">
        <v>25</v>
      </c>
      <c r="B29" s="48" t="s">
        <v>0</v>
      </c>
      <c r="C29" s="48" t="s">
        <v>477</v>
      </c>
      <c r="D29" s="48" t="s">
        <v>478</v>
      </c>
      <c r="E29" s="48" t="s">
        <v>355</v>
      </c>
      <c r="F29" s="49" t="s">
        <v>479</v>
      </c>
      <c r="G29" s="50">
        <v>3951970</v>
      </c>
      <c r="H29" s="50">
        <v>1975985</v>
      </c>
      <c r="I29" s="51" t="s">
        <v>362</v>
      </c>
      <c r="J29" s="52" t="s">
        <v>32</v>
      </c>
      <c r="K29" s="52" t="s">
        <v>480</v>
      </c>
      <c r="L29" s="9"/>
      <c r="M29" s="9"/>
      <c r="N29" s="9"/>
      <c r="O29" s="9"/>
      <c r="P29" s="9"/>
      <c r="Q29" s="9"/>
      <c r="R29" s="9"/>
      <c r="S29" s="9"/>
      <c r="T29" s="9"/>
      <c r="U29" s="9"/>
      <c r="V29" s="9"/>
      <c r="W29" s="9"/>
      <c r="X29" s="9"/>
      <c r="Y29" s="9"/>
      <c r="Z29" s="9"/>
      <c r="AA29" s="9"/>
      <c r="AB29" s="9"/>
      <c r="AC29" s="9"/>
      <c r="AD29" s="9"/>
      <c r="AE29" s="9"/>
      <c r="AF29" s="9"/>
      <c r="AG29" s="9"/>
      <c r="AH29" s="9"/>
    </row>
    <row r="30" spans="1:34" ht="115.2" x14ac:dyDescent="0.25">
      <c r="A30" s="47">
        <v>26</v>
      </c>
      <c r="B30" s="48" t="s">
        <v>0</v>
      </c>
      <c r="C30" s="48" t="s">
        <v>481</v>
      </c>
      <c r="D30" s="48" t="s">
        <v>482</v>
      </c>
      <c r="E30" s="48" t="s">
        <v>355</v>
      </c>
      <c r="F30" s="49" t="s">
        <v>483</v>
      </c>
      <c r="G30" s="50">
        <v>3434725</v>
      </c>
      <c r="H30" s="50">
        <v>1258410</v>
      </c>
      <c r="I30" s="51" t="s">
        <v>362</v>
      </c>
      <c r="J30" s="52" t="s">
        <v>35</v>
      </c>
      <c r="K30" s="52" t="s">
        <v>484</v>
      </c>
      <c r="L30" s="9"/>
      <c r="M30" s="9"/>
      <c r="N30" s="9"/>
      <c r="O30" s="9"/>
      <c r="P30" s="9"/>
      <c r="Q30" s="9"/>
      <c r="R30" s="9"/>
      <c r="S30" s="9"/>
      <c r="T30" s="9"/>
      <c r="U30" s="9"/>
      <c r="V30" s="9"/>
      <c r="W30" s="9"/>
      <c r="X30" s="9"/>
      <c r="Y30" s="9"/>
      <c r="Z30" s="9"/>
      <c r="AA30" s="9"/>
      <c r="AB30" s="9"/>
      <c r="AC30" s="9"/>
      <c r="AD30" s="9"/>
      <c r="AE30" s="9"/>
      <c r="AF30" s="9"/>
      <c r="AG30" s="9"/>
      <c r="AH30" s="9"/>
    </row>
    <row r="31" spans="1:34" ht="86.4" x14ac:dyDescent="0.25">
      <c r="A31" s="47">
        <v>27</v>
      </c>
      <c r="B31" s="48" t="s">
        <v>0</v>
      </c>
      <c r="C31" s="48" t="s">
        <v>485</v>
      </c>
      <c r="D31" s="48" t="s">
        <v>486</v>
      </c>
      <c r="E31" s="48" t="s">
        <v>487</v>
      </c>
      <c r="F31" s="49" t="s">
        <v>488</v>
      </c>
      <c r="G31" s="50">
        <v>1201806</v>
      </c>
      <c r="H31" s="50">
        <v>1201806</v>
      </c>
      <c r="I31" s="54" t="s">
        <v>489</v>
      </c>
      <c r="J31" s="52" t="s">
        <v>43</v>
      </c>
      <c r="K31" s="52" t="s">
        <v>490</v>
      </c>
      <c r="L31" s="9"/>
      <c r="M31" s="9"/>
      <c r="N31" s="9"/>
      <c r="O31" s="9"/>
      <c r="P31" s="9"/>
      <c r="Q31" s="9"/>
      <c r="R31" s="9"/>
      <c r="S31" s="9"/>
      <c r="T31" s="9"/>
      <c r="U31" s="9"/>
      <c r="V31" s="9"/>
      <c r="W31" s="9"/>
      <c r="X31" s="9"/>
      <c r="Y31" s="9"/>
      <c r="Z31" s="9"/>
      <c r="AA31" s="9"/>
      <c r="AB31" s="9"/>
      <c r="AC31" s="9"/>
      <c r="AD31" s="9"/>
      <c r="AE31" s="9"/>
      <c r="AF31" s="9"/>
      <c r="AG31" s="9"/>
      <c r="AH31" s="9"/>
    </row>
    <row r="32" spans="1:34" ht="100.8" x14ac:dyDescent="0.25">
      <c r="A32" s="47">
        <v>28</v>
      </c>
      <c r="B32" s="48" t="s">
        <v>0</v>
      </c>
      <c r="C32" s="48" t="s">
        <v>491</v>
      </c>
      <c r="D32" s="48" t="s">
        <v>492</v>
      </c>
      <c r="E32" s="48" t="s">
        <v>493</v>
      </c>
      <c r="F32" s="49" t="s">
        <v>494</v>
      </c>
      <c r="G32" s="50">
        <v>1081910</v>
      </c>
      <c r="H32" s="50">
        <v>865528</v>
      </c>
      <c r="I32" s="51" t="s">
        <v>495</v>
      </c>
      <c r="J32" s="52" t="s">
        <v>50</v>
      </c>
      <c r="K32" s="52" t="s">
        <v>496</v>
      </c>
      <c r="L32" s="9"/>
      <c r="M32" s="9"/>
      <c r="N32" s="9"/>
      <c r="O32" s="9"/>
      <c r="P32" s="9"/>
      <c r="Q32" s="9"/>
      <c r="R32" s="9"/>
      <c r="S32" s="9"/>
      <c r="T32" s="9"/>
      <c r="U32" s="9"/>
      <c r="V32" s="9"/>
      <c r="W32" s="9"/>
      <c r="X32" s="9"/>
      <c r="Y32" s="9"/>
      <c r="Z32" s="9"/>
      <c r="AA32" s="9"/>
      <c r="AB32" s="9"/>
      <c r="AC32" s="9"/>
      <c r="AD32" s="9"/>
      <c r="AE32" s="9"/>
      <c r="AF32" s="9"/>
      <c r="AG32" s="9"/>
      <c r="AH32" s="9"/>
    </row>
    <row r="33" spans="1:34" ht="409.6" x14ac:dyDescent="0.25">
      <c r="A33" s="47">
        <v>29</v>
      </c>
      <c r="B33" s="48" t="s">
        <v>0</v>
      </c>
      <c r="C33" s="48" t="s">
        <v>497</v>
      </c>
      <c r="D33" s="48" t="s">
        <v>498</v>
      </c>
      <c r="E33" s="48" t="s">
        <v>493</v>
      </c>
      <c r="F33" s="49" t="s">
        <v>499</v>
      </c>
      <c r="G33" s="50">
        <v>992218</v>
      </c>
      <c r="H33" s="50">
        <v>744163</v>
      </c>
      <c r="I33" s="51" t="s">
        <v>500</v>
      </c>
      <c r="J33" s="52" t="s">
        <v>55</v>
      </c>
      <c r="K33" s="52" t="s">
        <v>501</v>
      </c>
      <c r="L33" s="9"/>
      <c r="M33" s="9"/>
      <c r="N33" s="9"/>
      <c r="O33" s="9"/>
      <c r="P33" s="9"/>
      <c r="Q33" s="9"/>
      <c r="R33" s="9"/>
      <c r="S33" s="9"/>
      <c r="T33" s="9"/>
      <c r="U33" s="9"/>
      <c r="V33" s="9"/>
      <c r="W33" s="9"/>
      <c r="X33" s="9"/>
      <c r="Y33" s="9"/>
      <c r="Z33" s="9"/>
      <c r="AA33" s="9"/>
      <c r="AB33" s="9"/>
      <c r="AC33" s="9"/>
      <c r="AD33" s="9"/>
      <c r="AE33" s="9"/>
      <c r="AF33" s="9"/>
      <c r="AG33" s="9"/>
      <c r="AH33" s="9"/>
    </row>
    <row r="34" spans="1:34" ht="158.4" x14ac:dyDescent="0.25">
      <c r="A34" s="47">
        <v>30</v>
      </c>
      <c r="B34" s="48" t="s">
        <v>0</v>
      </c>
      <c r="C34" s="48" t="s">
        <v>502</v>
      </c>
      <c r="D34" s="48" t="s">
        <v>503</v>
      </c>
      <c r="E34" s="48" t="s">
        <v>371</v>
      </c>
      <c r="F34" s="49" t="s">
        <v>504</v>
      </c>
      <c r="G34" s="50">
        <v>193800</v>
      </c>
      <c r="H34" s="50">
        <v>96900</v>
      </c>
      <c r="I34" s="54" t="s">
        <v>505</v>
      </c>
      <c r="J34" s="52" t="s">
        <v>506</v>
      </c>
      <c r="K34" s="52" t="s">
        <v>507</v>
      </c>
      <c r="L34" s="9"/>
      <c r="M34" s="9"/>
      <c r="N34" s="9"/>
      <c r="O34" s="9"/>
      <c r="P34" s="9"/>
      <c r="Q34" s="9"/>
      <c r="R34" s="9"/>
      <c r="S34" s="9"/>
      <c r="T34" s="9"/>
      <c r="U34" s="9"/>
      <c r="V34" s="9"/>
      <c r="W34" s="9"/>
      <c r="X34" s="9"/>
      <c r="Y34" s="9"/>
      <c r="Z34" s="9"/>
      <c r="AA34" s="9"/>
      <c r="AB34" s="9"/>
      <c r="AC34" s="9"/>
      <c r="AD34" s="9"/>
      <c r="AE34" s="9"/>
      <c r="AF34" s="9"/>
      <c r="AG34" s="9"/>
      <c r="AH34" s="9"/>
    </row>
    <row r="35" spans="1:34" ht="115.2" x14ac:dyDescent="0.25">
      <c r="A35" s="47">
        <v>31</v>
      </c>
      <c r="B35" s="48" t="s">
        <v>508</v>
      </c>
      <c r="C35" s="48" t="s">
        <v>509</v>
      </c>
      <c r="D35" s="48" t="s">
        <v>510</v>
      </c>
      <c r="E35" s="48" t="s">
        <v>371</v>
      </c>
      <c r="F35" s="49" t="s">
        <v>511</v>
      </c>
      <c r="G35" s="50">
        <v>207952</v>
      </c>
      <c r="H35" s="50">
        <v>60990</v>
      </c>
      <c r="I35" s="54" t="s">
        <v>512</v>
      </c>
      <c r="J35" s="52" t="s">
        <v>69</v>
      </c>
      <c r="K35" s="52" t="s">
        <v>513</v>
      </c>
      <c r="L35" s="9"/>
      <c r="M35" s="9"/>
      <c r="N35" s="9"/>
      <c r="O35" s="9"/>
      <c r="P35" s="9"/>
      <c r="Q35" s="9"/>
      <c r="R35" s="9"/>
      <c r="S35" s="9"/>
      <c r="T35" s="9"/>
      <c r="U35" s="9"/>
      <c r="V35" s="9"/>
      <c r="W35" s="9"/>
      <c r="X35" s="9"/>
      <c r="Y35" s="9"/>
      <c r="Z35" s="9"/>
      <c r="AA35" s="9"/>
      <c r="AB35" s="9"/>
      <c r="AC35" s="9"/>
      <c r="AD35" s="9"/>
      <c r="AE35" s="9"/>
      <c r="AF35" s="9"/>
      <c r="AG35" s="9"/>
      <c r="AH35" s="9"/>
    </row>
    <row r="36" spans="1:34" ht="100.8" x14ac:dyDescent="0.25">
      <c r="A36" s="47">
        <v>32</v>
      </c>
      <c r="B36" s="48" t="s">
        <v>0</v>
      </c>
      <c r="C36" s="48" t="s">
        <v>514</v>
      </c>
      <c r="D36" s="48" t="s">
        <v>515</v>
      </c>
      <c r="E36" s="48" t="s">
        <v>371</v>
      </c>
      <c r="F36" s="49" t="s">
        <v>516</v>
      </c>
      <c r="G36" s="50">
        <v>10000000</v>
      </c>
      <c r="H36" s="50">
        <v>5000000</v>
      </c>
      <c r="I36" s="51" t="s">
        <v>517</v>
      </c>
      <c r="J36" s="52" t="s">
        <v>87</v>
      </c>
      <c r="K36" s="52" t="s">
        <v>518</v>
      </c>
      <c r="L36" s="9"/>
      <c r="M36" s="9"/>
      <c r="N36" s="9"/>
      <c r="O36" s="9"/>
      <c r="P36" s="9"/>
      <c r="Q36" s="9"/>
      <c r="R36" s="9"/>
      <c r="S36" s="9"/>
      <c r="T36" s="9"/>
      <c r="U36" s="9"/>
      <c r="V36" s="9"/>
      <c r="W36" s="9"/>
      <c r="X36" s="9"/>
      <c r="Y36" s="9"/>
      <c r="Z36" s="9"/>
      <c r="AA36" s="9"/>
      <c r="AB36" s="9"/>
      <c r="AC36" s="9"/>
      <c r="AD36" s="9"/>
      <c r="AE36" s="9"/>
      <c r="AF36" s="9"/>
      <c r="AG36" s="9"/>
      <c r="AH36" s="9"/>
    </row>
    <row r="37" spans="1:34" ht="201.6" x14ac:dyDescent="0.25">
      <c r="A37" s="47">
        <v>33</v>
      </c>
      <c r="B37" s="48" t="s">
        <v>0</v>
      </c>
      <c r="C37" s="48" t="s">
        <v>519</v>
      </c>
      <c r="D37" s="48" t="s">
        <v>520</v>
      </c>
      <c r="E37" s="48" t="s">
        <v>344</v>
      </c>
      <c r="F37" s="49" t="s">
        <v>521</v>
      </c>
      <c r="G37" s="50">
        <v>1846157</v>
      </c>
      <c r="H37" s="50">
        <v>923079</v>
      </c>
      <c r="I37" s="51" t="s">
        <v>522</v>
      </c>
      <c r="J37" s="52" t="s">
        <v>94</v>
      </c>
      <c r="K37" s="52" t="s">
        <v>523</v>
      </c>
      <c r="L37" s="9"/>
      <c r="M37" s="9"/>
      <c r="N37" s="9"/>
      <c r="O37" s="9"/>
      <c r="P37" s="9"/>
      <c r="Q37" s="9"/>
      <c r="R37" s="9"/>
      <c r="S37" s="9"/>
      <c r="T37" s="9"/>
      <c r="U37" s="9"/>
      <c r="V37" s="9"/>
      <c r="W37" s="9"/>
      <c r="X37" s="9"/>
      <c r="Y37" s="9"/>
      <c r="Z37" s="9"/>
      <c r="AA37" s="9"/>
      <c r="AB37" s="9"/>
      <c r="AC37" s="9"/>
      <c r="AD37" s="9"/>
      <c r="AE37" s="9"/>
      <c r="AF37" s="9"/>
      <c r="AG37" s="9"/>
      <c r="AH37" s="9"/>
    </row>
    <row r="38" spans="1:34" ht="244.8" x14ac:dyDescent="0.25">
      <c r="A38" s="47">
        <v>34</v>
      </c>
      <c r="B38" s="48" t="s">
        <v>2</v>
      </c>
      <c r="C38" s="48" t="s">
        <v>524</v>
      </c>
      <c r="D38" s="48" t="s">
        <v>525</v>
      </c>
      <c r="E38" s="48" t="s">
        <v>451</v>
      </c>
      <c r="F38" s="49" t="s">
        <v>526</v>
      </c>
      <c r="G38" s="50">
        <v>19987222.52</v>
      </c>
      <c r="H38" s="50">
        <v>14798130.43</v>
      </c>
      <c r="I38" s="51" t="s">
        <v>527</v>
      </c>
      <c r="J38" s="52" t="s">
        <v>528</v>
      </c>
      <c r="K38" s="52" t="s">
        <v>529</v>
      </c>
      <c r="L38" s="9"/>
      <c r="M38" s="9"/>
      <c r="N38" s="9"/>
      <c r="O38" s="9"/>
      <c r="P38" s="9"/>
      <c r="Q38" s="9"/>
      <c r="R38" s="9"/>
      <c r="S38" s="9"/>
      <c r="T38" s="9"/>
      <c r="U38" s="9"/>
      <c r="V38" s="9"/>
      <c r="W38" s="9"/>
      <c r="X38" s="9"/>
      <c r="Y38" s="9"/>
      <c r="Z38" s="9"/>
      <c r="AA38" s="9"/>
      <c r="AB38" s="9"/>
      <c r="AC38" s="9"/>
      <c r="AD38" s="9"/>
      <c r="AE38" s="9"/>
      <c r="AF38" s="9"/>
      <c r="AG38" s="9"/>
      <c r="AH38" s="9"/>
    </row>
    <row r="39" spans="1:34" ht="115.2" x14ac:dyDescent="0.25">
      <c r="A39" s="47">
        <v>35</v>
      </c>
      <c r="B39" s="48" t="s">
        <v>0</v>
      </c>
      <c r="C39" s="48" t="s">
        <v>530</v>
      </c>
      <c r="D39" s="48" t="s">
        <v>531</v>
      </c>
      <c r="E39" s="48" t="s">
        <v>344</v>
      </c>
      <c r="F39" s="49" t="s">
        <v>532</v>
      </c>
      <c r="G39" s="50">
        <v>16000000</v>
      </c>
      <c r="H39" s="50">
        <v>8000000</v>
      </c>
      <c r="I39" s="51" t="s">
        <v>533</v>
      </c>
      <c r="J39" s="52" t="s">
        <v>98</v>
      </c>
      <c r="K39" s="52" t="s">
        <v>534</v>
      </c>
      <c r="L39" s="9"/>
      <c r="M39" s="9"/>
      <c r="N39" s="9"/>
      <c r="O39" s="9"/>
      <c r="P39" s="9"/>
      <c r="Q39" s="9"/>
      <c r="R39" s="9"/>
      <c r="S39" s="9"/>
      <c r="T39" s="9"/>
      <c r="U39" s="9"/>
      <c r="V39" s="9"/>
      <c r="W39" s="9"/>
      <c r="X39" s="9"/>
      <c r="Y39" s="9"/>
      <c r="Z39" s="9"/>
      <c r="AA39" s="9"/>
      <c r="AB39" s="9"/>
      <c r="AC39" s="9"/>
      <c r="AD39" s="9"/>
      <c r="AE39" s="9"/>
      <c r="AF39" s="9"/>
      <c r="AG39" s="9"/>
      <c r="AH39" s="9"/>
    </row>
    <row r="40" spans="1:34" ht="115.2" x14ac:dyDescent="0.25">
      <c r="A40" s="47">
        <v>36</v>
      </c>
      <c r="B40" s="48" t="s">
        <v>1</v>
      </c>
      <c r="C40" s="48" t="s">
        <v>535</v>
      </c>
      <c r="D40" s="48" t="s">
        <v>536</v>
      </c>
      <c r="E40" s="48" t="s">
        <v>537</v>
      </c>
      <c r="F40" s="49" t="s">
        <v>538</v>
      </c>
      <c r="G40" s="50">
        <v>1628398</v>
      </c>
      <c r="H40" s="50">
        <v>651359</v>
      </c>
      <c r="I40" s="51" t="s">
        <v>539</v>
      </c>
      <c r="J40" s="52" t="s">
        <v>540</v>
      </c>
      <c r="K40" s="52" t="s">
        <v>541</v>
      </c>
      <c r="L40" s="9"/>
      <c r="M40" s="9"/>
      <c r="N40" s="9"/>
      <c r="O40" s="9"/>
      <c r="P40" s="9"/>
      <c r="Q40" s="9"/>
      <c r="R40" s="9"/>
      <c r="S40" s="9"/>
      <c r="T40" s="9"/>
      <c r="U40" s="9"/>
      <c r="V40" s="9"/>
      <c r="W40" s="9"/>
      <c r="X40" s="9"/>
      <c r="Y40" s="9"/>
      <c r="Z40" s="9"/>
      <c r="AA40" s="9"/>
      <c r="AB40" s="9"/>
      <c r="AC40" s="9"/>
      <c r="AD40" s="9"/>
      <c r="AE40" s="9"/>
      <c r="AF40" s="9"/>
      <c r="AG40" s="9"/>
      <c r="AH40" s="9"/>
    </row>
    <row r="41" spans="1:34" ht="115.2" x14ac:dyDescent="0.25">
      <c r="A41" s="47">
        <v>37</v>
      </c>
      <c r="B41" s="48" t="s">
        <v>1</v>
      </c>
      <c r="C41" s="48" t="s">
        <v>542</v>
      </c>
      <c r="D41" s="48" t="s">
        <v>543</v>
      </c>
      <c r="E41" s="48" t="s">
        <v>537</v>
      </c>
      <c r="F41" s="49" t="s">
        <v>544</v>
      </c>
      <c r="G41" s="50">
        <v>9100000</v>
      </c>
      <c r="H41" s="50">
        <v>3638180</v>
      </c>
      <c r="I41" s="51" t="s">
        <v>545</v>
      </c>
      <c r="J41" s="52" t="s">
        <v>546</v>
      </c>
      <c r="K41" s="52" t="s">
        <v>547</v>
      </c>
      <c r="L41" s="9"/>
      <c r="M41" s="9"/>
      <c r="N41" s="9"/>
      <c r="O41" s="9"/>
      <c r="P41" s="9"/>
      <c r="Q41" s="9"/>
      <c r="R41" s="9"/>
      <c r="S41" s="9"/>
      <c r="T41" s="9"/>
      <c r="U41" s="9"/>
      <c r="V41" s="9"/>
      <c r="W41" s="9"/>
      <c r="X41" s="9"/>
      <c r="Y41" s="9"/>
      <c r="Z41" s="9"/>
      <c r="AA41" s="9"/>
      <c r="AB41" s="9"/>
      <c r="AC41" s="9"/>
      <c r="AD41" s="9"/>
      <c r="AE41" s="9"/>
      <c r="AF41" s="9"/>
      <c r="AG41" s="9"/>
      <c r="AH41" s="9"/>
    </row>
    <row r="42" spans="1:34" ht="129.6" x14ac:dyDescent="0.25">
      <c r="A42" s="47">
        <v>38</v>
      </c>
      <c r="B42" s="48" t="s">
        <v>0</v>
      </c>
      <c r="C42" s="48" t="s">
        <v>548</v>
      </c>
      <c r="D42" s="48" t="s">
        <v>549</v>
      </c>
      <c r="E42" s="48" t="s">
        <v>344</v>
      </c>
      <c r="F42" s="49" t="s">
        <v>550</v>
      </c>
      <c r="G42" s="50">
        <v>3861000</v>
      </c>
      <c r="H42" s="50">
        <v>1931000</v>
      </c>
      <c r="I42" s="51" t="s">
        <v>551</v>
      </c>
      <c r="J42" s="52" t="s">
        <v>101</v>
      </c>
      <c r="K42" s="52" t="s">
        <v>552</v>
      </c>
      <c r="L42" s="9"/>
      <c r="M42" s="9"/>
      <c r="N42" s="9"/>
      <c r="O42" s="9"/>
      <c r="P42" s="9"/>
      <c r="Q42" s="9"/>
      <c r="R42" s="9"/>
      <c r="S42" s="9"/>
      <c r="T42" s="9"/>
      <c r="U42" s="9"/>
      <c r="V42" s="9"/>
      <c r="W42" s="9"/>
      <c r="X42" s="9"/>
      <c r="Y42" s="9"/>
      <c r="Z42" s="9"/>
      <c r="AA42" s="9"/>
      <c r="AB42" s="9"/>
      <c r="AC42" s="9"/>
      <c r="AD42" s="9"/>
      <c r="AE42" s="9"/>
      <c r="AF42" s="9"/>
      <c r="AG42" s="9"/>
      <c r="AH42" s="9"/>
    </row>
    <row r="43" spans="1:34" ht="115.2" x14ac:dyDescent="0.25">
      <c r="A43" s="47">
        <v>39</v>
      </c>
      <c r="B43" s="48" t="s">
        <v>1</v>
      </c>
      <c r="C43" s="48" t="s">
        <v>553</v>
      </c>
      <c r="D43" s="48" t="s">
        <v>554</v>
      </c>
      <c r="E43" s="48" t="s">
        <v>451</v>
      </c>
      <c r="F43" s="49" t="s">
        <v>555</v>
      </c>
      <c r="G43" s="50">
        <v>538016.43000000005</v>
      </c>
      <c r="H43" s="50">
        <v>445891.98</v>
      </c>
      <c r="I43" s="56" t="s">
        <v>527</v>
      </c>
      <c r="J43" s="52" t="s">
        <v>70</v>
      </c>
      <c r="K43" s="52" t="s">
        <v>556</v>
      </c>
      <c r="L43" s="9"/>
      <c r="M43" s="9"/>
      <c r="N43" s="9"/>
      <c r="O43" s="9"/>
      <c r="P43" s="9"/>
      <c r="Q43" s="9"/>
      <c r="R43" s="9"/>
      <c r="S43" s="9"/>
      <c r="T43" s="9"/>
      <c r="U43" s="9"/>
      <c r="V43" s="9"/>
      <c r="W43" s="9"/>
      <c r="X43" s="9"/>
      <c r="Y43" s="9"/>
      <c r="Z43" s="9"/>
      <c r="AA43" s="9"/>
      <c r="AB43" s="9"/>
      <c r="AC43" s="9"/>
      <c r="AD43" s="9"/>
      <c r="AE43" s="9"/>
      <c r="AF43" s="9"/>
      <c r="AG43" s="9"/>
      <c r="AH43" s="9"/>
    </row>
    <row r="44" spans="1:34" ht="100.8" x14ac:dyDescent="0.25">
      <c r="A44" s="47">
        <v>40</v>
      </c>
      <c r="B44" s="48" t="s">
        <v>5</v>
      </c>
      <c r="C44" s="48" t="s">
        <v>557</v>
      </c>
      <c r="D44" s="48" t="s">
        <v>558</v>
      </c>
      <c r="E44" s="48" t="s">
        <v>371</v>
      </c>
      <c r="F44" s="49" t="s">
        <v>559</v>
      </c>
      <c r="G44" s="57">
        <v>1020349.78</v>
      </c>
      <c r="H44" s="50">
        <v>418343.5</v>
      </c>
      <c r="I44" s="56" t="s">
        <v>560</v>
      </c>
      <c r="J44" s="52" t="s">
        <v>10</v>
      </c>
      <c r="K44" s="52" t="s">
        <v>561</v>
      </c>
      <c r="L44" s="9"/>
      <c r="M44" s="9"/>
      <c r="N44" s="9"/>
      <c r="O44" s="9"/>
      <c r="P44" s="9"/>
      <c r="Q44" s="9"/>
      <c r="R44" s="9"/>
      <c r="S44" s="9"/>
      <c r="T44" s="9"/>
      <c r="U44" s="9"/>
      <c r="V44" s="9"/>
      <c r="W44" s="9"/>
      <c r="X44" s="9"/>
      <c r="Y44" s="9"/>
      <c r="Z44" s="9"/>
      <c r="AA44" s="9"/>
      <c r="AB44" s="9"/>
      <c r="AC44" s="9"/>
      <c r="AD44" s="9"/>
      <c r="AE44" s="9"/>
      <c r="AF44" s="9"/>
      <c r="AG44" s="9"/>
      <c r="AH44" s="9"/>
    </row>
    <row r="45" spans="1:34" ht="172.8" x14ac:dyDescent="0.25">
      <c r="A45" s="47">
        <v>41</v>
      </c>
      <c r="B45" s="48" t="s">
        <v>0</v>
      </c>
      <c r="C45" s="48" t="s">
        <v>562</v>
      </c>
      <c r="D45" s="48" t="s">
        <v>563</v>
      </c>
      <c r="E45" s="48" t="s">
        <v>344</v>
      </c>
      <c r="F45" s="49" t="s">
        <v>564</v>
      </c>
      <c r="G45" s="57">
        <v>5000000</v>
      </c>
      <c r="H45" s="50">
        <v>2500000</v>
      </c>
      <c r="I45" s="56" t="s">
        <v>565</v>
      </c>
      <c r="J45" s="52" t="s">
        <v>104</v>
      </c>
      <c r="K45" s="52" t="s">
        <v>566</v>
      </c>
      <c r="L45" s="9"/>
      <c r="M45" s="9"/>
      <c r="N45" s="9"/>
      <c r="O45" s="9"/>
      <c r="P45" s="9"/>
      <c r="Q45" s="9"/>
      <c r="R45" s="9"/>
      <c r="S45" s="9"/>
      <c r="T45" s="9"/>
      <c r="U45" s="9"/>
      <c r="V45" s="9"/>
      <c r="W45" s="9"/>
      <c r="X45" s="9"/>
      <c r="Y45" s="9"/>
      <c r="Z45" s="9"/>
      <c r="AA45" s="9"/>
      <c r="AB45" s="9"/>
      <c r="AC45" s="9"/>
      <c r="AD45" s="9"/>
      <c r="AE45" s="9"/>
      <c r="AF45" s="9"/>
      <c r="AG45" s="9"/>
      <c r="AH45" s="9"/>
    </row>
    <row r="46" spans="1:34" ht="216" x14ac:dyDescent="0.25">
      <c r="A46" s="47">
        <v>42</v>
      </c>
      <c r="B46" s="58" t="s">
        <v>5</v>
      </c>
      <c r="C46" s="58" t="s">
        <v>567</v>
      </c>
      <c r="D46" s="48" t="s">
        <v>568</v>
      </c>
      <c r="E46" s="48" t="s">
        <v>388</v>
      </c>
      <c r="F46" s="58" t="s">
        <v>569</v>
      </c>
      <c r="G46" s="50">
        <v>2756000</v>
      </c>
      <c r="H46" s="50"/>
      <c r="I46" s="59" t="s">
        <v>570</v>
      </c>
      <c r="J46" s="52" t="s">
        <v>14</v>
      </c>
      <c r="K46" s="52" t="s">
        <v>571</v>
      </c>
      <c r="L46" s="9"/>
      <c r="M46" s="9"/>
      <c r="N46" s="9"/>
      <c r="O46" s="9"/>
      <c r="P46" s="9"/>
      <c r="Q46" s="9"/>
      <c r="R46" s="9"/>
      <c r="S46" s="9"/>
      <c r="T46" s="9"/>
      <c r="U46" s="9"/>
      <c r="V46" s="9"/>
      <c r="W46" s="9"/>
      <c r="X46" s="9"/>
      <c r="Y46" s="9"/>
      <c r="Z46" s="9"/>
      <c r="AA46" s="9"/>
      <c r="AB46" s="9"/>
      <c r="AC46" s="9"/>
      <c r="AD46" s="9"/>
      <c r="AE46" s="9"/>
      <c r="AF46" s="9"/>
      <c r="AG46" s="9"/>
      <c r="AH46" s="9"/>
    </row>
    <row r="47" spans="1:34" ht="187.2" x14ac:dyDescent="0.25">
      <c r="A47" s="47">
        <v>43</v>
      </c>
      <c r="B47" s="58" t="s">
        <v>4</v>
      </c>
      <c r="C47" s="58" t="s">
        <v>572</v>
      </c>
      <c r="D47" s="48" t="s">
        <v>573</v>
      </c>
      <c r="E47" s="48" t="s">
        <v>419</v>
      </c>
      <c r="F47" s="58" t="s">
        <v>574</v>
      </c>
      <c r="G47" s="60">
        <v>1571922</v>
      </c>
      <c r="H47" s="50">
        <v>785961</v>
      </c>
      <c r="I47" s="59" t="s">
        <v>575</v>
      </c>
      <c r="J47" s="52" t="s">
        <v>18</v>
      </c>
      <c r="K47" s="52" t="s">
        <v>576</v>
      </c>
      <c r="L47" s="9"/>
      <c r="M47" s="9"/>
      <c r="N47" s="9"/>
      <c r="O47" s="9"/>
      <c r="P47" s="9"/>
      <c r="Q47" s="9"/>
      <c r="R47" s="9"/>
      <c r="S47" s="9"/>
      <c r="T47" s="9"/>
      <c r="U47" s="9"/>
      <c r="V47" s="9"/>
      <c r="W47" s="9"/>
      <c r="X47" s="9"/>
      <c r="Y47" s="9"/>
      <c r="Z47" s="9"/>
      <c r="AA47" s="9"/>
      <c r="AB47" s="9"/>
      <c r="AC47" s="9"/>
      <c r="AD47" s="9"/>
      <c r="AE47" s="9"/>
      <c r="AF47" s="9"/>
      <c r="AG47" s="9"/>
      <c r="AH47" s="9"/>
    </row>
    <row r="48" spans="1:34" ht="201.6" x14ac:dyDescent="0.25">
      <c r="A48" s="47">
        <v>44</v>
      </c>
      <c r="B48" s="58" t="s">
        <v>5</v>
      </c>
      <c r="C48" s="58" t="s">
        <v>577</v>
      </c>
      <c r="D48" s="48" t="s">
        <v>578</v>
      </c>
      <c r="E48" s="48" t="s">
        <v>344</v>
      </c>
      <c r="F48" s="58" t="s">
        <v>579</v>
      </c>
      <c r="G48" s="50">
        <v>8464400</v>
      </c>
      <c r="H48" s="50">
        <v>5771581</v>
      </c>
      <c r="I48" s="59" t="s">
        <v>580</v>
      </c>
      <c r="J48" s="52" t="s">
        <v>31</v>
      </c>
      <c r="K48" s="52" t="s">
        <v>581</v>
      </c>
      <c r="L48" s="9"/>
      <c r="M48" s="9"/>
      <c r="N48" s="9"/>
      <c r="O48" s="9"/>
      <c r="P48" s="9"/>
      <c r="Q48" s="9"/>
      <c r="R48" s="9"/>
      <c r="S48" s="9"/>
      <c r="T48" s="9"/>
      <c r="U48" s="9"/>
      <c r="V48" s="9"/>
      <c r="W48" s="9"/>
      <c r="X48" s="9"/>
      <c r="Y48" s="9"/>
      <c r="Z48" s="9"/>
      <c r="AA48" s="9"/>
      <c r="AB48" s="9"/>
      <c r="AC48" s="9"/>
      <c r="AD48" s="9"/>
      <c r="AE48" s="9"/>
      <c r="AF48" s="9"/>
      <c r="AG48" s="9"/>
      <c r="AH48" s="9"/>
    </row>
    <row r="49" spans="1:34" ht="273.60000000000002" x14ac:dyDescent="0.25">
      <c r="A49" s="47">
        <v>45</v>
      </c>
      <c r="B49" s="58" t="s">
        <v>5</v>
      </c>
      <c r="C49" s="58" t="s">
        <v>582</v>
      </c>
      <c r="D49" s="48" t="s">
        <v>583</v>
      </c>
      <c r="E49" s="48" t="s">
        <v>419</v>
      </c>
      <c r="F49" s="58" t="s">
        <v>584</v>
      </c>
      <c r="G49" s="50">
        <v>362438</v>
      </c>
      <c r="H49" s="50">
        <v>227012</v>
      </c>
      <c r="I49" s="59" t="s">
        <v>585</v>
      </c>
      <c r="J49" s="52" t="s">
        <v>46</v>
      </c>
      <c r="K49" s="52" t="s">
        <v>586</v>
      </c>
      <c r="L49" s="9"/>
      <c r="M49" s="9"/>
      <c r="N49" s="9"/>
      <c r="O49" s="9"/>
      <c r="P49" s="9"/>
      <c r="Q49" s="9"/>
      <c r="R49" s="9"/>
      <c r="S49" s="9"/>
      <c r="T49" s="9"/>
      <c r="U49" s="9"/>
      <c r="V49" s="9"/>
      <c r="W49" s="9"/>
      <c r="X49" s="9"/>
      <c r="Y49" s="9"/>
      <c r="Z49" s="9"/>
      <c r="AA49" s="9"/>
      <c r="AB49" s="9"/>
      <c r="AC49" s="9"/>
      <c r="AD49" s="9"/>
      <c r="AE49" s="9"/>
      <c r="AF49" s="9"/>
      <c r="AG49" s="9"/>
      <c r="AH49" s="9"/>
    </row>
    <row r="50" spans="1:34" ht="345.6" x14ac:dyDescent="0.25">
      <c r="A50" s="47">
        <v>46</v>
      </c>
      <c r="B50" s="58" t="s">
        <v>5</v>
      </c>
      <c r="C50" s="58" t="s">
        <v>587</v>
      </c>
      <c r="D50" s="48" t="s">
        <v>588</v>
      </c>
      <c r="E50" s="48" t="s">
        <v>419</v>
      </c>
      <c r="F50" s="58" t="s">
        <v>589</v>
      </c>
      <c r="G50" s="50">
        <v>4066396</v>
      </c>
      <c r="H50" s="50">
        <v>3456437</v>
      </c>
      <c r="I50" s="61" t="s">
        <v>590</v>
      </c>
      <c r="J50" s="52" t="s">
        <v>49</v>
      </c>
      <c r="K50" s="52" t="s">
        <v>591</v>
      </c>
      <c r="L50" s="9"/>
      <c r="M50" s="9"/>
      <c r="N50" s="9"/>
      <c r="O50" s="9"/>
      <c r="P50" s="9"/>
      <c r="Q50" s="9"/>
      <c r="R50" s="9"/>
      <c r="S50" s="9"/>
      <c r="T50" s="9"/>
      <c r="U50" s="9"/>
      <c r="V50" s="9"/>
      <c r="W50" s="9"/>
      <c r="X50" s="9"/>
      <c r="Y50" s="9"/>
      <c r="Z50" s="9"/>
      <c r="AA50" s="9"/>
      <c r="AB50" s="9"/>
      <c r="AC50" s="9"/>
      <c r="AD50" s="9"/>
      <c r="AE50" s="9"/>
      <c r="AF50" s="9"/>
      <c r="AG50" s="9"/>
      <c r="AH50" s="9"/>
    </row>
    <row r="51" spans="1:34" ht="273.60000000000002" x14ac:dyDescent="0.25">
      <c r="A51" s="47">
        <v>47</v>
      </c>
      <c r="B51" s="58" t="s">
        <v>5</v>
      </c>
      <c r="C51" s="58" t="s">
        <v>592</v>
      </c>
      <c r="D51" s="48" t="s">
        <v>593</v>
      </c>
      <c r="E51" s="48" t="s">
        <v>388</v>
      </c>
      <c r="F51" s="58" t="s">
        <v>594</v>
      </c>
      <c r="G51" s="50">
        <v>4000000</v>
      </c>
      <c r="H51" s="50">
        <v>1700000</v>
      </c>
      <c r="I51" s="59" t="s">
        <v>595</v>
      </c>
      <c r="J51" s="52" t="s">
        <v>54</v>
      </c>
      <c r="K51" s="52" t="s">
        <v>596</v>
      </c>
      <c r="L51" s="9"/>
      <c r="M51" s="9"/>
      <c r="N51" s="9"/>
      <c r="O51" s="9"/>
      <c r="P51" s="9"/>
      <c r="Q51" s="9"/>
      <c r="R51" s="9"/>
      <c r="S51" s="9"/>
      <c r="T51" s="9"/>
      <c r="U51" s="9"/>
      <c r="V51" s="9"/>
      <c r="W51" s="9"/>
      <c r="X51" s="9"/>
      <c r="Y51" s="9"/>
      <c r="Z51" s="9"/>
      <c r="AA51" s="9"/>
      <c r="AB51" s="9"/>
      <c r="AC51" s="9"/>
      <c r="AD51" s="9"/>
      <c r="AE51" s="9"/>
      <c r="AF51" s="9"/>
      <c r="AG51" s="9"/>
      <c r="AH51" s="9"/>
    </row>
    <row r="52" spans="1:34" ht="158.4" x14ac:dyDescent="0.25">
      <c r="A52" s="47">
        <v>48</v>
      </c>
      <c r="B52" s="58" t="s">
        <v>5</v>
      </c>
      <c r="C52" s="58" t="s">
        <v>597</v>
      </c>
      <c r="D52" s="48" t="s">
        <v>598</v>
      </c>
      <c r="E52" s="48" t="s">
        <v>388</v>
      </c>
      <c r="F52" s="58" t="s">
        <v>599</v>
      </c>
      <c r="G52" s="50">
        <v>4019484</v>
      </c>
      <c r="H52" s="50">
        <v>2998880</v>
      </c>
      <c r="I52" s="59" t="s">
        <v>600</v>
      </c>
      <c r="J52" s="52" t="s">
        <v>61</v>
      </c>
      <c r="K52" s="52" t="s">
        <v>601</v>
      </c>
      <c r="L52" s="9"/>
      <c r="M52" s="9"/>
      <c r="N52" s="9"/>
      <c r="O52" s="9"/>
      <c r="P52" s="9"/>
      <c r="Q52" s="9"/>
      <c r="R52" s="9"/>
      <c r="S52" s="9"/>
      <c r="T52" s="9"/>
      <c r="U52" s="9"/>
      <c r="V52" s="9"/>
      <c r="W52" s="9"/>
      <c r="X52" s="9"/>
      <c r="Y52" s="9"/>
      <c r="Z52" s="9"/>
      <c r="AA52" s="9"/>
      <c r="AB52" s="9"/>
      <c r="AC52" s="9"/>
      <c r="AD52" s="9"/>
      <c r="AE52" s="9"/>
      <c r="AF52" s="9"/>
      <c r="AG52" s="9"/>
      <c r="AH52" s="9"/>
    </row>
    <row r="53" spans="1:34" ht="273.60000000000002" x14ac:dyDescent="0.25">
      <c r="A53" s="47">
        <v>49</v>
      </c>
      <c r="B53" s="58" t="s">
        <v>5</v>
      </c>
      <c r="C53" s="58" t="s">
        <v>602</v>
      </c>
      <c r="D53" s="48" t="s">
        <v>603</v>
      </c>
      <c r="E53" s="48" t="s">
        <v>388</v>
      </c>
      <c r="F53" s="58" t="s">
        <v>604</v>
      </c>
      <c r="G53" s="50">
        <v>4854860</v>
      </c>
      <c r="H53" s="50">
        <v>3883888</v>
      </c>
      <c r="I53" s="59" t="s">
        <v>605</v>
      </c>
      <c r="J53" s="52" t="s">
        <v>64</v>
      </c>
      <c r="K53" s="52" t="s">
        <v>606</v>
      </c>
      <c r="L53" s="9"/>
      <c r="M53" s="9"/>
      <c r="N53" s="9"/>
      <c r="O53" s="9"/>
      <c r="P53" s="9"/>
      <c r="Q53" s="9"/>
      <c r="R53" s="9"/>
      <c r="S53" s="9"/>
      <c r="T53" s="9"/>
      <c r="U53" s="9"/>
      <c r="V53" s="9"/>
      <c r="W53" s="9"/>
      <c r="X53" s="9"/>
      <c r="Y53" s="9"/>
      <c r="Z53" s="9"/>
      <c r="AA53" s="9"/>
      <c r="AB53" s="9"/>
      <c r="AC53" s="9"/>
      <c r="AD53" s="9"/>
      <c r="AE53" s="9"/>
      <c r="AF53" s="9"/>
      <c r="AG53" s="9"/>
      <c r="AH53" s="9"/>
    </row>
    <row r="54" spans="1:34" ht="302.39999999999998" x14ac:dyDescent="0.25">
      <c r="A54" s="47">
        <v>50</v>
      </c>
      <c r="B54" s="58" t="s">
        <v>5</v>
      </c>
      <c r="C54" s="58" t="s">
        <v>607</v>
      </c>
      <c r="D54" s="48" t="s">
        <v>608</v>
      </c>
      <c r="E54" s="48" t="s">
        <v>609</v>
      </c>
      <c r="F54" s="58" t="s">
        <v>610</v>
      </c>
      <c r="G54" s="50">
        <v>2841392</v>
      </c>
      <c r="H54" s="50">
        <v>1247107</v>
      </c>
      <c r="I54" s="59" t="s">
        <v>611</v>
      </c>
      <c r="J54" s="52" t="s">
        <v>68</v>
      </c>
      <c r="K54" s="52" t="s">
        <v>612</v>
      </c>
      <c r="L54" s="9"/>
      <c r="M54" s="9"/>
      <c r="N54" s="9"/>
      <c r="O54" s="9"/>
      <c r="P54" s="9"/>
      <c r="Q54" s="9"/>
      <c r="R54" s="9"/>
      <c r="S54" s="9"/>
      <c r="T54" s="9"/>
      <c r="U54" s="9"/>
      <c r="V54" s="9"/>
      <c r="W54" s="9"/>
      <c r="X54" s="9"/>
      <c r="Y54" s="9"/>
      <c r="Z54" s="9"/>
      <c r="AA54" s="9"/>
      <c r="AB54" s="9"/>
      <c r="AC54" s="9"/>
      <c r="AD54" s="9"/>
      <c r="AE54" s="9"/>
      <c r="AF54" s="9"/>
      <c r="AG54" s="9"/>
      <c r="AH54" s="9"/>
    </row>
    <row r="55" spans="1:34" ht="172.8" x14ac:dyDescent="0.25">
      <c r="A55" s="47">
        <v>51</v>
      </c>
      <c r="B55" s="58" t="s">
        <v>5</v>
      </c>
      <c r="C55" s="58" t="s">
        <v>613</v>
      </c>
      <c r="D55" s="48" t="s">
        <v>614</v>
      </c>
      <c r="E55" s="48" t="s">
        <v>615</v>
      </c>
      <c r="F55" s="58" t="s">
        <v>616</v>
      </c>
      <c r="G55" s="50">
        <v>5258534</v>
      </c>
      <c r="H55" s="50">
        <v>3825841</v>
      </c>
      <c r="I55" s="59" t="s">
        <v>617</v>
      </c>
      <c r="J55" s="52" t="s">
        <v>77</v>
      </c>
      <c r="K55" s="52" t="s">
        <v>77</v>
      </c>
      <c r="L55" s="9"/>
      <c r="M55" s="9"/>
      <c r="N55" s="9"/>
      <c r="O55" s="9"/>
      <c r="P55" s="9"/>
      <c r="Q55" s="9"/>
      <c r="R55" s="9"/>
      <c r="S55" s="9"/>
      <c r="T55" s="9"/>
      <c r="U55" s="9"/>
      <c r="V55" s="9"/>
      <c r="W55" s="9"/>
      <c r="X55" s="9"/>
      <c r="Y55" s="9"/>
      <c r="Z55" s="9"/>
      <c r="AA55" s="9"/>
      <c r="AB55" s="9"/>
      <c r="AC55" s="9"/>
      <c r="AD55" s="9"/>
      <c r="AE55" s="9"/>
      <c r="AF55" s="9"/>
      <c r="AG55" s="9"/>
      <c r="AH55" s="9"/>
    </row>
    <row r="56" spans="1:34" ht="244.8" x14ac:dyDescent="0.25">
      <c r="A56" s="47">
        <v>52</v>
      </c>
      <c r="B56" s="58" t="s">
        <v>5</v>
      </c>
      <c r="C56" s="58" t="s">
        <v>618</v>
      </c>
      <c r="D56" s="48" t="s">
        <v>619</v>
      </c>
      <c r="E56" s="48" t="s">
        <v>620</v>
      </c>
      <c r="F56" s="58" t="s">
        <v>621</v>
      </c>
      <c r="G56" s="50">
        <v>1284424</v>
      </c>
      <c r="H56" s="50">
        <v>1091761</v>
      </c>
      <c r="I56" s="59" t="s">
        <v>622</v>
      </c>
      <c r="J56" s="52" t="s">
        <v>81</v>
      </c>
      <c r="K56" s="52" t="s">
        <v>623</v>
      </c>
      <c r="L56" s="9"/>
      <c r="M56" s="9"/>
      <c r="N56" s="9"/>
      <c r="O56" s="9"/>
      <c r="P56" s="9"/>
      <c r="Q56" s="9"/>
      <c r="R56" s="9"/>
      <c r="S56" s="9"/>
      <c r="T56" s="9"/>
      <c r="U56" s="9"/>
      <c r="V56" s="9"/>
      <c r="W56" s="9"/>
      <c r="X56" s="9"/>
      <c r="Y56" s="9"/>
      <c r="Z56" s="9"/>
      <c r="AA56" s="9"/>
      <c r="AB56" s="9"/>
      <c r="AC56" s="9"/>
      <c r="AD56" s="9"/>
      <c r="AE56" s="9"/>
      <c r="AF56" s="9"/>
      <c r="AG56" s="9"/>
      <c r="AH56" s="9"/>
    </row>
    <row r="57" spans="1:34" ht="409.6" x14ac:dyDescent="0.25">
      <c r="A57" s="47">
        <v>53</v>
      </c>
      <c r="B57" s="58" t="s">
        <v>5</v>
      </c>
      <c r="C57" s="58" t="s">
        <v>624</v>
      </c>
      <c r="D57" s="48" t="s">
        <v>619</v>
      </c>
      <c r="E57" s="48" t="s">
        <v>620</v>
      </c>
      <c r="F57" s="58" t="s">
        <v>625</v>
      </c>
      <c r="G57" s="60">
        <v>1289423</v>
      </c>
      <c r="H57" s="50">
        <v>1096009</v>
      </c>
      <c r="I57" s="59" t="s">
        <v>622</v>
      </c>
      <c r="J57" s="52" t="s">
        <v>86</v>
      </c>
      <c r="K57" s="52" t="s">
        <v>623</v>
      </c>
      <c r="L57" s="9"/>
      <c r="M57" s="9"/>
      <c r="N57" s="9"/>
      <c r="O57" s="9"/>
      <c r="P57" s="9"/>
      <c r="Q57" s="9"/>
      <c r="R57" s="9"/>
      <c r="S57" s="9"/>
      <c r="T57" s="9"/>
      <c r="U57" s="9"/>
      <c r="V57" s="9"/>
      <c r="W57" s="9"/>
      <c r="X57" s="9"/>
      <c r="Y57" s="9"/>
      <c r="Z57" s="9"/>
      <c r="AA57" s="9"/>
      <c r="AB57" s="9"/>
      <c r="AC57" s="9"/>
      <c r="AD57" s="9"/>
      <c r="AE57" s="9"/>
      <c r="AF57" s="9"/>
      <c r="AG57" s="9"/>
      <c r="AH57" s="9"/>
    </row>
    <row r="58" spans="1:34" ht="86.4" x14ac:dyDescent="0.25">
      <c r="A58" s="47">
        <v>54</v>
      </c>
      <c r="B58" s="58" t="s">
        <v>0</v>
      </c>
      <c r="C58" s="58" t="s">
        <v>626</v>
      </c>
      <c r="D58" s="48" t="s">
        <v>627</v>
      </c>
      <c r="E58" s="48" t="s">
        <v>344</v>
      </c>
      <c r="F58" s="58" t="s">
        <v>628</v>
      </c>
      <c r="G58" s="60">
        <v>46536</v>
      </c>
      <c r="H58" s="50">
        <v>46536</v>
      </c>
      <c r="I58" s="59" t="s">
        <v>629</v>
      </c>
      <c r="J58" s="52" t="s">
        <v>106</v>
      </c>
      <c r="K58" s="52" t="s">
        <v>630</v>
      </c>
      <c r="L58" s="9"/>
      <c r="M58" s="9"/>
      <c r="N58" s="9"/>
      <c r="O58" s="9"/>
      <c r="P58" s="9"/>
      <c r="Q58" s="9"/>
      <c r="R58" s="9"/>
      <c r="S58" s="9"/>
      <c r="T58" s="9"/>
      <c r="U58" s="9"/>
      <c r="V58" s="9"/>
      <c r="W58" s="9"/>
      <c r="X58" s="9"/>
      <c r="Y58" s="9"/>
      <c r="Z58" s="9"/>
      <c r="AA58" s="9"/>
      <c r="AB58" s="9"/>
      <c r="AC58" s="9"/>
      <c r="AD58" s="9"/>
      <c r="AE58" s="9"/>
      <c r="AF58" s="9"/>
      <c r="AG58" s="9"/>
      <c r="AH58" s="9"/>
    </row>
    <row r="59" spans="1:34" ht="129.6" x14ac:dyDescent="0.25">
      <c r="A59" s="47">
        <v>55</v>
      </c>
      <c r="B59" s="58" t="s">
        <v>1</v>
      </c>
      <c r="C59" s="58" t="s">
        <v>631</v>
      </c>
      <c r="D59" s="48" t="s">
        <v>632</v>
      </c>
      <c r="E59" s="48" t="s">
        <v>451</v>
      </c>
      <c r="F59" s="58" t="s">
        <v>633</v>
      </c>
      <c r="G59" s="50">
        <v>394991.22</v>
      </c>
      <c r="H59" s="50">
        <v>330376.71999999997</v>
      </c>
      <c r="I59" s="59" t="s">
        <v>527</v>
      </c>
      <c r="J59" s="52" t="s">
        <v>74</v>
      </c>
      <c r="K59" s="52" t="s">
        <v>556</v>
      </c>
      <c r="L59" s="9"/>
      <c r="M59" s="9"/>
      <c r="N59" s="9"/>
      <c r="O59" s="9"/>
      <c r="P59" s="9"/>
      <c r="Q59" s="9"/>
      <c r="R59" s="9"/>
      <c r="S59" s="9"/>
      <c r="T59" s="9"/>
      <c r="U59" s="9"/>
      <c r="V59" s="9"/>
      <c r="W59" s="9"/>
      <c r="X59" s="9"/>
      <c r="Y59" s="9"/>
      <c r="Z59" s="9"/>
      <c r="AA59" s="9"/>
      <c r="AB59" s="9"/>
      <c r="AC59" s="9"/>
      <c r="AD59" s="9"/>
      <c r="AE59" s="9"/>
      <c r="AF59" s="9"/>
      <c r="AG59" s="9"/>
      <c r="AH59" s="9"/>
    </row>
    <row r="60" spans="1:34" ht="115.2" x14ac:dyDescent="0.25">
      <c r="A60" s="47">
        <v>56</v>
      </c>
      <c r="B60" s="58" t="s">
        <v>2</v>
      </c>
      <c r="C60" s="58" t="s">
        <v>634</v>
      </c>
      <c r="D60" s="48" t="s">
        <v>635</v>
      </c>
      <c r="E60" s="48" t="s">
        <v>458</v>
      </c>
      <c r="F60" s="58" t="s">
        <v>636</v>
      </c>
      <c r="G60" s="50">
        <v>2808502</v>
      </c>
      <c r="H60" s="50">
        <v>1415489</v>
      </c>
      <c r="I60" s="59" t="s">
        <v>637</v>
      </c>
      <c r="J60" s="52" t="s">
        <v>56</v>
      </c>
      <c r="K60" s="52" t="s">
        <v>638</v>
      </c>
      <c r="L60" s="9"/>
      <c r="M60" s="9"/>
      <c r="N60" s="9"/>
      <c r="O60" s="9"/>
      <c r="P60" s="9"/>
      <c r="Q60" s="9"/>
      <c r="R60" s="9"/>
      <c r="S60" s="9"/>
      <c r="T60" s="9"/>
      <c r="U60" s="9"/>
      <c r="V60" s="9"/>
      <c r="W60" s="9"/>
      <c r="X60" s="9"/>
      <c r="Y60" s="9"/>
      <c r="Z60" s="9"/>
      <c r="AA60" s="9"/>
      <c r="AB60" s="9"/>
      <c r="AC60" s="9"/>
      <c r="AD60" s="9"/>
      <c r="AE60" s="9"/>
      <c r="AF60" s="9"/>
      <c r="AG60" s="9"/>
      <c r="AH60" s="9"/>
    </row>
    <row r="61" spans="1:34" ht="100.8" x14ac:dyDescent="0.25">
      <c r="A61" s="47">
        <v>57</v>
      </c>
      <c r="B61" s="58" t="s">
        <v>2</v>
      </c>
      <c r="C61" s="58" t="s">
        <v>639</v>
      </c>
      <c r="D61" s="48" t="s">
        <v>640</v>
      </c>
      <c r="E61" s="48" t="s">
        <v>641</v>
      </c>
      <c r="F61" s="48" t="s">
        <v>642</v>
      </c>
      <c r="G61" s="50">
        <v>1702000</v>
      </c>
      <c r="H61" s="50">
        <v>348500</v>
      </c>
      <c r="I61" s="51" t="s">
        <v>643</v>
      </c>
      <c r="J61" s="52" t="s">
        <v>60</v>
      </c>
      <c r="K61" s="52" t="s">
        <v>644</v>
      </c>
      <c r="L61" s="9"/>
      <c r="M61" s="9"/>
      <c r="N61" s="9"/>
      <c r="O61" s="9"/>
      <c r="P61" s="9"/>
      <c r="Q61" s="9"/>
      <c r="R61" s="9"/>
      <c r="S61" s="9"/>
      <c r="T61" s="9"/>
      <c r="U61" s="9"/>
      <c r="V61" s="9"/>
      <c r="W61" s="9"/>
      <c r="X61" s="9"/>
      <c r="Y61" s="9"/>
      <c r="Z61" s="9"/>
      <c r="AA61" s="9"/>
      <c r="AB61" s="9"/>
      <c r="AC61" s="9"/>
      <c r="AD61" s="9"/>
      <c r="AE61" s="9"/>
      <c r="AF61" s="9"/>
      <c r="AG61" s="9"/>
      <c r="AH61" s="9"/>
    </row>
    <row r="62" spans="1:34" ht="86.4" x14ac:dyDescent="0.25">
      <c r="A62" s="47">
        <v>58</v>
      </c>
      <c r="B62" s="58" t="s">
        <v>1</v>
      </c>
      <c r="C62" s="58" t="s">
        <v>645</v>
      </c>
      <c r="D62" s="48" t="s">
        <v>646</v>
      </c>
      <c r="E62" s="48" t="s">
        <v>458</v>
      </c>
      <c r="F62" s="58" t="s">
        <v>647</v>
      </c>
      <c r="G62" s="50">
        <v>9853987</v>
      </c>
      <c r="H62" s="50">
        <v>8375889</v>
      </c>
      <c r="I62" s="59" t="s">
        <v>648</v>
      </c>
      <c r="J62" s="52" t="s">
        <v>649</v>
      </c>
      <c r="K62" s="52" t="s">
        <v>650</v>
      </c>
      <c r="L62" s="9"/>
      <c r="M62" s="9"/>
      <c r="N62" s="9"/>
      <c r="O62" s="9"/>
      <c r="P62" s="9"/>
      <c r="Q62" s="9"/>
      <c r="R62" s="9"/>
      <c r="S62" s="9"/>
      <c r="T62" s="9"/>
      <c r="U62" s="9"/>
      <c r="V62" s="9"/>
      <c r="W62" s="9"/>
      <c r="X62" s="9"/>
      <c r="Y62" s="9"/>
      <c r="Z62" s="9"/>
      <c r="AA62" s="9"/>
      <c r="AB62" s="9"/>
      <c r="AC62" s="9"/>
      <c r="AD62" s="9"/>
      <c r="AE62" s="9"/>
      <c r="AF62" s="9"/>
      <c r="AG62" s="9"/>
      <c r="AH62" s="9"/>
    </row>
    <row r="63" spans="1:34" ht="86.4" x14ac:dyDescent="0.25">
      <c r="A63" s="47">
        <v>59</v>
      </c>
      <c r="B63" s="58" t="s">
        <v>2</v>
      </c>
      <c r="C63" s="58" t="s">
        <v>651</v>
      </c>
      <c r="D63" s="48" t="s">
        <v>652</v>
      </c>
      <c r="E63" s="48" t="s">
        <v>653</v>
      </c>
      <c r="F63" s="58" t="s">
        <v>654</v>
      </c>
      <c r="G63" s="50">
        <v>18434206</v>
      </c>
      <c r="H63" s="50">
        <v>9326359</v>
      </c>
      <c r="I63" s="61" t="s">
        <v>655</v>
      </c>
      <c r="J63" s="52" t="s">
        <v>63</v>
      </c>
      <c r="K63" s="52" t="s">
        <v>656</v>
      </c>
      <c r="L63" s="9"/>
      <c r="M63" s="9"/>
      <c r="N63" s="9"/>
      <c r="O63" s="9"/>
      <c r="P63" s="9"/>
      <c r="Q63" s="9"/>
      <c r="R63" s="9"/>
      <c r="S63" s="9"/>
      <c r="T63" s="9"/>
      <c r="U63" s="9"/>
      <c r="V63" s="9"/>
      <c r="W63" s="9"/>
      <c r="X63" s="9"/>
      <c r="Y63" s="9"/>
      <c r="Z63" s="9"/>
      <c r="AA63" s="9"/>
      <c r="AB63" s="9"/>
      <c r="AC63" s="9"/>
      <c r="AD63" s="9"/>
      <c r="AE63" s="9"/>
      <c r="AF63" s="9"/>
      <c r="AG63" s="9"/>
      <c r="AH63" s="9"/>
    </row>
    <row r="64" spans="1:34" ht="100.8" x14ac:dyDescent="0.25">
      <c r="A64" s="47">
        <v>60</v>
      </c>
      <c r="B64" s="58" t="s">
        <v>2</v>
      </c>
      <c r="C64" s="58" t="s">
        <v>657</v>
      </c>
      <c r="D64" s="48" t="s">
        <v>658</v>
      </c>
      <c r="E64" s="48" t="s">
        <v>653</v>
      </c>
      <c r="F64" s="58" t="s">
        <v>659</v>
      </c>
      <c r="G64" s="50">
        <v>2900000</v>
      </c>
      <c r="H64" s="50">
        <v>916000</v>
      </c>
      <c r="I64" s="59" t="s">
        <v>643</v>
      </c>
      <c r="J64" s="52" t="s">
        <v>66</v>
      </c>
      <c r="K64" s="52" t="s">
        <v>660</v>
      </c>
      <c r="L64" s="9"/>
      <c r="M64" s="9"/>
      <c r="N64" s="9"/>
      <c r="O64" s="9"/>
      <c r="P64" s="9"/>
      <c r="Q64" s="9"/>
      <c r="R64" s="9"/>
      <c r="S64" s="9"/>
      <c r="T64" s="9"/>
      <c r="U64" s="9"/>
      <c r="V64" s="9"/>
      <c r="W64" s="9"/>
      <c r="X64" s="9"/>
      <c r="Y64" s="9"/>
      <c r="Z64" s="9"/>
      <c r="AA64" s="9"/>
      <c r="AB64" s="9"/>
      <c r="AC64" s="9"/>
      <c r="AD64" s="9"/>
      <c r="AE64" s="9"/>
      <c r="AF64" s="9"/>
      <c r="AG64" s="9"/>
      <c r="AH64" s="9"/>
    </row>
    <row r="65" spans="1:34" ht="216" x14ac:dyDescent="0.25">
      <c r="A65" s="47">
        <v>61</v>
      </c>
      <c r="B65" s="58" t="s">
        <v>4</v>
      </c>
      <c r="C65" s="58" t="s">
        <v>661</v>
      </c>
      <c r="D65" s="48" t="s">
        <v>662</v>
      </c>
      <c r="E65" s="48" t="s">
        <v>419</v>
      </c>
      <c r="F65" s="58" t="s">
        <v>663</v>
      </c>
      <c r="G65" s="50">
        <v>1018964</v>
      </c>
      <c r="H65" s="50">
        <v>866120</v>
      </c>
      <c r="I65" s="59" t="s">
        <v>664</v>
      </c>
      <c r="J65" s="52" t="s">
        <v>22</v>
      </c>
      <c r="K65" s="52" t="s">
        <v>665</v>
      </c>
      <c r="L65" s="9"/>
      <c r="M65" s="9"/>
      <c r="N65" s="9"/>
      <c r="O65" s="9"/>
      <c r="P65" s="9"/>
      <c r="Q65" s="9"/>
      <c r="R65" s="9"/>
      <c r="S65" s="9"/>
      <c r="T65" s="9"/>
      <c r="U65" s="9"/>
      <c r="V65" s="9"/>
      <c r="W65" s="9"/>
      <c r="X65" s="9"/>
      <c r="Y65" s="9"/>
      <c r="Z65" s="9"/>
      <c r="AA65" s="9"/>
      <c r="AB65" s="9"/>
      <c r="AC65" s="9"/>
      <c r="AD65" s="9"/>
      <c r="AE65" s="9"/>
      <c r="AF65" s="9"/>
      <c r="AG65" s="9"/>
      <c r="AH65" s="9"/>
    </row>
    <row r="66" spans="1:34" ht="409.6" x14ac:dyDescent="0.25">
      <c r="A66" s="47">
        <v>62</v>
      </c>
      <c r="B66" s="58" t="s">
        <v>5</v>
      </c>
      <c r="C66" s="58" t="s">
        <v>666</v>
      </c>
      <c r="D66" s="48" t="s">
        <v>667</v>
      </c>
      <c r="E66" s="48" t="s">
        <v>451</v>
      </c>
      <c r="F66" s="62" t="s">
        <v>668</v>
      </c>
      <c r="G66" s="50">
        <v>10354302</v>
      </c>
      <c r="H66" s="50">
        <v>4972797</v>
      </c>
      <c r="I66" s="59" t="s">
        <v>669</v>
      </c>
      <c r="J66" s="52" t="s">
        <v>90</v>
      </c>
      <c r="K66" s="52" t="s">
        <v>670</v>
      </c>
      <c r="L66" s="9"/>
      <c r="M66" s="9"/>
      <c r="N66" s="9"/>
      <c r="O66" s="9"/>
      <c r="P66" s="9"/>
      <c r="Q66" s="9"/>
      <c r="R66" s="9"/>
      <c r="S66" s="9"/>
      <c r="T66" s="9"/>
      <c r="U66" s="9"/>
      <c r="V66" s="9"/>
      <c r="W66" s="9"/>
      <c r="X66" s="9"/>
      <c r="Y66" s="9"/>
      <c r="Z66" s="9"/>
      <c r="AA66" s="9"/>
      <c r="AB66" s="9"/>
      <c r="AC66" s="9"/>
      <c r="AD66" s="9"/>
      <c r="AE66" s="9"/>
      <c r="AF66" s="9"/>
      <c r="AG66" s="9"/>
      <c r="AH66" s="9"/>
    </row>
    <row r="67" spans="1:34" ht="187.2" x14ac:dyDescent="0.25">
      <c r="A67" s="47">
        <v>63</v>
      </c>
      <c r="B67" s="58" t="s">
        <v>0</v>
      </c>
      <c r="C67" s="58" t="s">
        <v>671</v>
      </c>
      <c r="D67" s="48" t="s">
        <v>672</v>
      </c>
      <c r="E67" s="48" t="s">
        <v>673</v>
      </c>
      <c r="F67" s="58" t="s">
        <v>674</v>
      </c>
      <c r="G67" s="50">
        <v>2381927</v>
      </c>
      <c r="H67" s="50">
        <v>2024638</v>
      </c>
      <c r="I67" s="59" t="s">
        <v>675</v>
      </c>
      <c r="J67" s="52" t="s">
        <v>108</v>
      </c>
      <c r="K67" s="52" t="s">
        <v>676</v>
      </c>
      <c r="L67" s="9"/>
      <c r="M67" s="9"/>
      <c r="N67" s="9"/>
      <c r="O67" s="9"/>
      <c r="P67" s="9"/>
      <c r="Q67" s="9"/>
      <c r="R67" s="9"/>
      <c r="S67" s="9"/>
      <c r="T67" s="9"/>
      <c r="U67" s="9"/>
      <c r="V67" s="9"/>
      <c r="W67" s="9"/>
      <c r="X67" s="9"/>
      <c r="Y67" s="9"/>
      <c r="Z67" s="9"/>
      <c r="AA67" s="9"/>
      <c r="AB67" s="9"/>
      <c r="AC67" s="9"/>
      <c r="AD67" s="9"/>
      <c r="AE67" s="9"/>
      <c r="AF67" s="9"/>
      <c r="AG67" s="9"/>
      <c r="AH67" s="9"/>
    </row>
    <row r="68" spans="1:34" ht="302.39999999999998" x14ac:dyDescent="0.25">
      <c r="A68" s="47">
        <v>64</v>
      </c>
      <c r="B68" s="58" t="s">
        <v>5</v>
      </c>
      <c r="C68" s="58" t="s">
        <v>677</v>
      </c>
      <c r="D68" s="48" t="s">
        <v>667</v>
      </c>
      <c r="E68" s="48" t="s">
        <v>451</v>
      </c>
      <c r="F68" s="58" t="s">
        <v>678</v>
      </c>
      <c r="G68" s="50">
        <v>20038686</v>
      </c>
      <c r="H68" s="50">
        <v>6980129</v>
      </c>
      <c r="I68" s="59" t="s">
        <v>679</v>
      </c>
      <c r="J68" s="52" t="s">
        <v>93</v>
      </c>
      <c r="K68" s="52" t="s">
        <v>670</v>
      </c>
      <c r="L68" s="9"/>
      <c r="M68" s="9"/>
      <c r="N68" s="9"/>
      <c r="O68" s="9"/>
      <c r="P68" s="9"/>
      <c r="Q68" s="9"/>
      <c r="R68" s="9"/>
      <c r="S68" s="9"/>
      <c r="T68" s="9"/>
      <c r="U68" s="9"/>
      <c r="V68" s="9"/>
      <c r="W68" s="9"/>
      <c r="X68" s="9"/>
      <c r="Y68" s="9"/>
      <c r="Z68" s="9"/>
      <c r="AA68" s="9"/>
      <c r="AB68" s="9"/>
      <c r="AC68" s="9"/>
      <c r="AD68" s="9"/>
      <c r="AE68" s="9"/>
      <c r="AF68" s="9"/>
      <c r="AG68" s="9"/>
      <c r="AH68" s="9"/>
    </row>
    <row r="69" spans="1:34" ht="158.4" x14ac:dyDescent="0.25">
      <c r="A69" s="47">
        <v>65</v>
      </c>
      <c r="B69" s="58" t="s">
        <v>5</v>
      </c>
      <c r="C69" s="58" t="s">
        <v>680</v>
      </c>
      <c r="D69" s="48" t="s">
        <v>667</v>
      </c>
      <c r="E69" s="48" t="s">
        <v>451</v>
      </c>
      <c r="F69" s="58" t="s">
        <v>681</v>
      </c>
      <c r="G69" s="50">
        <v>1096102</v>
      </c>
      <c r="H69" s="50">
        <v>1074179.96</v>
      </c>
      <c r="I69" s="59" t="s">
        <v>682</v>
      </c>
      <c r="J69" s="52" t="s">
        <v>97</v>
      </c>
      <c r="K69" s="52" t="s">
        <v>670</v>
      </c>
      <c r="L69" s="9"/>
      <c r="M69" s="9"/>
      <c r="N69" s="9"/>
      <c r="O69" s="9"/>
      <c r="P69" s="9"/>
      <c r="Q69" s="9"/>
      <c r="R69" s="9"/>
      <c r="S69" s="9"/>
      <c r="T69" s="9"/>
      <c r="U69" s="9"/>
      <c r="V69" s="9"/>
      <c r="W69" s="9"/>
      <c r="X69" s="9"/>
      <c r="Y69" s="9"/>
      <c r="Z69" s="9"/>
      <c r="AA69" s="9"/>
      <c r="AB69" s="9"/>
      <c r="AC69" s="9"/>
      <c r="AD69" s="9"/>
      <c r="AE69" s="9"/>
      <c r="AF69" s="9"/>
      <c r="AG69" s="9"/>
      <c r="AH69" s="9"/>
    </row>
    <row r="70" spans="1:34" ht="201.6" x14ac:dyDescent="0.25">
      <c r="A70" s="47">
        <v>66</v>
      </c>
      <c r="B70" s="58" t="s">
        <v>5</v>
      </c>
      <c r="C70" s="58" t="s">
        <v>683</v>
      </c>
      <c r="D70" s="48" t="s">
        <v>684</v>
      </c>
      <c r="E70" s="48" t="s">
        <v>685</v>
      </c>
      <c r="F70" s="58" t="s">
        <v>686</v>
      </c>
      <c r="G70" s="50">
        <v>2985108</v>
      </c>
      <c r="H70" s="50">
        <v>2357424</v>
      </c>
      <c r="I70" s="59" t="s">
        <v>687</v>
      </c>
      <c r="J70" s="52" t="s">
        <v>688</v>
      </c>
      <c r="K70" s="52" t="s">
        <v>689</v>
      </c>
      <c r="L70" s="9"/>
      <c r="M70" s="9"/>
      <c r="N70" s="9"/>
      <c r="O70" s="9"/>
      <c r="P70" s="9"/>
      <c r="Q70" s="9"/>
      <c r="R70" s="9"/>
      <c r="S70" s="9"/>
      <c r="T70" s="9"/>
      <c r="U70" s="9"/>
      <c r="V70" s="9"/>
      <c r="W70" s="9"/>
      <c r="X70" s="9"/>
      <c r="Y70" s="9"/>
      <c r="Z70" s="9"/>
      <c r="AA70" s="9"/>
      <c r="AB70" s="9"/>
      <c r="AC70" s="9"/>
      <c r="AD70" s="9"/>
      <c r="AE70" s="9"/>
      <c r="AF70" s="9"/>
      <c r="AG70" s="9"/>
      <c r="AH70" s="9"/>
    </row>
    <row r="71" spans="1:34" ht="360" x14ac:dyDescent="0.25">
      <c r="A71" s="47">
        <v>67</v>
      </c>
      <c r="B71" s="58" t="s">
        <v>5</v>
      </c>
      <c r="C71" s="58" t="s">
        <v>690</v>
      </c>
      <c r="D71" s="48" t="s">
        <v>667</v>
      </c>
      <c r="E71" s="48" t="s">
        <v>451</v>
      </c>
      <c r="F71" s="58" t="s">
        <v>691</v>
      </c>
      <c r="G71" s="50">
        <v>7431120.1299999999</v>
      </c>
      <c r="H71" s="50">
        <v>5802748.2699999996</v>
      </c>
      <c r="I71" s="59" t="s">
        <v>679</v>
      </c>
      <c r="J71" s="52" t="s">
        <v>103</v>
      </c>
      <c r="K71" s="52" t="s">
        <v>670</v>
      </c>
      <c r="L71" s="9"/>
      <c r="M71" s="9"/>
      <c r="N71" s="9"/>
      <c r="O71" s="9"/>
      <c r="P71" s="9"/>
      <c r="Q71" s="9"/>
      <c r="R71" s="9"/>
      <c r="S71" s="9"/>
      <c r="T71" s="9"/>
      <c r="U71" s="9"/>
      <c r="V71" s="9"/>
      <c r="W71" s="9"/>
      <c r="X71" s="9"/>
      <c r="Y71" s="9"/>
      <c r="Z71" s="9"/>
      <c r="AA71" s="9"/>
      <c r="AB71" s="9"/>
      <c r="AC71" s="9"/>
      <c r="AD71" s="9"/>
      <c r="AE71" s="9"/>
      <c r="AF71" s="9"/>
      <c r="AG71" s="9"/>
      <c r="AH71" s="9"/>
    </row>
    <row r="72" spans="1:34" ht="230.4" x14ac:dyDescent="0.25">
      <c r="A72" s="47">
        <v>68</v>
      </c>
      <c r="B72" s="58" t="s">
        <v>5</v>
      </c>
      <c r="C72" s="58" t="s">
        <v>692</v>
      </c>
      <c r="D72" s="48" t="s">
        <v>693</v>
      </c>
      <c r="E72" s="48" t="s">
        <v>458</v>
      </c>
      <c r="F72" s="58" t="s">
        <v>694</v>
      </c>
      <c r="G72" s="50">
        <v>1769001</v>
      </c>
      <c r="H72" s="50">
        <v>1503650</v>
      </c>
      <c r="I72" s="63" t="s">
        <v>648</v>
      </c>
      <c r="J72" s="52" t="s">
        <v>110</v>
      </c>
      <c r="K72" s="52" t="s">
        <v>695</v>
      </c>
      <c r="L72" s="9"/>
      <c r="M72" s="9"/>
      <c r="N72" s="9"/>
      <c r="O72" s="9"/>
      <c r="P72" s="9"/>
      <c r="Q72" s="9"/>
      <c r="R72" s="9"/>
      <c r="S72" s="9"/>
      <c r="T72" s="9"/>
      <c r="U72" s="9"/>
      <c r="V72" s="9"/>
      <c r="W72" s="9"/>
      <c r="X72" s="9"/>
      <c r="Y72" s="9"/>
      <c r="Z72" s="9"/>
      <c r="AA72" s="9"/>
      <c r="AB72" s="9"/>
      <c r="AC72" s="9"/>
      <c r="AD72" s="9"/>
      <c r="AE72" s="9"/>
      <c r="AF72" s="9"/>
      <c r="AG72" s="9"/>
      <c r="AH72" s="9"/>
    </row>
    <row r="73" spans="1:34" ht="187.2" x14ac:dyDescent="0.25">
      <c r="A73" s="47">
        <v>69</v>
      </c>
      <c r="B73" s="58" t="s">
        <v>0</v>
      </c>
      <c r="C73" s="58" t="s">
        <v>696</v>
      </c>
      <c r="D73" s="48" t="s">
        <v>697</v>
      </c>
      <c r="E73" s="48" t="s">
        <v>344</v>
      </c>
      <c r="F73" s="58" t="s">
        <v>698</v>
      </c>
      <c r="G73" s="50">
        <v>3000000</v>
      </c>
      <c r="H73" s="50">
        <v>2400000</v>
      </c>
      <c r="I73" s="59" t="s">
        <v>699</v>
      </c>
      <c r="J73" s="52" t="s">
        <v>109</v>
      </c>
      <c r="K73" s="52" t="s">
        <v>700</v>
      </c>
      <c r="L73" s="9"/>
      <c r="M73" s="9"/>
      <c r="N73" s="9"/>
      <c r="O73" s="9"/>
      <c r="P73" s="9"/>
      <c r="Q73" s="9"/>
      <c r="R73" s="9"/>
      <c r="S73" s="9"/>
      <c r="T73" s="9"/>
      <c r="U73" s="9"/>
      <c r="V73" s="9"/>
      <c r="W73" s="9"/>
      <c r="X73" s="9"/>
      <c r="Y73" s="9"/>
      <c r="Z73" s="9"/>
      <c r="AA73" s="9"/>
      <c r="AB73" s="9"/>
      <c r="AC73" s="9"/>
      <c r="AD73" s="9"/>
      <c r="AE73" s="9"/>
      <c r="AF73" s="9"/>
      <c r="AG73" s="9"/>
      <c r="AH73" s="9"/>
    </row>
    <row r="74" spans="1:34" ht="144" x14ac:dyDescent="0.25">
      <c r="A74" s="47">
        <v>70</v>
      </c>
      <c r="B74" s="58" t="s">
        <v>5</v>
      </c>
      <c r="C74" s="58" t="s">
        <v>701</v>
      </c>
      <c r="D74" s="48" t="s">
        <v>702</v>
      </c>
      <c r="E74" s="48" t="s">
        <v>458</v>
      </c>
      <c r="F74" s="58" t="s">
        <v>703</v>
      </c>
      <c r="G74" s="50">
        <v>818579</v>
      </c>
      <c r="H74" s="50">
        <v>695792</v>
      </c>
      <c r="I74" s="59" t="s">
        <v>648</v>
      </c>
      <c r="J74" s="52" t="s">
        <v>113</v>
      </c>
      <c r="K74" s="52" t="s">
        <v>704</v>
      </c>
      <c r="L74" s="9"/>
      <c r="M74" s="9"/>
      <c r="N74" s="9"/>
      <c r="O74" s="9"/>
      <c r="P74" s="9"/>
      <c r="Q74" s="9"/>
      <c r="R74" s="9"/>
      <c r="S74" s="9"/>
      <c r="T74" s="9"/>
      <c r="U74" s="9"/>
      <c r="V74" s="9"/>
      <c r="W74" s="9"/>
      <c r="X74" s="9"/>
      <c r="Y74" s="9"/>
      <c r="Z74" s="9"/>
      <c r="AA74" s="9"/>
      <c r="AB74" s="9"/>
      <c r="AC74" s="9"/>
      <c r="AD74" s="9"/>
      <c r="AE74" s="9"/>
      <c r="AF74" s="9"/>
      <c r="AG74" s="9"/>
      <c r="AH74" s="9"/>
    </row>
    <row r="75" spans="1:34" ht="244.8" x14ac:dyDescent="0.25">
      <c r="A75" s="47">
        <v>71</v>
      </c>
      <c r="B75" s="58" t="s">
        <v>0</v>
      </c>
      <c r="C75" s="58" t="s">
        <v>705</v>
      </c>
      <c r="D75" s="48" t="s">
        <v>706</v>
      </c>
      <c r="E75" s="48" t="s">
        <v>344</v>
      </c>
      <c r="F75" s="58" t="s">
        <v>707</v>
      </c>
      <c r="G75" s="50">
        <v>600000</v>
      </c>
      <c r="H75" s="50">
        <v>510000</v>
      </c>
      <c r="I75" s="64" t="s">
        <v>708</v>
      </c>
      <c r="J75" s="52" t="s">
        <v>117</v>
      </c>
      <c r="K75" s="52" t="s">
        <v>709</v>
      </c>
      <c r="L75" s="9"/>
      <c r="M75" s="9"/>
      <c r="N75" s="9"/>
      <c r="O75" s="9"/>
      <c r="P75" s="9"/>
      <c r="Q75" s="9"/>
      <c r="R75" s="9"/>
      <c r="S75" s="9"/>
      <c r="T75" s="9"/>
      <c r="U75" s="9"/>
      <c r="V75" s="9"/>
      <c r="W75" s="9"/>
      <c r="X75" s="9"/>
      <c r="Y75" s="9"/>
      <c r="Z75" s="9"/>
      <c r="AA75" s="9"/>
      <c r="AB75" s="9"/>
      <c r="AC75" s="9"/>
      <c r="AD75" s="9"/>
      <c r="AE75" s="9"/>
      <c r="AF75" s="9"/>
      <c r="AG75" s="9"/>
      <c r="AH75" s="9"/>
    </row>
    <row r="76" spans="1:34" ht="288" x14ac:dyDescent="0.25">
      <c r="A76" s="47">
        <v>72</v>
      </c>
      <c r="B76" s="58" t="s">
        <v>5</v>
      </c>
      <c r="C76" s="58" t="s">
        <v>710</v>
      </c>
      <c r="D76" s="48" t="s">
        <v>667</v>
      </c>
      <c r="E76" s="48" t="s">
        <v>451</v>
      </c>
      <c r="F76" s="58" t="s">
        <v>711</v>
      </c>
      <c r="G76" s="50">
        <v>396824</v>
      </c>
      <c r="H76" s="50">
        <v>348212</v>
      </c>
      <c r="I76" s="59" t="s">
        <v>712</v>
      </c>
      <c r="J76" s="52" t="s">
        <v>116</v>
      </c>
      <c r="K76" s="52" t="s">
        <v>670</v>
      </c>
      <c r="L76" s="9"/>
      <c r="M76" s="9"/>
      <c r="N76" s="9"/>
      <c r="O76" s="9"/>
      <c r="P76" s="9"/>
      <c r="Q76" s="9"/>
      <c r="R76" s="9"/>
      <c r="S76" s="9"/>
      <c r="T76" s="9"/>
      <c r="U76" s="9"/>
      <c r="V76" s="9"/>
      <c r="W76" s="9"/>
      <c r="X76" s="9"/>
      <c r="Y76" s="9"/>
      <c r="Z76" s="9"/>
      <c r="AA76" s="9"/>
      <c r="AB76" s="9"/>
      <c r="AC76" s="9"/>
      <c r="AD76" s="9"/>
      <c r="AE76" s="9"/>
      <c r="AF76" s="9"/>
      <c r="AG76" s="9"/>
      <c r="AH76" s="9"/>
    </row>
    <row r="77" spans="1:34" ht="244.8" x14ac:dyDescent="0.25">
      <c r="A77" s="47">
        <v>73</v>
      </c>
      <c r="B77" s="58" t="s">
        <v>4</v>
      </c>
      <c r="C77" s="58" t="s">
        <v>713</v>
      </c>
      <c r="D77" s="48" t="s">
        <v>714</v>
      </c>
      <c r="E77" s="48" t="s">
        <v>388</v>
      </c>
      <c r="F77" s="58" t="s">
        <v>715</v>
      </c>
      <c r="G77" s="50">
        <v>1494985</v>
      </c>
      <c r="H77" s="50">
        <v>1195988</v>
      </c>
      <c r="I77" s="59" t="s">
        <v>716</v>
      </c>
      <c r="J77" s="52" t="s">
        <v>717</v>
      </c>
      <c r="K77" s="52" t="s">
        <v>718</v>
      </c>
      <c r="L77" s="9"/>
      <c r="M77" s="9"/>
      <c r="N77" s="9"/>
      <c r="O77" s="9"/>
      <c r="P77" s="9"/>
      <c r="Q77" s="9"/>
      <c r="R77" s="9"/>
      <c r="S77" s="9"/>
      <c r="T77" s="9"/>
      <c r="U77" s="9"/>
      <c r="V77" s="9"/>
      <c r="W77" s="9"/>
      <c r="X77" s="9"/>
      <c r="Y77" s="9"/>
      <c r="Z77" s="9"/>
      <c r="AA77" s="9"/>
      <c r="AB77" s="9"/>
      <c r="AC77" s="9"/>
      <c r="AD77" s="9"/>
      <c r="AE77" s="9"/>
      <c r="AF77" s="9"/>
      <c r="AG77" s="9"/>
      <c r="AH77" s="9"/>
    </row>
    <row r="78" spans="1:34" ht="201.6" x14ac:dyDescent="0.25">
      <c r="A78" s="47">
        <v>74</v>
      </c>
      <c r="B78" s="58" t="s">
        <v>0</v>
      </c>
      <c r="C78" s="58" t="s">
        <v>719</v>
      </c>
      <c r="D78" s="48" t="s">
        <v>720</v>
      </c>
      <c r="E78" s="48" t="s">
        <v>344</v>
      </c>
      <c r="F78" s="58" t="s">
        <v>721</v>
      </c>
      <c r="G78" s="50">
        <v>815007</v>
      </c>
      <c r="H78" s="50">
        <v>366753</v>
      </c>
      <c r="I78" s="59" t="s">
        <v>722</v>
      </c>
      <c r="J78" s="52" t="s">
        <v>121</v>
      </c>
      <c r="K78" s="52" t="s">
        <v>723</v>
      </c>
      <c r="L78" s="9"/>
      <c r="M78" s="9"/>
      <c r="N78" s="9"/>
      <c r="O78" s="9"/>
      <c r="P78" s="9"/>
      <c r="Q78" s="9"/>
      <c r="R78" s="9"/>
      <c r="S78" s="9"/>
      <c r="T78" s="9"/>
      <c r="U78" s="9"/>
      <c r="V78" s="9"/>
      <c r="W78" s="9"/>
      <c r="X78" s="9"/>
      <c r="Y78" s="9"/>
      <c r="Z78" s="9"/>
      <c r="AA78" s="9"/>
      <c r="AB78" s="9"/>
      <c r="AC78" s="9"/>
      <c r="AD78" s="9"/>
      <c r="AE78" s="9"/>
      <c r="AF78" s="9"/>
      <c r="AG78" s="9"/>
      <c r="AH78" s="9"/>
    </row>
    <row r="79" spans="1:34" ht="273.60000000000002" x14ac:dyDescent="0.25">
      <c r="A79" s="47">
        <v>75</v>
      </c>
      <c r="B79" s="58" t="s">
        <v>4</v>
      </c>
      <c r="C79" s="58" t="s">
        <v>724</v>
      </c>
      <c r="D79" s="48" t="s">
        <v>725</v>
      </c>
      <c r="E79" s="48" t="s">
        <v>388</v>
      </c>
      <c r="F79" s="65" t="s">
        <v>726</v>
      </c>
      <c r="G79" s="50">
        <v>1304977</v>
      </c>
      <c r="H79" s="50">
        <v>1043981</v>
      </c>
      <c r="I79" s="59" t="s">
        <v>727</v>
      </c>
      <c r="J79" s="52" t="s">
        <v>728</v>
      </c>
      <c r="K79" s="52" t="s">
        <v>729</v>
      </c>
      <c r="L79" s="9"/>
      <c r="M79" s="9"/>
      <c r="N79" s="9"/>
      <c r="O79" s="9"/>
      <c r="P79" s="9"/>
      <c r="Q79" s="9"/>
      <c r="R79" s="9"/>
      <c r="S79" s="9"/>
      <c r="T79" s="9"/>
      <c r="U79" s="9"/>
      <c r="V79" s="9"/>
      <c r="W79" s="9"/>
      <c r="X79" s="9"/>
      <c r="Y79" s="9"/>
      <c r="Z79" s="9"/>
      <c r="AA79" s="9"/>
      <c r="AB79" s="9"/>
      <c r="AC79" s="9"/>
      <c r="AD79" s="9"/>
      <c r="AE79" s="9"/>
      <c r="AF79" s="9"/>
      <c r="AG79" s="9"/>
      <c r="AH79" s="9"/>
    </row>
    <row r="80" spans="1:34" ht="144" x14ac:dyDescent="0.25">
      <c r="A80" s="47">
        <v>76</v>
      </c>
      <c r="B80" s="58" t="s">
        <v>0</v>
      </c>
      <c r="C80" s="58" t="s">
        <v>730</v>
      </c>
      <c r="D80" s="48" t="s">
        <v>731</v>
      </c>
      <c r="E80" s="48" t="s">
        <v>732</v>
      </c>
      <c r="F80" s="58" t="s">
        <v>733</v>
      </c>
      <c r="G80" s="50">
        <v>643000</v>
      </c>
      <c r="H80" s="50">
        <v>546550</v>
      </c>
      <c r="I80" s="59" t="s">
        <v>734</v>
      </c>
      <c r="J80" s="52" t="s">
        <v>129</v>
      </c>
      <c r="K80" s="52" t="s">
        <v>735</v>
      </c>
      <c r="L80" s="9"/>
      <c r="M80" s="9"/>
      <c r="N80" s="9"/>
      <c r="O80" s="9"/>
      <c r="P80" s="9"/>
      <c r="Q80" s="9"/>
      <c r="R80" s="9"/>
      <c r="S80" s="9"/>
      <c r="T80" s="9"/>
      <c r="U80" s="9"/>
      <c r="V80" s="9"/>
      <c r="W80" s="9"/>
      <c r="X80" s="9"/>
      <c r="Y80" s="9"/>
      <c r="Z80" s="9"/>
      <c r="AA80" s="9"/>
      <c r="AB80" s="9"/>
      <c r="AC80" s="9"/>
      <c r="AD80" s="9"/>
      <c r="AE80" s="9"/>
      <c r="AF80" s="9"/>
      <c r="AG80" s="9"/>
      <c r="AH80" s="9"/>
    </row>
    <row r="81" spans="1:34" ht="129.6" x14ac:dyDescent="0.25">
      <c r="A81" s="47">
        <v>77</v>
      </c>
      <c r="B81" s="58" t="s">
        <v>2</v>
      </c>
      <c r="C81" s="58" t="s">
        <v>736</v>
      </c>
      <c r="D81" s="48" t="s">
        <v>737</v>
      </c>
      <c r="E81" s="48" t="s">
        <v>458</v>
      </c>
      <c r="F81" s="58" t="s">
        <v>738</v>
      </c>
      <c r="G81" s="50">
        <v>2722025</v>
      </c>
      <c r="H81" s="50">
        <v>2313721</v>
      </c>
      <c r="I81" s="59" t="s">
        <v>739</v>
      </c>
      <c r="J81" s="52" t="s">
        <v>83</v>
      </c>
      <c r="K81" s="52" t="s">
        <v>740</v>
      </c>
      <c r="L81" s="9"/>
      <c r="M81" s="9"/>
      <c r="N81" s="9"/>
      <c r="O81" s="9"/>
      <c r="P81" s="9"/>
      <c r="Q81" s="9"/>
      <c r="R81" s="9"/>
      <c r="S81" s="9"/>
      <c r="T81" s="9"/>
      <c r="U81" s="9"/>
      <c r="V81" s="9"/>
      <c r="W81" s="9"/>
      <c r="X81" s="9"/>
      <c r="Y81" s="9"/>
      <c r="Z81" s="9"/>
      <c r="AA81" s="9"/>
      <c r="AB81" s="9"/>
      <c r="AC81" s="9"/>
      <c r="AD81" s="9"/>
      <c r="AE81" s="9"/>
      <c r="AF81" s="9"/>
      <c r="AG81" s="9"/>
      <c r="AH81" s="9"/>
    </row>
    <row r="82" spans="1:34" ht="86.4" x14ac:dyDescent="0.25">
      <c r="A82" s="47">
        <v>78</v>
      </c>
      <c r="B82" s="58" t="s">
        <v>1</v>
      </c>
      <c r="C82" s="58" t="s">
        <v>741</v>
      </c>
      <c r="D82" s="48" t="s">
        <v>742</v>
      </c>
      <c r="E82" s="48" t="s">
        <v>458</v>
      </c>
      <c r="F82" s="58" t="s">
        <v>743</v>
      </c>
      <c r="G82" s="50">
        <v>1739628</v>
      </c>
      <c r="H82" s="50">
        <v>869814</v>
      </c>
      <c r="I82" s="59" t="s">
        <v>744</v>
      </c>
      <c r="J82" s="52" t="s">
        <v>745</v>
      </c>
      <c r="K82" s="52" t="s">
        <v>746</v>
      </c>
      <c r="L82" s="9"/>
      <c r="M82" s="9"/>
      <c r="N82" s="9"/>
      <c r="O82" s="9"/>
      <c r="P82" s="9"/>
      <c r="Q82" s="9"/>
      <c r="R82" s="9"/>
      <c r="S82" s="9"/>
      <c r="T82" s="9"/>
      <c r="U82" s="9"/>
      <c r="V82" s="9"/>
      <c r="W82" s="9"/>
      <c r="X82" s="9"/>
      <c r="Y82" s="9"/>
      <c r="Z82" s="9"/>
      <c r="AA82" s="9"/>
      <c r="AB82" s="9"/>
      <c r="AC82" s="9"/>
      <c r="AD82" s="9"/>
      <c r="AE82" s="9"/>
      <c r="AF82" s="9"/>
      <c r="AG82" s="9"/>
      <c r="AH82" s="9"/>
    </row>
    <row r="83" spans="1:34" ht="187.2" x14ac:dyDescent="0.25">
      <c r="A83" s="47">
        <v>79</v>
      </c>
      <c r="B83" s="58" t="s">
        <v>4</v>
      </c>
      <c r="C83" s="62" t="s">
        <v>747</v>
      </c>
      <c r="D83" s="48" t="s">
        <v>748</v>
      </c>
      <c r="E83" s="48" t="s">
        <v>388</v>
      </c>
      <c r="F83" s="58" t="s">
        <v>749</v>
      </c>
      <c r="G83" s="50">
        <v>2433859</v>
      </c>
      <c r="H83" s="50">
        <v>1216929</v>
      </c>
      <c r="I83" s="59" t="s">
        <v>750</v>
      </c>
      <c r="J83" s="52" t="s">
        <v>751</v>
      </c>
      <c r="K83" s="52" t="s">
        <v>752</v>
      </c>
      <c r="L83" s="9"/>
      <c r="M83" s="9"/>
      <c r="N83" s="9"/>
      <c r="O83" s="9"/>
      <c r="P83" s="9"/>
      <c r="Q83" s="9"/>
      <c r="R83" s="9"/>
      <c r="S83" s="9"/>
      <c r="T83" s="9"/>
      <c r="U83" s="9"/>
      <c r="V83" s="9"/>
      <c r="W83" s="9"/>
      <c r="X83" s="9"/>
      <c r="Y83" s="9"/>
      <c r="Z83" s="9"/>
      <c r="AA83" s="9"/>
      <c r="AB83" s="9"/>
      <c r="AC83" s="9"/>
      <c r="AD83" s="9"/>
      <c r="AE83" s="9"/>
      <c r="AF83" s="9"/>
      <c r="AG83" s="9"/>
      <c r="AH83" s="9"/>
    </row>
    <row r="84" spans="1:34" ht="115.2" x14ac:dyDescent="0.25">
      <c r="A84" s="47">
        <v>80</v>
      </c>
      <c r="B84" s="58" t="s">
        <v>2</v>
      </c>
      <c r="C84" s="58" t="s">
        <v>753</v>
      </c>
      <c r="D84" s="48" t="s">
        <v>632</v>
      </c>
      <c r="E84" s="58" t="s">
        <v>451</v>
      </c>
      <c r="F84" s="58" t="s">
        <v>754</v>
      </c>
      <c r="G84" s="50">
        <v>2458407</v>
      </c>
      <c r="H84" s="50">
        <v>2089646</v>
      </c>
      <c r="I84" s="59" t="s">
        <v>527</v>
      </c>
      <c r="J84" s="52" t="s">
        <v>755</v>
      </c>
      <c r="K84" s="52" t="s">
        <v>556</v>
      </c>
      <c r="L84" s="9"/>
      <c r="M84" s="9"/>
      <c r="N84" s="9"/>
      <c r="O84" s="9"/>
      <c r="P84" s="9"/>
      <c r="Q84" s="9"/>
      <c r="R84" s="9"/>
      <c r="S84" s="9"/>
      <c r="T84" s="9"/>
      <c r="U84" s="9"/>
      <c r="V84" s="9"/>
      <c r="W84" s="9"/>
      <c r="X84" s="9"/>
      <c r="Y84" s="9"/>
      <c r="Z84" s="9"/>
      <c r="AA84" s="9"/>
      <c r="AB84" s="9"/>
      <c r="AC84" s="9"/>
      <c r="AD84" s="9"/>
      <c r="AE84" s="9"/>
      <c r="AF84" s="9"/>
      <c r="AG84" s="9"/>
      <c r="AH84" s="9"/>
    </row>
    <row r="85" spans="1:34" ht="115.2" x14ac:dyDescent="0.25">
      <c r="A85" s="47">
        <v>81</v>
      </c>
      <c r="B85" s="58" t="s">
        <v>1</v>
      </c>
      <c r="C85" s="58" t="s">
        <v>756</v>
      </c>
      <c r="D85" s="48" t="s">
        <v>757</v>
      </c>
      <c r="E85" s="48" t="s">
        <v>458</v>
      </c>
      <c r="F85" s="58" t="s">
        <v>758</v>
      </c>
      <c r="G85" s="50">
        <v>399326</v>
      </c>
      <c r="H85" s="50">
        <v>296927</v>
      </c>
      <c r="I85" s="59" t="s">
        <v>759</v>
      </c>
      <c r="J85" s="52" t="s">
        <v>760</v>
      </c>
      <c r="K85" s="52" t="s">
        <v>761</v>
      </c>
      <c r="L85" s="9"/>
      <c r="M85" s="9"/>
      <c r="N85" s="9"/>
      <c r="O85" s="9"/>
      <c r="P85" s="9"/>
      <c r="Q85" s="9"/>
      <c r="R85" s="9"/>
      <c r="S85" s="9"/>
      <c r="T85" s="9"/>
      <c r="U85" s="9"/>
      <c r="V85" s="9"/>
      <c r="W85" s="9"/>
      <c r="X85" s="9"/>
      <c r="Y85" s="9"/>
      <c r="Z85" s="9"/>
      <c r="AA85" s="9"/>
      <c r="AB85" s="9"/>
      <c r="AC85" s="9"/>
      <c r="AD85" s="9"/>
      <c r="AE85" s="9"/>
      <c r="AF85" s="9"/>
      <c r="AG85" s="9"/>
      <c r="AH85" s="9"/>
    </row>
    <row r="86" spans="1:34" ht="129.6" x14ac:dyDescent="0.25">
      <c r="A86" s="47">
        <v>82</v>
      </c>
      <c r="B86" s="58" t="s">
        <v>0</v>
      </c>
      <c r="C86" s="58" t="s">
        <v>762</v>
      </c>
      <c r="D86" s="48" t="s">
        <v>763</v>
      </c>
      <c r="E86" s="48" t="s">
        <v>764</v>
      </c>
      <c r="F86" s="58" t="s">
        <v>765</v>
      </c>
      <c r="G86" s="50">
        <v>3124820</v>
      </c>
      <c r="H86" s="50">
        <v>1562410</v>
      </c>
      <c r="I86" s="59" t="s">
        <v>766</v>
      </c>
      <c r="J86" s="52" t="s">
        <v>133</v>
      </c>
      <c r="K86" s="52" t="s">
        <v>767</v>
      </c>
      <c r="L86" s="9"/>
      <c r="M86" s="9"/>
      <c r="N86" s="9"/>
      <c r="O86" s="9"/>
      <c r="P86" s="9"/>
      <c r="Q86" s="9"/>
      <c r="R86" s="9"/>
      <c r="S86" s="9"/>
      <c r="T86" s="9"/>
      <c r="U86" s="9"/>
      <c r="V86" s="9"/>
      <c r="W86" s="9"/>
      <c r="X86" s="9"/>
      <c r="Y86" s="9"/>
      <c r="Z86" s="9"/>
      <c r="AA86" s="9"/>
      <c r="AB86" s="9"/>
      <c r="AC86" s="9"/>
      <c r="AD86" s="9"/>
      <c r="AE86" s="9"/>
      <c r="AF86" s="9"/>
      <c r="AG86" s="9"/>
      <c r="AH86" s="9"/>
    </row>
    <row r="87" spans="1:34" ht="144" x14ac:dyDescent="0.25">
      <c r="A87" s="47">
        <v>83</v>
      </c>
      <c r="B87" s="58" t="s">
        <v>1</v>
      </c>
      <c r="C87" s="58" t="s">
        <v>768</v>
      </c>
      <c r="D87" s="48" t="s">
        <v>769</v>
      </c>
      <c r="E87" s="48" t="s">
        <v>458</v>
      </c>
      <c r="F87" s="58" t="s">
        <v>770</v>
      </c>
      <c r="G87" s="50">
        <v>959703</v>
      </c>
      <c r="H87" s="50">
        <v>367086</v>
      </c>
      <c r="I87" s="59" t="s">
        <v>771</v>
      </c>
      <c r="J87" s="52" t="s">
        <v>772</v>
      </c>
      <c r="K87" s="52" t="s">
        <v>773</v>
      </c>
      <c r="L87" s="9"/>
      <c r="M87" s="9"/>
      <c r="N87" s="9"/>
      <c r="O87" s="9"/>
      <c r="P87" s="9"/>
      <c r="Q87" s="9"/>
      <c r="R87" s="9"/>
      <c r="S87" s="9"/>
      <c r="T87" s="9"/>
      <c r="U87" s="9"/>
      <c r="V87" s="9"/>
      <c r="W87" s="9"/>
      <c r="X87" s="9"/>
      <c r="Y87" s="9"/>
      <c r="Z87" s="9"/>
      <c r="AA87" s="9"/>
      <c r="AB87" s="9"/>
      <c r="AC87" s="9"/>
      <c r="AD87" s="9"/>
      <c r="AE87" s="9"/>
      <c r="AF87" s="9"/>
      <c r="AG87" s="9"/>
      <c r="AH87" s="9"/>
    </row>
    <row r="88" spans="1:34" ht="172.8" x14ac:dyDescent="0.25">
      <c r="A88" s="47">
        <v>84</v>
      </c>
      <c r="B88" s="58" t="s">
        <v>2</v>
      </c>
      <c r="C88" s="58" t="s">
        <v>774</v>
      </c>
      <c r="D88" s="48" t="s">
        <v>632</v>
      </c>
      <c r="E88" s="48" t="s">
        <v>451</v>
      </c>
      <c r="F88" s="48" t="s">
        <v>775</v>
      </c>
      <c r="G88" s="50">
        <v>3302011</v>
      </c>
      <c r="H88" s="50">
        <v>2806219</v>
      </c>
      <c r="I88" s="66" t="s">
        <v>527</v>
      </c>
      <c r="J88" s="52" t="s">
        <v>71</v>
      </c>
      <c r="K88" s="52" t="s">
        <v>556</v>
      </c>
      <c r="L88" s="9"/>
      <c r="M88" s="9"/>
      <c r="N88" s="9"/>
      <c r="O88" s="9"/>
      <c r="P88" s="9"/>
      <c r="Q88" s="9"/>
      <c r="R88" s="9"/>
      <c r="S88" s="9"/>
      <c r="T88" s="9"/>
      <c r="U88" s="9"/>
      <c r="V88" s="9"/>
      <c r="W88" s="9"/>
      <c r="X88" s="9"/>
      <c r="Y88" s="9"/>
      <c r="Z88" s="9"/>
      <c r="AA88" s="9"/>
      <c r="AB88" s="9"/>
      <c r="AC88" s="9"/>
      <c r="AD88" s="9"/>
      <c r="AE88" s="9"/>
      <c r="AF88" s="9"/>
      <c r="AG88" s="9"/>
      <c r="AH88" s="9"/>
    </row>
    <row r="89" spans="1:34" ht="244.8" x14ac:dyDescent="0.25">
      <c r="A89" s="47">
        <v>85</v>
      </c>
      <c r="B89" s="58" t="s">
        <v>5</v>
      </c>
      <c r="C89" s="58" t="s">
        <v>776</v>
      </c>
      <c r="D89" s="48" t="s">
        <v>777</v>
      </c>
      <c r="E89" s="48" t="s">
        <v>458</v>
      </c>
      <c r="F89" s="58" t="s">
        <v>778</v>
      </c>
      <c r="G89" s="50">
        <v>345071</v>
      </c>
      <c r="H89" s="50">
        <v>293310</v>
      </c>
      <c r="I89" s="59" t="s">
        <v>779</v>
      </c>
      <c r="J89" s="52" t="s">
        <v>120</v>
      </c>
      <c r="K89" s="52" t="s">
        <v>780</v>
      </c>
      <c r="L89" s="9"/>
      <c r="M89" s="9"/>
      <c r="N89" s="9"/>
      <c r="O89" s="9"/>
      <c r="P89" s="9"/>
      <c r="Q89" s="9"/>
      <c r="R89" s="9"/>
      <c r="S89" s="9"/>
      <c r="T89" s="9"/>
      <c r="U89" s="9"/>
      <c r="V89" s="9"/>
      <c r="W89" s="9"/>
      <c r="X89" s="9"/>
      <c r="Y89" s="9"/>
      <c r="Z89" s="9"/>
      <c r="AA89" s="9"/>
      <c r="AB89" s="9"/>
      <c r="AC89" s="9"/>
      <c r="AD89" s="9"/>
      <c r="AE89" s="9"/>
      <c r="AF89" s="9"/>
      <c r="AG89" s="9"/>
      <c r="AH89" s="9"/>
    </row>
    <row r="90" spans="1:34" ht="129.6" x14ac:dyDescent="0.25">
      <c r="A90" s="47">
        <v>86</v>
      </c>
      <c r="B90" s="58" t="s">
        <v>1</v>
      </c>
      <c r="C90" s="58" t="s">
        <v>781</v>
      </c>
      <c r="D90" s="48" t="s">
        <v>782</v>
      </c>
      <c r="E90" s="48" t="s">
        <v>537</v>
      </c>
      <c r="F90" s="58" t="s">
        <v>783</v>
      </c>
      <c r="G90" s="58">
        <v>7173858</v>
      </c>
      <c r="H90" s="50">
        <v>1434675</v>
      </c>
      <c r="I90" s="59" t="s">
        <v>784</v>
      </c>
      <c r="J90" s="52" t="s">
        <v>785</v>
      </c>
      <c r="K90" s="52" t="s">
        <v>786</v>
      </c>
      <c r="L90" s="9"/>
      <c r="M90" s="9"/>
      <c r="N90" s="9"/>
      <c r="O90" s="9"/>
      <c r="P90" s="9"/>
      <c r="Q90" s="9"/>
      <c r="R90" s="9"/>
      <c r="S90" s="9"/>
      <c r="T90" s="9"/>
      <c r="U90" s="9"/>
      <c r="V90" s="9"/>
      <c r="W90" s="9"/>
      <c r="X90" s="9"/>
      <c r="Y90" s="9"/>
      <c r="Z90" s="9"/>
      <c r="AA90" s="9"/>
      <c r="AB90" s="9"/>
      <c r="AC90" s="9"/>
      <c r="AD90" s="9"/>
      <c r="AE90" s="9"/>
      <c r="AF90" s="9"/>
      <c r="AG90" s="9"/>
      <c r="AH90" s="9"/>
    </row>
    <row r="91" spans="1:34" ht="115.2" x14ac:dyDescent="0.25">
      <c r="A91" s="47">
        <v>87</v>
      </c>
      <c r="B91" s="58" t="s">
        <v>2</v>
      </c>
      <c r="C91" s="58" t="s">
        <v>787</v>
      </c>
      <c r="D91" s="48" t="s">
        <v>632</v>
      </c>
      <c r="E91" s="48" t="s">
        <v>451</v>
      </c>
      <c r="F91" s="58" t="s">
        <v>788</v>
      </c>
      <c r="G91" s="50">
        <v>7115656</v>
      </c>
      <c r="H91" s="50">
        <v>6048308</v>
      </c>
      <c r="I91" s="66" t="s">
        <v>527</v>
      </c>
      <c r="J91" s="52" t="s">
        <v>75</v>
      </c>
      <c r="K91" s="52" t="s">
        <v>556</v>
      </c>
      <c r="L91" s="9"/>
      <c r="M91" s="9"/>
      <c r="N91" s="9"/>
      <c r="O91" s="9"/>
      <c r="P91" s="9"/>
      <c r="Q91" s="9"/>
      <c r="R91" s="9"/>
      <c r="S91" s="9"/>
      <c r="T91" s="9"/>
      <c r="U91" s="9"/>
      <c r="V91" s="9"/>
      <c r="W91" s="9"/>
      <c r="X91" s="9"/>
      <c r="Y91" s="9"/>
      <c r="Z91" s="9"/>
      <c r="AA91" s="9"/>
      <c r="AB91" s="9"/>
      <c r="AC91" s="9"/>
      <c r="AD91" s="9"/>
      <c r="AE91" s="9"/>
      <c r="AF91" s="9"/>
      <c r="AG91" s="9"/>
      <c r="AH91" s="9"/>
    </row>
    <row r="92" spans="1:34" ht="172.8" x14ac:dyDescent="0.25">
      <c r="A92" s="47">
        <v>88</v>
      </c>
      <c r="B92" s="58" t="s">
        <v>2</v>
      </c>
      <c r="C92" s="58" t="s">
        <v>789</v>
      </c>
      <c r="D92" s="48" t="s">
        <v>632</v>
      </c>
      <c r="E92" s="48" t="s">
        <v>451</v>
      </c>
      <c r="F92" s="58" t="s">
        <v>790</v>
      </c>
      <c r="G92" s="50">
        <v>5386490</v>
      </c>
      <c r="H92" s="50">
        <v>4400592</v>
      </c>
      <c r="I92" s="66" t="s">
        <v>527</v>
      </c>
      <c r="J92" s="52" t="s">
        <v>79</v>
      </c>
      <c r="K92" s="52" t="s">
        <v>556</v>
      </c>
      <c r="L92" s="9"/>
      <c r="M92" s="9"/>
      <c r="N92" s="9"/>
      <c r="O92" s="9"/>
      <c r="P92" s="9"/>
      <c r="Q92" s="9"/>
      <c r="R92" s="9"/>
      <c r="S92" s="9"/>
      <c r="T92" s="9"/>
      <c r="U92" s="9"/>
      <c r="V92" s="9"/>
      <c r="W92" s="9"/>
      <c r="X92" s="9"/>
      <c r="Y92" s="9"/>
      <c r="Z92" s="9"/>
      <c r="AA92" s="9"/>
      <c r="AB92" s="9"/>
      <c r="AC92" s="9"/>
      <c r="AD92" s="9"/>
      <c r="AE92" s="9"/>
      <c r="AF92" s="9"/>
      <c r="AG92" s="9"/>
      <c r="AH92" s="9"/>
    </row>
    <row r="93" spans="1:34" ht="172.8" x14ac:dyDescent="0.25">
      <c r="A93" s="47">
        <v>89</v>
      </c>
      <c r="B93" s="58" t="s">
        <v>0</v>
      </c>
      <c r="C93" s="58" t="s">
        <v>791</v>
      </c>
      <c r="D93" s="48" t="s">
        <v>792</v>
      </c>
      <c r="E93" s="48" t="s">
        <v>609</v>
      </c>
      <c r="F93" s="58" t="s">
        <v>793</v>
      </c>
      <c r="G93" s="50">
        <v>2272700</v>
      </c>
      <c r="H93" s="50">
        <v>909080</v>
      </c>
      <c r="I93" s="59" t="s">
        <v>794</v>
      </c>
      <c r="J93" s="52" t="s">
        <v>137</v>
      </c>
      <c r="K93" s="52" t="s">
        <v>795</v>
      </c>
      <c r="L93" s="9"/>
      <c r="M93" s="9"/>
      <c r="N93" s="9"/>
      <c r="O93" s="9"/>
      <c r="P93" s="9"/>
      <c r="Q93" s="9"/>
      <c r="R93" s="9"/>
      <c r="S93" s="9"/>
      <c r="T93" s="9"/>
      <c r="U93" s="9"/>
      <c r="V93" s="9"/>
      <c r="W93" s="9"/>
      <c r="X93" s="9"/>
      <c r="Y93" s="9"/>
      <c r="Z93" s="9"/>
      <c r="AA93" s="9"/>
      <c r="AB93" s="9"/>
      <c r="AC93" s="9"/>
      <c r="AD93" s="9"/>
      <c r="AE93" s="9"/>
      <c r="AF93" s="9"/>
      <c r="AG93" s="9"/>
      <c r="AH93" s="9"/>
    </row>
    <row r="94" spans="1:34" ht="288" x14ac:dyDescent="0.25">
      <c r="A94" s="47">
        <v>90</v>
      </c>
      <c r="B94" s="58" t="s">
        <v>5</v>
      </c>
      <c r="C94" s="58" t="s">
        <v>796</v>
      </c>
      <c r="D94" s="48" t="s">
        <v>797</v>
      </c>
      <c r="E94" s="48" t="s">
        <v>798</v>
      </c>
      <c r="F94" s="58" t="s">
        <v>799</v>
      </c>
      <c r="G94" s="50">
        <v>2864585</v>
      </c>
      <c r="H94" s="50">
        <v>1432292</v>
      </c>
      <c r="I94" s="59" t="s">
        <v>800</v>
      </c>
      <c r="J94" s="52" t="s">
        <v>124</v>
      </c>
      <c r="K94" s="52" t="s">
        <v>801</v>
      </c>
      <c r="L94" s="9"/>
      <c r="M94" s="9"/>
      <c r="N94" s="9"/>
      <c r="O94" s="9"/>
      <c r="P94" s="9"/>
      <c r="Q94" s="9"/>
      <c r="R94" s="9"/>
      <c r="S94" s="9"/>
      <c r="T94" s="9"/>
      <c r="U94" s="9"/>
      <c r="V94" s="9"/>
      <c r="W94" s="9"/>
      <c r="X94" s="9"/>
      <c r="Y94" s="9"/>
      <c r="Z94" s="9"/>
      <c r="AA94" s="9"/>
      <c r="AB94" s="9"/>
      <c r="AC94" s="9"/>
      <c r="AD94" s="9"/>
      <c r="AE94" s="9"/>
      <c r="AF94" s="9"/>
      <c r="AG94" s="9"/>
      <c r="AH94" s="9"/>
    </row>
    <row r="95" spans="1:34" ht="230.4" x14ac:dyDescent="0.25">
      <c r="A95" s="47">
        <v>91</v>
      </c>
      <c r="B95" s="58" t="s">
        <v>5</v>
      </c>
      <c r="C95" s="58" t="s">
        <v>802</v>
      </c>
      <c r="D95" s="48" t="s">
        <v>803</v>
      </c>
      <c r="E95" s="48" t="s">
        <v>458</v>
      </c>
      <c r="F95" s="58" t="s">
        <v>804</v>
      </c>
      <c r="G95" s="50">
        <v>1801817</v>
      </c>
      <c r="H95" s="50">
        <v>800000</v>
      </c>
      <c r="I95" s="59" t="s">
        <v>779</v>
      </c>
      <c r="J95" s="52" t="s">
        <v>128</v>
      </c>
      <c r="K95" s="52" t="s">
        <v>805</v>
      </c>
      <c r="L95" s="9"/>
      <c r="M95" s="9"/>
      <c r="N95" s="9"/>
      <c r="O95" s="9"/>
      <c r="P95" s="9"/>
      <c r="Q95" s="9"/>
      <c r="R95" s="9"/>
      <c r="S95" s="9"/>
      <c r="T95" s="9"/>
      <c r="U95" s="9"/>
      <c r="V95" s="9"/>
      <c r="W95" s="9"/>
      <c r="X95" s="9"/>
      <c r="Y95" s="9"/>
      <c r="Z95" s="9"/>
      <c r="AA95" s="9"/>
      <c r="AB95" s="9"/>
      <c r="AC95" s="9"/>
      <c r="AD95" s="9"/>
      <c r="AE95" s="9"/>
      <c r="AF95" s="9"/>
      <c r="AG95" s="9"/>
      <c r="AH95" s="9"/>
    </row>
    <row r="96" spans="1:34" ht="100.8" x14ac:dyDescent="0.25">
      <c r="A96" s="47">
        <v>92</v>
      </c>
      <c r="B96" s="58" t="s">
        <v>2</v>
      </c>
      <c r="C96" s="58" t="s">
        <v>806</v>
      </c>
      <c r="D96" s="48" t="s">
        <v>807</v>
      </c>
      <c r="E96" s="48" t="s">
        <v>451</v>
      </c>
      <c r="F96" s="58" t="s">
        <v>808</v>
      </c>
      <c r="G96" s="50">
        <v>12974598</v>
      </c>
      <c r="H96" s="50">
        <v>11015912</v>
      </c>
      <c r="I96" s="66" t="s">
        <v>809</v>
      </c>
      <c r="J96" s="52" t="s">
        <v>95</v>
      </c>
      <c r="K96" s="52" t="s">
        <v>810</v>
      </c>
      <c r="L96" s="9"/>
      <c r="M96" s="9"/>
      <c r="N96" s="9"/>
      <c r="O96" s="9"/>
      <c r="P96" s="9"/>
      <c r="Q96" s="9"/>
      <c r="R96" s="9"/>
      <c r="S96" s="9"/>
      <c r="T96" s="9"/>
      <c r="U96" s="9"/>
      <c r="V96" s="9"/>
      <c r="W96" s="9"/>
      <c r="X96" s="9"/>
      <c r="Y96" s="9"/>
      <c r="Z96" s="9"/>
      <c r="AA96" s="9"/>
      <c r="AB96" s="9"/>
      <c r="AC96" s="9"/>
      <c r="AD96" s="9"/>
      <c r="AE96" s="9"/>
      <c r="AF96" s="9"/>
      <c r="AG96" s="9"/>
      <c r="AH96" s="9"/>
    </row>
    <row r="97" spans="1:34" ht="100.8" x14ac:dyDescent="0.25">
      <c r="A97" s="47">
        <v>93</v>
      </c>
      <c r="B97" s="58" t="s">
        <v>2</v>
      </c>
      <c r="C97" s="58" t="s">
        <v>811</v>
      </c>
      <c r="D97" s="48" t="s">
        <v>807</v>
      </c>
      <c r="E97" s="48" t="s">
        <v>451</v>
      </c>
      <c r="F97" s="58" t="s">
        <v>812</v>
      </c>
      <c r="G97" s="50">
        <v>16460339</v>
      </c>
      <c r="H97" s="50">
        <v>13274673</v>
      </c>
      <c r="I97" s="66" t="s">
        <v>813</v>
      </c>
      <c r="J97" s="52" t="s">
        <v>99</v>
      </c>
      <c r="K97" s="52" t="s">
        <v>810</v>
      </c>
      <c r="L97" s="9"/>
      <c r="M97" s="9"/>
      <c r="N97" s="9"/>
      <c r="O97" s="9"/>
      <c r="P97" s="9"/>
      <c r="Q97" s="9"/>
      <c r="R97" s="9"/>
      <c r="S97" s="9"/>
      <c r="T97" s="9"/>
      <c r="U97" s="9"/>
      <c r="V97" s="9"/>
      <c r="W97" s="9"/>
      <c r="X97" s="9"/>
      <c r="Y97" s="9"/>
      <c r="Z97" s="9"/>
      <c r="AA97" s="9"/>
      <c r="AB97" s="9"/>
      <c r="AC97" s="9"/>
      <c r="AD97" s="9"/>
      <c r="AE97" s="9"/>
      <c r="AF97" s="9"/>
      <c r="AG97" s="9"/>
      <c r="AH97" s="9"/>
    </row>
    <row r="98" spans="1:34" ht="273.60000000000002" x14ac:dyDescent="0.25">
      <c r="A98" s="47">
        <v>94</v>
      </c>
      <c r="B98" s="58" t="s">
        <v>5</v>
      </c>
      <c r="C98" s="58" t="s">
        <v>814</v>
      </c>
      <c r="D98" s="48" t="s">
        <v>815</v>
      </c>
      <c r="E98" s="48" t="s">
        <v>458</v>
      </c>
      <c r="F98" s="58" t="s">
        <v>816</v>
      </c>
      <c r="G98" s="50">
        <v>2157784</v>
      </c>
      <c r="H98" s="50">
        <v>1428379</v>
      </c>
      <c r="I98" s="59" t="s">
        <v>779</v>
      </c>
      <c r="J98" s="52" t="s">
        <v>132</v>
      </c>
      <c r="K98" s="52" t="s">
        <v>817</v>
      </c>
      <c r="L98" s="9"/>
      <c r="M98" s="9"/>
      <c r="N98" s="9"/>
      <c r="O98" s="9"/>
      <c r="P98" s="9"/>
      <c r="Q98" s="9"/>
      <c r="R98" s="9"/>
      <c r="S98" s="9"/>
      <c r="T98" s="9"/>
      <c r="U98" s="9"/>
      <c r="V98" s="9"/>
      <c r="W98" s="9"/>
      <c r="X98" s="9"/>
      <c r="Y98" s="9"/>
      <c r="Z98" s="9"/>
      <c r="AA98" s="9"/>
      <c r="AB98" s="9"/>
      <c r="AC98" s="9"/>
      <c r="AD98" s="9"/>
      <c r="AE98" s="9"/>
      <c r="AF98" s="9"/>
      <c r="AG98" s="9"/>
      <c r="AH98" s="9"/>
    </row>
    <row r="99" spans="1:34" ht="86.4" x14ac:dyDescent="0.25">
      <c r="A99" s="47">
        <v>95</v>
      </c>
      <c r="B99" s="58" t="s">
        <v>0</v>
      </c>
      <c r="C99" s="58" t="s">
        <v>818</v>
      </c>
      <c r="D99" s="48" t="s">
        <v>819</v>
      </c>
      <c r="E99" s="48" t="s">
        <v>388</v>
      </c>
      <c r="F99" s="58" t="s">
        <v>820</v>
      </c>
      <c r="G99" s="50">
        <v>257256</v>
      </c>
      <c r="H99" s="50">
        <v>205805</v>
      </c>
      <c r="I99" s="66" t="s">
        <v>821</v>
      </c>
      <c r="J99" s="52" t="s">
        <v>141</v>
      </c>
      <c r="K99" s="52" t="s">
        <v>822</v>
      </c>
      <c r="L99" s="9"/>
      <c r="M99" s="9"/>
      <c r="N99" s="9"/>
      <c r="O99" s="9"/>
      <c r="P99" s="9"/>
      <c r="Q99" s="9"/>
      <c r="R99" s="9"/>
      <c r="S99" s="9"/>
      <c r="T99" s="9"/>
      <c r="U99" s="9"/>
      <c r="V99" s="9"/>
      <c r="W99" s="9"/>
      <c r="X99" s="9"/>
      <c r="Y99" s="9"/>
      <c r="Z99" s="9"/>
      <c r="AA99" s="9"/>
      <c r="AB99" s="9"/>
      <c r="AC99" s="9"/>
      <c r="AD99" s="9"/>
      <c r="AE99" s="9"/>
      <c r="AF99" s="9"/>
      <c r="AG99" s="9"/>
      <c r="AH99" s="9"/>
    </row>
    <row r="100" spans="1:34" ht="100.8" x14ac:dyDescent="0.25">
      <c r="A100" s="47">
        <v>96</v>
      </c>
      <c r="B100" s="58" t="s">
        <v>2</v>
      </c>
      <c r="C100" s="58" t="s">
        <v>823</v>
      </c>
      <c r="D100" s="48" t="s">
        <v>807</v>
      </c>
      <c r="E100" s="48" t="s">
        <v>451</v>
      </c>
      <c r="F100" s="48" t="s">
        <v>824</v>
      </c>
      <c r="G100" s="50">
        <v>12974598</v>
      </c>
      <c r="H100" s="50">
        <v>11015912</v>
      </c>
      <c r="I100" s="66" t="s">
        <v>825</v>
      </c>
      <c r="J100" s="52" t="s">
        <v>95</v>
      </c>
      <c r="K100" s="52" t="s">
        <v>810</v>
      </c>
      <c r="L100" s="9"/>
      <c r="M100" s="9"/>
      <c r="N100" s="9"/>
      <c r="O100" s="9"/>
      <c r="P100" s="9"/>
      <c r="Q100" s="9"/>
      <c r="R100" s="9"/>
      <c r="S100" s="9"/>
      <c r="T100" s="9"/>
      <c r="U100" s="9"/>
      <c r="V100" s="9"/>
      <c r="W100" s="9"/>
      <c r="X100" s="9"/>
      <c r="Y100" s="9"/>
      <c r="Z100" s="9"/>
      <c r="AA100" s="9"/>
      <c r="AB100" s="9"/>
      <c r="AC100" s="9"/>
      <c r="AD100" s="9"/>
      <c r="AE100" s="9"/>
      <c r="AF100" s="9"/>
      <c r="AG100" s="9"/>
      <c r="AH100" s="9"/>
    </row>
    <row r="101" spans="1:34" ht="158.4" x14ac:dyDescent="0.25">
      <c r="A101" s="47">
        <v>97</v>
      </c>
      <c r="B101" s="58" t="s">
        <v>4</v>
      </c>
      <c r="C101" s="58" t="s">
        <v>826</v>
      </c>
      <c r="D101" s="48" t="s">
        <v>827</v>
      </c>
      <c r="E101" s="48" t="s">
        <v>441</v>
      </c>
      <c r="F101" s="58" t="s">
        <v>828</v>
      </c>
      <c r="G101" s="50">
        <v>126747</v>
      </c>
      <c r="H101" s="50">
        <v>107735</v>
      </c>
      <c r="I101" s="59" t="s">
        <v>829</v>
      </c>
      <c r="J101" s="52" t="s">
        <v>830</v>
      </c>
      <c r="K101" s="52" t="s">
        <v>831</v>
      </c>
      <c r="L101" s="9"/>
      <c r="M101" s="9"/>
      <c r="N101" s="9"/>
      <c r="O101" s="9"/>
      <c r="P101" s="9"/>
      <c r="Q101" s="9"/>
      <c r="R101" s="9"/>
      <c r="S101" s="9"/>
      <c r="T101" s="9"/>
      <c r="U101" s="9"/>
      <c r="V101" s="9"/>
      <c r="W101" s="9"/>
      <c r="X101" s="9"/>
      <c r="Y101" s="9"/>
      <c r="Z101" s="9"/>
      <c r="AA101" s="9"/>
      <c r="AB101" s="9"/>
      <c r="AC101" s="9"/>
      <c r="AD101" s="9"/>
      <c r="AE101" s="9"/>
      <c r="AF101" s="9"/>
      <c r="AG101" s="9"/>
      <c r="AH101" s="9"/>
    </row>
    <row r="102" spans="1:34" ht="144" x14ac:dyDescent="0.25">
      <c r="A102" s="47">
        <v>98</v>
      </c>
      <c r="B102" s="58" t="s">
        <v>5</v>
      </c>
      <c r="C102" s="58" t="s">
        <v>832</v>
      </c>
      <c r="D102" s="48" t="s">
        <v>833</v>
      </c>
      <c r="E102" s="48" t="s">
        <v>451</v>
      </c>
      <c r="F102" s="58" t="s">
        <v>834</v>
      </c>
      <c r="G102" s="50">
        <v>1861827</v>
      </c>
      <c r="H102" s="50">
        <v>1468376</v>
      </c>
      <c r="I102" s="59" t="s">
        <v>835</v>
      </c>
      <c r="J102" s="52" t="s">
        <v>140</v>
      </c>
      <c r="K102" s="52" t="s">
        <v>836</v>
      </c>
      <c r="L102" s="9"/>
      <c r="M102" s="9"/>
      <c r="N102" s="9"/>
      <c r="O102" s="9"/>
      <c r="P102" s="9"/>
      <c r="Q102" s="9"/>
      <c r="R102" s="9"/>
      <c r="S102" s="9"/>
      <c r="T102" s="9"/>
      <c r="U102" s="9"/>
      <c r="V102" s="9"/>
      <c r="W102" s="9"/>
      <c r="X102" s="9"/>
      <c r="Y102" s="9"/>
      <c r="Z102" s="9"/>
      <c r="AA102" s="9"/>
      <c r="AB102" s="9"/>
      <c r="AC102" s="9"/>
      <c r="AD102" s="9"/>
      <c r="AE102" s="9"/>
      <c r="AF102" s="9"/>
      <c r="AG102" s="9"/>
      <c r="AH102" s="9"/>
    </row>
    <row r="103" spans="1:34" ht="201.6" x14ac:dyDescent="0.25">
      <c r="A103" s="47">
        <v>99</v>
      </c>
      <c r="B103" s="58" t="s">
        <v>2</v>
      </c>
      <c r="C103" s="58" t="s">
        <v>837</v>
      </c>
      <c r="D103" s="48" t="s">
        <v>838</v>
      </c>
      <c r="E103" s="48" t="s">
        <v>451</v>
      </c>
      <c r="F103" s="48" t="s">
        <v>839</v>
      </c>
      <c r="G103" s="50">
        <v>18297576.199999999</v>
      </c>
      <c r="H103" s="50">
        <v>15552939.77</v>
      </c>
      <c r="I103" s="66" t="s">
        <v>840</v>
      </c>
      <c r="J103" s="52" t="s">
        <v>122</v>
      </c>
      <c r="K103" s="52" t="s">
        <v>841</v>
      </c>
      <c r="L103" s="9"/>
      <c r="M103" s="9"/>
      <c r="N103" s="9"/>
      <c r="O103" s="9"/>
      <c r="P103" s="9"/>
      <c r="Q103" s="9"/>
      <c r="R103" s="9"/>
      <c r="S103" s="9"/>
      <c r="T103" s="9"/>
      <c r="U103" s="9"/>
      <c r="V103" s="9"/>
      <c r="W103" s="9"/>
      <c r="X103" s="9"/>
      <c r="Y103" s="9"/>
      <c r="Z103" s="9"/>
      <c r="AA103" s="9"/>
      <c r="AB103" s="9"/>
      <c r="AC103" s="9"/>
      <c r="AD103" s="9"/>
      <c r="AE103" s="9"/>
      <c r="AF103" s="9"/>
      <c r="AG103" s="9"/>
      <c r="AH103" s="9"/>
    </row>
    <row r="104" spans="1:34" ht="273.60000000000002" x14ac:dyDescent="0.25">
      <c r="A104" s="47">
        <v>100</v>
      </c>
      <c r="B104" s="58" t="s">
        <v>5</v>
      </c>
      <c r="C104" s="58" t="s">
        <v>842</v>
      </c>
      <c r="D104" s="48" t="s">
        <v>807</v>
      </c>
      <c r="E104" s="48" t="s">
        <v>451</v>
      </c>
      <c r="F104" s="58" t="s">
        <v>843</v>
      </c>
      <c r="G104" s="50">
        <v>4502390</v>
      </c>
      <c r="H104" s="50">
        <v>4008384</v>
      </c>
      <c r="I104" s="59" t="s">
        <v>844</v>
      </c>
      <c r="J104" s="52" t="s">
        <v>147</v>
      </c>
      <c r="K104" s="52" t="s">
        <v>810</v>
      </c>
      <c r="L104" s="9"/>
      <c r="M104" s="9"/>
      <c r="N104" s="9"/>
      <c r="O104" s="9"/>
      <c r="P104" s="9"/>
      <c r="Q104" s="9"/>
      <c r="R104" s="9"/>
      <c r="S104" s="9"/>
      <c r="T104" s="9"/>
      <c r="U104" s="9"/>
      <c r="V104" s="9"/>
      <c r="W104" s="9"/>
      <c r="X104" s="9"/>
      <c r="Y104" s="9"/>
      <c r="Z104" s="9"/>
      <c r="AA104" s="9"/>
      <c r="AB104" s="9"/>
      <c r="AC104" s="9"/>
      <c r="AD104" s="9"/>
      <c r="AE104" s="9"/>
      <c r="AF104" s="9"/>
      <c r="AG104" s="9"/>
      <c r="AH104" s="9"/>
    </row>
    <row r="105" spans="1:34" ht="158.4" x14ac:dyDescent="0.25">
      <c r="A105" s="47">
        <v>101</v>
      </c>
      <c r="B105" s="58" t="s">
        <v>2</v>
      </c>
      <c r="C105" s="58" t="s">
        <v>845</v>
      </c>
      <c r="D105" s="48" t="s">
        <v>846</v>
      </c>
      <c r="E105" s="48" t="s">
        <v>451</v>
      </c>
      <c r="F105" s="49" t="s">
        <v>847</v>
      </c>
      <c r="G105" s="50">
        <v>18278449</v>
      </c>
      <c r="H105" s="50">
        <v>15536681.65</v>
      </c>
      <c r="I105" s="51" t="s">
        <v>840</v>
      </c>
      <c r="J105" s="52" t="s">
        <v>848</v>
      </c>
      <c r="K105" s="52" t="s">
        <v>849</v>
      </c>
      <c r="L105" s="9"/>
      <c r="M105" s="9"/>
      <c r="N105" s="9"/>
      <c r="O105" s="9"/>
      <c r="P105" s="9"/>
      <c r="Q105" s="9"/>
      <c r="R105" s="9"/>
      <c r="S105" s="9"/>
      <c r="T105" s="9"/>
      <c r="U105" s="9"/>
      <c r="V105" s="9"/>
      <c r="W105" s="9"/>
      <c r="X105" s="9"/>
      <c r="Y105" s="9"/>
      <c r="Z105" s="9"/>
      <c r="AA105" s="9"/>
      <c r="AB105" s="9"/>
      <c r="AC105" s="9"/>
      <c r="AD105" s="9"/>
      <c r="AE105" s="9"/>
      <c r="AF105" s="9"/>
      <c r="AG105" s="9"/>
      <c r="AH105" s="9"/>
    </row>
    <row r="106" spans="1:34" ht="244.8" x14ac:dyDescent="0.25">
      <c r="A106" s="47">
        <v>102</v>
      </c>
      <c r="B106" s="58" t="s">
        <v>5</v>
      </c>
      <c r="C106" s="58" t="s">
        <v>850</v>
      </c>
      <c r="D106" s="48" t="s">
        <v>851</v>
      </c>
      <c r="E106" s="48" t="s">
        <v>458</v>
      </c>
      <c r="F106" s="58" t="s">
        <v>852</v>
      </c>
      <c r="G106" s="50">
        <v>8826396</v>
      </c>
      <c r="H106" s="50">
        <v>7502436</v>
      </c>
      <c r="I106" s="59" t="s">
        <v>779</v>
      </c>
      <c r="J106" s="52" t="s">
        <v>150</v>
      </c>
      <c r="K106" s="52" t="s">
        <v>853</v>
      </c>
      <c r="L106" s="9"/>
      <c r="M106" s="9"/>
      <c r="N106" s="9"/>
      <c r="O106" s="9"/>
      <c r="P106" s="9"/>
      <c r="Q106" s="9"/>
      <c r="R106" s="9"/>
      <c r="S106" s="9"/>
      <c r="T106" s="9"/>
      <c r="U106" s="9"/>
      <c r="V106" s="9"/>
      <c r="W106" s="9"/>
      <c r="X106" s="9"/>
      <c r="Y106" s="9"/>
      <c r="Z106" s="9"/>
      <c r="AA106" s="9"/>
      <c r="AB106" s="9"/>
      <c r="AC106" s="9"/>
      <c r="AD106" s="9"/>
      <c r="AE106" s="9"/>
      <c r="AF106" s="9"/>
      <c r="AG106" s="9"/>
      <c r="AH106" s="9"/>
    </row>
    <row r="107" spans="1:34" ht="187.2" x14ac:dyDescent="0.25">
      <c r="A107" s="47">
        <v>103</v>
      </c>
      <c r="B107" s="58" t="s">
        <v>4</v>
      </c>
      <c r="C107" s="58" t="s">
        <v>854</v>
      </c>
      <c r="D107" s="48" t="s">
        <v>855</v>
      </c>
      <c r="E107" s="58" t="s">
        <v>441</v>
      </c>
      <c r="F107" s="49" t="s">
        <v>856</v>
      </c>
      <c r="G107" s="50">
        <v>94444</v>
      </c>
      <c r="H107" s="50">
        <v>80278</v>
      </c>
      <c r="I107" s="59" t="s">
        <v>857</v>
      </c>
      <c r="J107" s="52" t="s">
        <v>858</v>
      </c>
      <c r="K107" s="52" t="s">
        <v>859</v>
      </c>
      <c r="L107" s="9"/>
      <c r="M107" s="9"/>
      <c r="N107" s="9"/>
      <c r="O107" s="9"/>
      <c r="P107" s="9"/>
      <c r="Q107" s="9"/>
      <c r="R107" s="9"/>
      <c r="S107" s="9"/>
      <c r="T107" s="9"/>
      <c r="U107" s="9"/>
      <c r="V107" s="9"/>
      <c r="W107" s="9"/>
      <c r="X107" s="9"/>
      <c r="Y107" s="9"/>
      <c r="Z107" s="9"/>
      <c r="AA107" s="9"/>
      <c r="AB107" s="9"/>
      <c r="AC107" s="9"/>
      <c r="AD107" s="9"/>
      <c r="AE107" s="9"/>
      <c r="AF107" s="9"/>
      <c r="AG107" s="9"/>
      <c r="AH107" s="9"/>
    </row>
    <row r="108" spans="1:34" ht="259.2" x14ac:dyDescent="0.25">
      <c r="A108" s="47">
        <v>104</v>
      </c>
      <c r="B108" s="58" t="s">
        <v>5</v>
      </c>
      <c r="C108" s="58" t="s">
        <v>860</v>
      </c>
      <c r="D108" s="48" t="s">
        <v>807</v>
      </c>
      <c r="E108" s="48" t="s">
        <v>451</v>
      </c>
      <c r="F108" s="58" t="s">
        <v>861</v>
      </c>
      <c r="G108" s="50">
        <v>2416509</v>
      </c>
      <c r="H108" s="50">
        <v>2054033</v>
      </c>
      <c r="I108" s="59" t="s">
        <v>862</v>
      </c>
      <c r="J108" s="52" t="s">
        <v>165</v>
      </c>
      <c r="K108" s="52" t="s">
        <v>863</v>
      </c>
      <c r="L108" s="9"/>
      <c r="M108" s="9"/>
      <c r="N108" s="9"/>
      <c r="O108" s="9"/>
      <c r="P108" s="9"/>
      <c r="Q108" s="9"/>
      <c r="R108" s="9"/>
      <c r="S108" s="9"/>
      <c r="T108" s="9"/>
      <c r="U108" s="9"/>
      <c r="V108" s="9"/>
      <c r="W108" s="9"/>
      <c r="X108" s="9"/>
      <c r="Y108" s="9"/>
      <c r="Z108" s="9"/>
      <c r="AA108" s="9"/>
      <c r="AB108" s="9"/>
      <c r="AC108" s="9"/>
      <c r="AD108" s="9"/>
      <c r="AE108" s="9"/>
      <c r="AF108" s="9"/>
      <c r="AG108" s="9"/>
      <c r="AH108" s="9"/>
    </row>
    <row r="109" spans="1:34" ht="201.6" x14ac:dyDescent="0.25">
      <c r="A109" s="47">
        <v>105</v>
      </c>
      <c r="B109" s="58" t="s">
        <v>5</v>
      </c>
      <c r="C109" s="58" t="s">
        <v>864</v>
      </c>
      <c r="D109" s="48" t="s">
        <v>865</v>
      </c>
      <c r="E109" s="48" t="s">
        <v>451</v>
      </c>
      <c r="F109" s="58" t="s">
        <v>866</v>
      </c>
      <c r="G109" s="50">
        <v>5904299</v>
      </c>
      <c r="H109" s="50">
        <v>4385792</v>
      </c>
      <c r="I109" s="59" t="s">
        <v>867</v>
      </c>
      <c r="J109" s="52" t="s">
        <v>170</v>
      </c>
      <c r="K109" s="52" t="s">
        <v>868</v>
      </c>
      <c r="L109" s="9"/>
      <c r="M109" s="9"/>
      <c r="N109" s="9"/>
      <c r="O109" s="9"/>
      <c r="P109" s="9"/>
      <c r="Q109" s="9"/>
      <c r="R109" s="9"/>
      <c r="S109" s="9"/>
      <c r="T109" s="9"/>
      <c r="U109" s="9"/>
      <c r="V109" s="9"/>
      <c r="W109" s="9"/>
      <c r="X109" s="9"/>
      <c r="Y109" s="9"/>
      <c r="Z109" s="9"/>
      <c r="AA109" s="9"/>
      <c r="AB109" s="9"/>
      <c r="AC109" s="9"/>
      <c r="AD109" s="9"/>
      <c r="AE109" s="9"/>
      <c r="AF109" s="9"/>
      <c r="AG109" s="9"/>
      <c r="AH109" s="9"/>
    </row>
    <row r="110" spans="1:34" ht="244.8" x14ac:dyDescent="0.25">
      <c r="A110" s="47">
        <v>106</v>
      </c>
      <c r="B110" s="58" t="s">
        <v>4</v>
      </c>
      <c r="C110" s="58" t="s">
        <v>869</v>
      </c>
      <c r="D110" s="48" t="s">
        <v>870</v>
      </c>
      <c r="E110" s="48" t="s">
        <v>537</v>
      </c>
      <c r="F110" s="58" t="s">
        <v>871</v>
      </c>
      <c r="G110" s="50">
        <v>42988354</v>
      </c>
      <c r="H110" s="50">
        <v>12475220</v>
      </c>
      <c r="I110" s="59" t="s">
        <v>872</v>
      </c>
      <c r="J110" s="52" t="s">
        <v>873</v>
      </c>
      <c r="K110" s="52" t="s">
        <v>874</v>
      </c>
      <c r="L110" s="9"/>
      <c r="M110" s="9"/>
      <c r="N110" s="9"/>
      <c r="O110" s="9"/>
      <c r="P110" s="9"/>
      <c r="Q110" s="9"/>
      <c r="R110" s="9"/>
      <c r="S110" s="9"/>
      <c r="T110" s="9"/>
      <c r="U110" s="9"/>
      <c r="V110" s="9"/>
      <c r="W110" s="9"/>
      <c r="X110" s="9"/>
      <c r="Y110" s="9"/>
      <c r="Z110" s="9"/>
      <c r="AA110" s="9"/>
      <c r="AB110" s="9"/>
      <c r="AC110" s="9"/>
      <c r="AD110" s="9"/>
      <c r="AE110" s="9"/>
      <c r="AF110" s="9"/>
      <c r="AG110" s="9"/>
      <c r="AH110" s="9"/>
    </row>
    <row r="111" spans="1:34" ht="158.4" x14ac:dyDescent="0.25">
      <c r="A111" s="47">
        <v>107</v>
      </c>
      <c r="B111" s="58" t="s">
        <v>5</v>
      </c>
      <c r="C111" s="58" t="s">
        <v>875</v>
      </c>
      <c r="D111" s="48" t="s">
        <v>876</v>
      </c>
      <c r="E111" s="48" t="s">
        <v>451</v>
      </c>
      <c r="F111" s="58" t="s">
        <v>877</v>
      </c>
      <c r="G111" s="50">
        <v>4612359</v>
      </c>
      <c r="H111" s="50">
        <v>3081287</v>
      </c>
      <c r="I111" s="59" t="s">
        <v>878</v>
      </c>
      <c r="J111" s="52" t="s">
        <v>173</v>
      </c>
      <c r="K111" s="52" t="s">
        <v>879</v>
      </c>
      <c r="L111" s="9"/>
      <c r="M111" s="9"/>
      <c r="N111" s="9"/>
      <c r="O111" s="9"/>
      <c r="P111" s="9"/>
      <c r="Q111" s="9"/>
      <c r="R111" s="9"/>
      <c r="S111" s="9"/>
      <c r="T111" s="9"/>
      <c r="U111" s="9"/>
      <c r="V111" s="9"/>
      <c r="W111" s="9"/>
      <c r="X111" s="9"/>
      <c r="Y111" s="9"/>
      <c r="Z111" s="9"/>
      <c r="AA111" s="9"/>
      <c r="AB111" s="9"/>
      <c r="AC111" s="9"/>
      <c r="AD111" s="9"/>
      <c r="AE111" s="9"/>
      <c r="AF111" s="9"/>
      <c r="AG111" s="9"/>
      <c r="AH111" s="9"/>
    </row>
    <row r="112" spans="1:34" ht="273.60000000000002" x14ac:dyDescent="0.25">
      <c r="A112" s="47">
        <v>108</v>
      </c>
      <c r="B112" s="58" t="s">
        <v>4</v>
      </c>
      <c r="C112" s="58" t="s">
        <v>880</v>
      </c>
      <c r="D112" s="48" t="s">
        <v>632</v>
      </c>
      <c r="E112" s="48" t="s">
        <v>451</v>
      </c>
      <c r="F112" s="58" t="s">
        <v>881</v>
      </c>
      <c r="G112" s="50">
        <v>416795.88</v>
      </c>
      <c r="H112" s="50">
        <v>354276.5</v>
      </c>
      <c r="I112" s="59" t="s">
        <v>882</v>
      </c>
      <c r="J112" s="52" t="s">
        <v>48</v>
      </c>
      <c r="K112" s="52" t="s">
        <v>883</v>
      </c>
      <c r="L112" s="9"/>
      <c r="M112" s="9"/>
      <c r="N112" s="9"/>
      <c r="O112" s="9"/>
      <c r="P112" s="9"/>
      <c r="Q112" s="9"/>
      <c r="R112" s="9"/>
      <c r="S112" s="9"/>
      <c r="T112" s="9"/>
      <c r="U112" s="9"/>
      <c r="V112" s="9"/>
      <c r="W112" s="9"/>
      <c r="X112" s="9"/>
      <c r="Y112" s="9"/>
      <c r="Z112" s="9"/>
      <c r="AA112" s="9"/>
      <c r="AB112" s="9"/>
      <c r="AC112" s="9"/>
      <c r="AD112" s="9"/>
      <c r="AE112" s="9"/>
      <c r="AF112" s="9"/>
      <c r="AG112" s="9"/>
      <c r="AH112" s="9"/>
    </row>
    <row r="113" spans="1:34" ht="172.8" x14ac:dyDescent="0.25">
      <c r="A113" s="47">
        <v>109</v>
      </c>
      <c r="B113" s="58" t="s">
        <v>1</v>
      </c>
      <c r="C113" s="58" t="s">
        <v>884</v>
      </c>
      <c r="D113" s="48" t="s">
        <v>833</v>
      </c>
      <c r="E113" s="48" t="s">
        <v>451</v>
      </c>
      <c r="F113" s="58" t="s">
        <v>885</v>
      </c>
      <c r="G113" s="50">
        <v>3929124</v>
      </c>
      <c r="H113" s="50">
        <v>2946843</v>
      </c>
      <c r="I113" s="59" t="s">
        <v>886</v>
      </c>
      <c r="J113" s="52" t="s">
        <v>183</v>
      </c>
      <c r="K113" s="52" t="s">
        <v>836</v>
      </c>
      <c r="L113" s="9"/>
      <c r="M113" s="9"/>
      <c r="N113" s="9"/>
      <c r="O113" s="9"/>
      <c r="P113" s="9"/>
      <c r="Q113" s="9"/>
      <c r="R113" s="9"/>
      <c r="S113" s="9"/>
      <c r="T113" s="9"/>
      <c r="U113" s="9"/>
      <c r="V113" s="9"/>
      <c r="W113" s="9"/>
      <c r="X113" s="9"/>
      <c r="Y113" s="9"/>
      <c r="Z113" s="9"/>
      <c r="AA113" s="9"/>
      <c r="AB113" s="9"/>
      <c r="AC113" s="9"/>
      <c r="AD113" s="9"/>
      <c r="AE113" s="9"/>
      <c r="AF113" s="9"/>
      <c r="AG113" s="9"/>
      <c r="AH113" s="9"/>
    </row>
    <row r="114" spans="1:34" ht="144" x14ac:dyDescent="0.25">
      <c r="A114" s="47">
        <v>110</v>
      </c>
      <c r="B114" s="58" t="s">
        <v>5</v>
      </c>
      <c r="C114" s="58" t="s">
        <v>887</v>
      </c>
      <c r="D114" s="48" t="s">
        <v>632</v>
      </c>
      <c r="E114" s="48" t="s">
        <v>451</v>
      </c>
      <c r="F114" s="58" t="s">
        <v>888</v>
      </c>
      <c r="G114" s="50">
        <v>538070</v>
      </c>
      <c r="H114" s="50">
        <v>445936</v>
      </c>
      <c r="I114" s="59" t="s">
        <v>527</v>
      </c>
      <c r="J114" s="52" t="s">
        <v>70</v>
      </c>
      <c r="K114" s="52" t="s">
        <v>556</v>
      </c>
      <c r="L114" s="9"/>
      <c r="M114" s="9"/>
      <c r="N114" s="9"/>
      <c r="O114" s="9"/>
      <c r="P114" s="9"/>
      <c r="Q114" s="9"/>
      <c r="R114" s="9"/>
      <c r="S114" s="9"/>
      <c r="T114" s="9"/>
      <c r="U114" s="9"/>
      <c r="V114" s="9"/>
      <c r="W114" s="9"/>
      <c r="X114" s="9"/>
      <c r="Y114" s="9"/>
      <c r="Z114" s="9"/>
      <c r="AA114" s="9"/>
      <c r="AB114" s="9"/>
      <c r="AC114" s="9"/>
      <c r="AD114" s="9"/>
      <c r="AE114" s="9"/>
      <c r="AF114" s="9"/>
      <c r="AG114" s="9"/>
      <c r="AH114" s="9"/>
    </row>
    <row r="115" spans="1:34" ht="129.6" x14ac:dyDescent="0.25">
      <c r="A115" s="47">
        <v>111</v>
      </c>
      <c r="B115" s="58" t="s">
        <v>5</v>
      </c>
      <c r="C115" s="58" t="s">
        <v>889</v>
      </c>
      <c r="D115" s="48" t="s">
        <v>632</v>
      </c>
      <c r="E115" s="48" t="s">
        <v>451</v>
      </c>
      <c r="F115" s="58" t="s">
        <v>890</v>
      </c>
      <c r="G115" s="50">
        <v>395031</v>
      </c>
      <c r="H115" s="50">
        <v>331011</v>
      </c>
      <c r="I115" s="59" t="s">
        <v>527</v>
      </c>
      <c r="J115" s="52" t="s">
        <v>74</v>
      </c>
      <c r="K115" s="52" t="s">
        <v>556</v>
      </c>
      <c r="L115" s="9"/>
      <c r="M115" s="9"/>
      <c r="N115" s="9"/>
      <c r="O115" s="9"/>
      <c r="P115" s="9"/>
      <c r="Q115" s="9"/>
      <c r="R115" s="9"/>
      <c r="S115" s="9"/>
      <c r="T115" s="9"/>
      <c r="U115" s="9"/>
      <c r="V115" s="9"/>
      <c r="W115" s="9"/>
      <c r="X115" s="9"/>
      <c r="Y115" s="9"/>
      <c r="Z115" s="9"/>
      <c r="AA115" s="9"/>
      <c r="AB115" s="9"/>
      <c r="AC115" s="9"/>
      <c r="AD115" s="9"/>
      <c r="AE115" s="9"/>
      <c r="AF115" s="9"/>
      <c r="AG115" s="9"/>
      <c r="AH115" s="9"/>
    </row>
    <row r="116" spans="1:34" ht="86.4" x14ac:dyDescent="0.25">
      <c r="A116" s="47">
        <v>112</v>
      </c>
      <c r="B116" s="58" t="s">
        <v>4</v>
      </c>
      <c r="C116" s="58" t="s">
        <v>891</v>
      </c>
      <c r="D116" s="48" t="s">
        <v>632</v>
      </c>
      <c r="E116" s="48" t="s">
        <v>451</v>
      </c>
      <c r="F116" s="58" t="s">
        <v>892</v>
      </c>
      <c r="G116" s="50">
        <v>416795.88</v>
      </c>
      <c r="H116" s="50">
        <v>354276.5</v>
      </c>
      <c r="I116" s="59" t="s">
        <v>882</v>
      </c>
      <c r="J116" s="52" t="s">
        <v>53</v>
      </c>
      <c r="K116" s="52" t="s">
        <v>883</v>
      </c>
      <c r="L116" s="9"/>
      <c r="M116" s="9"/>
      <c r="N116" s="9"/>
      <c r="O116" s="9"/>
      <c r="P116" s="9"/>
      <c r="Q116" s="9"/>
      <c r="R116" s="9"/>
      <c r="S116" s="9"/>
      <c r="T116" s="9"/>
      <c r="U116" s="9"/>
      <c r="V116" s="9"/>
      <c r="W116" s="9"/>
      <c r="X116" s="9"/>
      <c r="Y116" s="9"/>
      <c r="Z116" s="9"/>
      <c r="AA116" s="9"/>
      <c r="AB116" s="9"/>
      <c r="AC116" s="9"/>
      <c r="AD116" s="9"/>
      <c r="AE116" s="9"/>
      <c r="AF116" s="9"/>
      <c r="AG116" s="9"/>
      <c r="AH116" s="9"/>
    </row>
    <row r="117" spans="1:34" ht="187.2" x14ac:dyDescent="0.25">
      <c r="A117" s="47">
        <v>113</v>
      </c>
      <c r="B117" s="58" t="s">
        <v>4</v>
      </c>
      <c r="C117" s="58" t="s">
        <v>893</v>
      </c>
      <c r="D117" s="48" t="s">
        <v>632</v>
      </c>
      <c r="E117" s="48" t="s">
        <v>451</v>
      </c>
      <c r="F117" s="58" t="s">
        <v>894</v>
      </c>
      <c r="G117" s="50">
        <v>2829699.49</v>
      </c>
      <c r="H117" s="50">
        <v>2405244.5699999998</v>
      </c>
      <c r="I117" s="59" t="s">
        <v>679</v>
      </c>
      <c r="J117" s="52" t="s">
        <v>58</v>
      </c>
      <c r="K117" s="52" t="s">
        <v>883</v>
      </c>
      <c r="L117" s="9"/>
      <c r="M117" s="9"/>
      <c r="N117" s="9"/>
      <c r="O117" s="9"/>
      <c r="P117" s="9"/>
      <c r="Q117" s="9"/>
      <c r="R117" s="9"/>
      <c r="S117" s="9"/>
      <c r="T117" s="9"/>
      <c r="U117" s="9"/>
      <c r="V117" s="9"/>
      <c r="W117" s="9"/>
      <c r="X117" s="9"/>
      <c r="Y117" s="9"/>
      <c r="Z117" s="9"/>
      <c r="AA117" s="9"/>
      <c r="AB117" s="9"/>
      <c r="AC117" s="9"/>
      <c r="AD117" s="9"/>
      <c r="AE117" s="9"/>
      <c r="AF117" s="9"/>
      <c r="AG117" s="9"/>
      <c r="AH117" s="9"/>
    </row>
    <row r="118" spans="1:34" ht="288" x14ac:dyDescent="0.25">
      <c r="A118" s="47">
        <v>114</v>
      </c>
      <c r="B118" s="58" t="s">
        <v>4</v>
      </c>
      <c r="C118" s="58" t="s">
        <v>895</v>
      </c>
      <c r="D118" s="48" t="s">
        <v>632</v>
      </c>
      <c r="E118" s="48" t="s">
        <v>451</v>
      </c>
      <c r="F118" s="58" t="s">
        <v>896</v>
      </c>
      <c r="G118" s="50">
        <v>1599701.18</v>
      </c>
      <c r="H118" s="50">
        <v>1345988.81</v>
      </c>
      <c r="I118" s="59" t="s">
        <v>527</v>
      </c>
      <c r="J118" s="52" t="s">
        <v>67</v>
      </c>
      <c r="K118" s="52" t="s">
        <v>883</v>
      </c>
      <c r="L118" s="9"/>
      <c r="M118" s="9"/>
      <c r="N118" s="9"/>
      <c r="O118" s="9"/>
      <c r="P118" s="9"/>
      <c r="Q118" s="9"/>
      <c r="R118" s="9"/>
      <c r="S118" s="9"/>
      <c r="T118" s="9"/>
      <c r="U118" s="9"/>
      <c r="V118" s="9"/>
      <c r="W118" s="9"/>
      <c r="X118" s="9"/>
      <c r="Y118" s="9"/>
      <c r="Z118" s="9"/>
      <c r="AA118" s="9"/>
      <c r="AB118" s="9"/>
      <c r="AC118" s="9"/>
      <c r="AD118" s="9"/>
      <c r="AE118" s="9"/>
      <c r="AF118" s="9"/>
      <c r="AG118" s="9"/>
      <c r="AH118" s="9"/>
    </row>
    <row r="119" spans="1:34" ht="230.4" x14ac:dyDescent="0.25">
      <c r="A119" s="47">
        <v>115</v>
      </c>
      <c r="B119" s="58" t="s">
        <v>0</v>
      </c>
      <c r="C119" s="58" t="s">
        <v>897</v>
      </c>
      <c r="D119" s="48" t="s">
        <v>898</v>
      </c>
      <c r="E119" s="48" t="s">
        <v>355</v>
      </c>
      <c r="F119" s="58" t="s">
        <v>899</v>
      </c>
      <c r="G119" s="50">
        <v>2005131.7</v>
      </c>
      <c r="H119" s="50">
        <v>1001000</v>
      </c>
      <c r="I119" s="59" t="s">
        <v>362</v>
      </c>
      <c r="J119" s="52" t="s">
        <v>144</v>
      </c>
      <c r="K119" s="52" t="s">
        <v>900</v>
      </c>
      <c r="L119" s="9"/>
      <c r="M119" s="9"/>
      <c r="N119" s="9"/>
      <c r="O119" s="9"/>
      <c r="P119" s="9"/>
      <c r="Q119" s="9"/>
      <c r="R119" s="9"/>
      <c r="S119" s="9"/>
      <c r="T119" s="9"/>
      <c r="U119" s="9"/>
      <c r="V119" s="9"/>
      <c r="W119" s="9"/>
      <c r="X119" s="9"/>
      <c r="Y119" s="9"/>
      <c r="Z119" s="9"/>
      <c r="AA119" s="9"/>
      <c r="AB119" s="9"/>
      <c r="AC119" s="9"/>
      <c r="AD119" s="9"/>
      <c r="AE119" s="9"/>
      <c r="AF119" s="9"/>
      <c r="AG119" s="9"/>
      <c r="AH119" s="9"/>
    </row>
    <row r="120" spans="1:34" ht="100.8" x14ac:dyDescent="0.25">
      <c r="A120" s="47">
        <v>116</v>
      </c>
      <c r="B120" s="58" t="s">
        <v>0</v>
      </c>
      <c r="C120" s="58" t="s">
        <v>901</v>
      </c>
      <c r="D120" s="48" t="s">
        <v>902</v>
      </c>
      <c r="E120" s="48" t="s">
        <v>537</v>
      </c>
      <c r="F120" s="58" t="s">
        <v>903</v>
      </c>
      <c r="G120" s="50">
        <v>8683974</v>
      </c>
      <c r="H120" s="50">
        <v>3473590</v>
      </c>
      <c r="I120" s="59" t="s">
        <v>872</v>
      </c>
      <c r="J120" s="52" t="s">
        <v>148</v>
      </c>
      <c r="K120" s="52" t="s">
        <v>904</v>
      </c>
      <c r="L120" s="9"/>
      <c r="M120" s="9"/>
      <c r="N120" s="9"/>
      <c r="O120" s="9"/>
      <c r="P120" s="9"/>
      <c r="Q120" s="9"/>
      <c r="R120" s="9"/>
      <c r="S120" s="9"/>
      <c r="T120" s="9"/>
      <c r="U120" s="9"/>
      <c r="V120" s="9"/>
      <c r="W120" s="9"/>
      <c r="X120" s="9"/>
      <c r="Y120" s="9"/>
      <c r="Z120" s="9"/>
      <c r="AA120" s="9"/>
      <c r="AB120" s="9"/>
      <c r="AC120" s="9"/>
      <c r="AD120" s="9"/>
      <c r="AE120" s="9"/>
      <c r="AF120" s="9"/>
      <c r="AG120" s="9"/>
      <c r="AH120" s="9"/>
    </row>
    <row r="121" spans="1:34" ht="230.4" x14ac:dyDescent="0.25">
      <c r="A121" s="47">
        <v>117</v>
      </c>
      <c r="B121" s="58" t="s">
        <v>1</v>
      </c>
      <c r="C121" s="58" t="s">
        <v>905</v>
      </c>
      <c r="D121" s="48" t="s">
        <v>906</v>
      </c>
      <c r="E121" s="48" t="s">
        <v>451</v>
      </c>
      <c r="F121" s="58" t="s">
        <v>907</v>
      </c>
      <c r="G121" s="50">
        <v>1434786.52</v>
      </c>
      <c r="H121" s="50">
        <v>1219568.54</v>
      </c>
      <c r="I121" s="59" t="s">
        <v>862</v>
      </c>
      <c r="J121" s="52" t="s">
        <v>152</v>
      </c>
      <c r="K121" s="52" t="s">
        <v>810</v>
      </c>
      <c r="L121" s="9"/>
      <c r="M121" s="9"/>
      <c r="N121" s="9"/>
      <c r="O121" s="9"/>
      <c r="P121" s="9"/>
      <c r="Q121" s="9"/>
      <c r="R121" s="9"/>
      <c r="S121" s="9"/>
      <c r="T121" s="9"/>
      <c r="U121" s="9"/>
      <c r="V121" s="9"/>
      <c r="W121" s="9"/>
      <c r="X121" s="9"/>
      <c r="Y121" s="9"/>
      <c r="Z121" s="9"/>
      <c r="AA121" s="9"/>
      <c r="AB121" s="9"/>
      <c r="AC121" s="9"/>
      <c r="AD121" s="9"/>
      <c r="AE121" s="9"/>
      <c r="AF121" s="9"/>
      <c r="AG121" s="9"/>
      <c r="AH121" s="9"/>
    </row>
    <row r="122" spans="1:34" ht="216" x14ac:dyDescent="0.25">
      <c r="A122" s="47">
        <v>118</v>
      </c>
      <c r="B122" s="58" t="s">
        <v>0</v>
      </c>
      <c r="C122" s="58" t="s">
        <v>908</v>
      </c>
      <c r="D122" s="48" t="s">
        <v>909</v>
      </c>
      <c r="E122" s="48" t="s">
        <v>537</v>
      </c>
      <c r="F122" s="58" t="s">
        <v>910</v>
      </c>
      <c r="G122" s="50">
        <v>1902910</v>
      </c>
      <c r="H122" s="50">
        <v>846455</v>
      </c>
      <c r="I122" s="59" t="s">
        <v>911</v>
      </c>
      <c r="J122" s="52" t="s">
        <v>212</v>
      </c>
      <c r="K122" s="52" t="s">
        <v>912</v>
      </c>
      <c r="L122" s="9"/>
      <c r="M122" s="9"/>
      <c r="N122" s="9"/>
      <c r="O122" s="9"/>
      <c r="P122" s="9"/>
      <c r="Q122" s="9"/>
      <c r="R122" s="9"/>
      <c r="S122" s="9"/>
      <c r="T122" s="9"/>
      <c r="U122" s="9"/>
      <c r="V122" s="9"/>
      <c r="W122" s="9"/>
      <c r="X122" s="9"/>
      <c r="Y122" s="9"/>
      <c r="Z122" s="9"/>
      <c r="AA122" s="9"/>
      <c r="AB122" s="9"/>
      <c r="AC122" s="9"/>
      <c r="AD122" s="9"/>
      <c r="AE122" s="9"/>
      <c r="AF122" s="9"/>
      <c r="AG122" s="9"/>
      <c r="AH122" s="9"/>
    </row>
    <row r="123" spans="1:34" ht="144" x14ac:dyDescent="0.25">
      <c r="A123" s="47">
        <v>119</v>
      </c>
      <c r="B123" s="58" t="s">
        <v>1</v>
      </c>
      <c r="C123" s="58" t="s">
        <v>913</v>
      </c>
      <c r="D123" s="48" t="s">
        <v>914</v>
      </c>
      <c r="E123" s="48" t="s">
        <v>451</v>
      </c>
      <c r="F123" s="58" t="s">
        <v>915</v>
      </c>
      <c r="G123" s="50">
        <v>4137494.29</v>
      </c>
      <c r="H123" s="50">
        <v>2202158.39</v>
      </c>
      <c r="I123" s="59" t="s">
        <v>527</v>
      </c>
      <c r="J123" s="52" t="s">
        <v>167</v>
      </c>
      <c r="K123" s="52" t="s">
        <v>868</v>
      </c>
      <c r="L123" s="9"/>
      <c r="M123" s="9"/>
      <c r="N123" s="9"/>
      <c r="O123" s="9"/>
      <c r="P123" s="9"/>
      <c r="Q123" s="9"/>
      <c r="R123" s="9"/>
      <c r="S123" s="9"/>
      <c r="T123" s="9"/>
      <c r="U123" s="9"/>
      <c r="V123" s="9"/>
      <c r="W123" s="9"/>
      <c r="X123" s="9"/>
      <c r="Y123" s="9"/>
      <c r="Z123" s="9"/>
      <c r="AA123" s="9"/>
      <c r="AB123" s="9"/>
      <c r="AC123" s="9"/>
      <c r="AD123" s="9"/>
      <c r="AE123" s="9"/>
      <c r="AF123" s="9"/>
      <c r="AG123" s="9"/>
      <c r="AH123" s="9"/>
    </row>
    <row r="124" spans="1:34" ht="172.8" x14ac:dyDescent="0.25">
      <c r="A124" s="47">
        <v>120</v>
      </c>
      <c r="B124" s="58" t="s">
        <v>0</v>
      </c>
      <c r="C124" s="58" t="s">
        <v>916</v>
      </c>
      <c r="D124" s="48" t="s">
        <v>917</v>
      </c>
      <c r="E124" s="48" t="s">
        <v>918</v>
      </c>
      <c r="F124" s="58" t="s">
        <v>919</v>
      </c>
      <c r="G124" s="50">
        <v>2300931</v>
      </c>
      <c r="H124" s="50">
        <v>1223779</v>
      </c>
      <c r="I124" s="59" t="s">
        <v>920</v>
      </c>
      <c r="J124" s="52" t="s">
        <v>156</v>
      </c>
      <c r="K124" s="52" t="s">
        <v>921</v>
      </c>
      <c r="L124" s="9"/>
      <c r="M124" s="9"/>
      <c r="N124" s="9"/>
      <c r="O124" s="9"/>
      <c r="P124" s="9"/>
      <c r="Q124" s="9"/>
      <c r="R124" s="9"/>
      <c r="S124" s="9"/>
      <c r="T124" s="9"/>
      <c r="U124" s="9"/>
      <c r="V124" s="9"/>
      <c r="W124" s="9"/>
      <c r="X124" s="9"/>
      <c r="Y124" s="9"/>
      <c r="Z124" s="9"/>
      <c r="AA124" s="9"/>
      <c r="AB124" s="9"/>
      <c r="AC124" s="9"/>
      <c r="AD124" s="9"/>
      <c r="AE124" s="9"/>
      <c r="AF124" s="9"/>
      <c r="AG124" s="9"/>
      <c r="AH124" s="9"/>
    </row>
    <row r="125" spans="1:34" ht="187.2" x14ac:dyDescent="0.25">
      <c r="A125" s="47">
        <v>121</v>
      </c>
      <c r="B125" s="58" t="s">
        <v>1</v>
      </c>
      <c r="C125" s="58" t="s">
        <v>922</v>
      </c>
      <c r="D125" s="48" t="s">
        <v>923</v>
      </c>
      <c r="E125" s="48" t="s">
        <v>451</v>
      </c>
      <c r="F125" s="58" t="s">
        <v>924</v>
      </c>
      <c r="G125" s="50">
        <v>351775.91</v>
      </c>
      <c r="H125" s="50">
        <v>302751.42</v>
      </c>
      <c r="I125" s="59" t="s">
        <v>925</v>
      </c>
      <c r="J125" s="52" t="s">
        <v>179</v>
      </c>
      <c r="K125" s="52" t="s">
        <v>926</v>
      </c>
      <c r="L125" s="9"/>
      <c r="M125" s="9"/>
      <c r="N125" s="9"/>
      <c r="O125" s="9"/>
      <c r="P125" s="9"/>
      <c r="Q125" s="9"/>
      <c r="R125" s="9"/>
      <c r="S125" s="9"/>
      <c r="T125" s="9"/>
      <c r="U125" s="9"/>
      <c r="V125" s="9"/>
      <c r="W125" s="9"/>
      <c r="X125" s="9"/>
      <c r="Y125" s="9"/>
      <c r="Z125" s="9"/>
      <c r="AA125" s="9"/>
      <c r="AB125" s="9"/>
      <c r="AC125" s="9"/>
      <c r="AD125" s="9"/>
      <c r="AE125" s="9"/>
      <c r="AF125" s="9"/>
      <c r="AG125" s="9"/>
      <c r="AH125" s="9"/>
    </row>
    <row r="126" spans="1:34" ht="216" x14ac:dyDescent="0.25">
      <c r="A126" s="47">
        <v>122</v>
      </c>
      <c r="B126" s="58" t="s">
        <v>0</v>
      </c>
      <c r="C126" s="58" t="s">
        <v>927</v>
      </c>
      <c r="D126" s="48" t="s">
        <v>928</v>
      </c>
      <c r="E126" s="48" t="s">
        <v>458</v>
      </c>
      <c r="F126" s="58" t="s">
        <v>929</v>
      </c>
      <c r="G126" s="50">
        <v>213157</v>
      </c>
      <c r="H126" s="50">
        <v>181183</v>
      </c>
      <c r="I126" s="59" t="s">
        <v>930</v>
      </c>
      <c r="J126" s="52" t="s">
        <v>209</v>
      </c>
      <c r="K126" s="52" t="s">
        <v>931</v>
      </c>
      <c r="L126" s="9"/>
      <c r="M126" s="9"/>
      <c r="N126" s="9"/>
      <c r="O126" s="9"/>
      <c r="P126" s="9"/>
      <c r="Q126" s="9"/>
      <c r="R126" s="9"/>
      <c r="S126" s="9"/>
      <c r="T126" s="9"/>
      <c r="U126" s="9"/>
      <c r="V126" s="9"/>
      <c r="W126" s="9"/>
      <c r="X126" s="9"/>
      <c r="Y126" s="9"/>
      <c r="Z126" s="9"/>
      <c r="AA126" s="9"/>
      <c r="AB126" s="9"/>
      <c r="AC126" s="9"/>
      <c r="AD126" s="9"/>
      <c r="AE126" s="9"/>
      <c r="AF126" s="9"/>
      <c r="AG126" s="9"/>
      <c r="AH126" s="9"/>
    </row>
    <row r="127" spans="1:34" ht="187.2" x14ac:dyDescent="0.25">
      <c r="A127" s="47">
        <v>123</v>
      </c>
      <c r="B127" s="58" t="s">
        <v>0</v>
      </c>
      <c r="C127" s="58" t="s">
        <v>932</v>
      </c>
      <c r="D127" s="48" t="s">
        <v>933</v>
      </c>
      <c r="E127" s="48" t="s">
        <v>458</v>
      </c>
      <c r="F127" s="58" t="s">
        <v>934</v>
      </c>
      <c r="G127" s="50">
        <v>816225</v>
      </c>
      <c r="H127" s="50">
        <v>590816</v>
      </c>
      <c r="I127" s="59" t="s">
        <v>935</v>
      </c>
      <c r="J127" s="52" t="s">
        <v>206</v>
      </c>
      <c r="K127" s="52" t="s">
        <v>936</v>
      </c>
      <c r="L127" s="9"/>
      <c r="M127" s="9"/>
      <c r="N127" s="9"/>
      <c r="O127" s="9"/>
      <c r="P127" s="9"/>
      <c r="Q127" s="9"/>
      <c r="R127" s="9"/>
      <c r="S127" s="9"/>
      <c r="T127" s="9"/>
      <c r="U127" s="9"/>
      <c r="V127" s="9"/>
      <c r="W127" s="9"/>
      <c r="X127" s="9"/>
      <c r="Y127" s="9"/>
      <c r="Z127" s="9"/>
      <c r="AA127" s="9"/>
      <c r="AB127" s="9"/>
      <c r="AC127" s="9"/>
      <c r="AD127" s="9"/>
      <c r="AE127" s="9"/>
      <c r="AF127" s="9"/>
      <c r="AG127" s="9"/>
      <c r="AH127" s="9"/>
    </row>
    <row r="128" spans="1:34" ht="72" x14ac:dyDescent="0.25">
      <c r="A128" s="47">
        <v>124</v>
      </c>
      <c r="B128" s="58" t="s">
        <v>1</v>
      </c>
      <c r="C128" s="58" t="s">
        <v>937</v>
      </c>
      <c r="D128" s="48" t="s">
        <v>938</v>
      </c>
      <c r="E128" s="58" t="s">
        <v>620</v>
      </c>
      <c r="F128" s="58" t="s">
        <v>939</v>
      </c>
      <c r="G128" s="50">
        <v>1200781</v>
      </c>
      <c r="H128" s="50">
        <v>867564</v>
      </c>
      <c r="I128" s="59" t="s">
        <v>940</v>
      </c>
      <c r="J128" s="52" t="s">
        <v>941</v>
      </c>
      <c r="K128" s="52" t="s">
        <v>942</v>
      </c>
      <c r="L128" s="9"/>
      <c r="M128" s="9"/>
      <c r="N128" s="9"/>
      <c r="O128" s="9"/>
      <c r="P128" s="9"/>
      <c r="Q128" s="9"/>
      <c r="R128" s="9"/>
      <c r="S128" s="9"/>
      <c r="T128" s="9"/>
      <c r="U128" s="9"/>
      <c r="V128" s="9"/>
      <c r="W128" s="9"/>
      <c r="X128" s="9"/>
      <c r="Y128" s="9"/>
      <c r="Z128" s="9"/>
      <c r="AA128" s="9"/>
      <c r="AB128" s="9"/>
      <c r="AC128" s="9"/>
      <c r="AD128" s="9"/>
      <c r="AE128" s="9"/>
      <c r="AF128" s="9"/>
      <c r="AG128" s="9"/>
      <c r="AH128" s="9"/>
    </row>
    <row r="129" spans="1:34" ht="216" x14ac:dyDescent="0.25">
      <c r="A129" s="47">
        <v>125</v>
      </c>
      <c r="B129" s="58" t="s">
        <v>0</v>
      </c>
      <c r="C129" s="58" t="s">
        <v>943</v>
      </c>
      <c r="D129" s="48" t="s">
        <v>944</v>
      </c>
      <c r="E129" s="48" t="s">
        <v>537</v>
      </c>
      <c r="F129" s="58" t="s">
        <v>945</v>
      </c>
      <c r="G129" s="50">
        <v>2135771</v>
      </c>
      <c r="H129" s="50">
        <v>1067885</v>
      </c>
      <c r="I129" s="59" t="s">
        <v>911</v>
      </c>
      <c r="J129" s="52" t="s">
        <v>202</v>
      </c>
      <c r="K129" s="52" t="s">
        <v>946</v>
      </c>
      <c r="L129" s="9"/>
      <c r="M129" s="9"/>
      <c r="N129" s="9"/>
      <c r="O129" s="9"/>
      <c r="P129" s="9"/>
      <c r="Q129" s="9"/>
      <c r="R129" s="9"/>
      <c r="S129" s="9"/>
      <c r="T129" s="9"/>
      <c r="U129" s="9"/>
      <c r="V129" s="9"/>
      <c r="W129" s="9"/>
      <c r="X129" s="9"/>
      <c r="Y129" s="9"/>
      <c r="Z129" s="9"/>
      <c r="AA129" s="9"/>
      <c r="AB129" s="9"/>
      <c r="AC129" s="9"/>
      <c r="AD129" s="9"/>
      <c r="AE129" s="9"/>
      <c r="AF129" s="9"/>
      <c r="AG129" s="9"/>
      <c r="AH129" s="9"/>
    </row>
    <row r="130" spans="1:34" ht="201.6" x14ac:dyDescent="0.25">
      <c r="A130" s="47">
        <v>126</v>
      </c>
      <c r="B130" s="58" t="s">
        <v>0</v>
      </c>
      <c r="C130" s="58" t="s">
        <v>947</v>
      </c>
      <c r="D130" s="48" t="s">
        <v>948</v>
      </c>
      <c r="E130" s="48" t="s">
        <v>458</v>
      </c>
      <c r="F130" s="58" t="s">
        <v>949</v>
      </c>
      <c r="G130" s="50">
        <v>1034508</v>
      </c>
      <c r="H130" s="50">
        <v>748512</v>
      </c>
      <c r="I130" s="59" t="s">
        <v>935</v>
      </c>
      <c r="J130" s="52" t="s">
        <v>950</v>
      </c>
      <c r="K130" s="52" t="s">
        <v>951</v>
      </c>
      <c r="L130" s="9"/>
      <c r="M130" s="9"/>
      <c r="N130" s="9"/>
      <c r="O130" s="9"/>
      <c r="P130" s="9"/>
      <c r="Q130" s="9"/>
      <c r="R130" s="9"/>
      <c r="S130" s="9"/>
      <c r="T130" s="9"/>
      <c r="U130" s="9"/>
      <c r="V130" s="9"/>
      <c r="W130" s="9"/>
      <c r="X130" s="9"/>
      <c r="Y130" s="9"/>
      <c r="Z130" s="9"/>
      <c r="AA130" s="9"/>
      <c r="AB130" s="9"/>
      <c r="AC130" s="9"/>
      <c r="AD130" s="9"/>
      <c r="AE130" s="9"/>
      <c r="AF130" s="9"/>
      <c r="AG130" s="9"/>
      <c r="AH130" s="9"/>
    </row>
    <row r="131" spans="1:34" ht="72" x14ac:dyDescent="0.25">
      <c r="A131" s="47">
        <v>127</v>
      </c>
      <c r="B131" s="58" t="s">
        <v>1</v>
      </c>
      <c r="C131" s="58" t="s">
        <v>952</v>
      </c>
      <c r="D131" s="48" t="s">
        <v>953</v>
      </c>
      <c r="E131" s="48" t="s">
        <v>620</v>
      </c>
      <c r="F131" s="58" t="s">
        <v>954</v>
      </c>
      <c r="G131" s="50">
        <v>422460</v>
      </c>
      <c r="H131" s="50">
        <v>359042</v>
      </c>
      <c r="I131" s="59" t="s">
        <v>955</v>
      </c>
      <c r="J131" s="52" t="s">
        <v>190</v>
      </c>
      <c r="K131" s="52" t="s">
        <v>956</v>
      </c>
      <c r="L131" s="9"/>
      <c r="M131" s="9"/>
      <c r="N131" s="9"/>
      <c r="O131" s="9"/>
      <c r="P131" s="9"/>
      <c r="Q131" s="9"/>
      <c r="R131" s="9"/>
      <c r="S131" s="9"/>
      <c r="T131" s="9"/>
      <c r="U131" s="9"/>
      <c r="V131" s="9"/>
      <c r="W131" s="9"/>
      <c r="X131" s="9"/>
      <c r="Y131" s="9"/>
      <c r="Z131" s="9"/>
      <c r="AA131" s="9"/>
      <c r="AB131" s="9"/>
      <c r="AC131" s="9"/>
      <c r="AD131" s="9"/>
      <c r="AE131" s="9"/>
      <c r="AF131" s="9"/>
      <c r="AG131" s="9"/>
      <c r="AH131" s="9"/>
    </row>
    <row r="132" spans="1:34" ht="158.4" x14ac:dyDescent="0.25">
      <c r="A132" s="47">
        <v>128</v>
      </c>
      <c r="B132" s="58" t="s">
        <v>0</v>
      </c>
      <c r="C132" s="58" t="s">
        <v>957</v>
      </c>
      <c r="D132" s="48" t="s">
        <v>958</v>
      </c>
      <c r="E132" s="48" t="s">
        <v>537</v>
      </c>
      <c r="F132" s="58" t="s">
        <v>959</v>
      </c>
      <c r="G132" s="50">
        <v>5934566</v>
      </c>
      <c r="H132" s="50">
        <v>1992315</v>
      </c>
      <c r="I132" s="59" t="s">
        <v>960</v>
      </c>
      <c r="J132" s="52" t="s">
        <v>160</v>
      </c>
      <c r="K132" s="52" t="s">
        <v>961</v>
      </c>
      <c r="L132" s="9"/>
      <c r="M132" s="9"/>
      <c r="N132" s="9"/>
      <c r="O132" s="9"/>
      <c r="P132" s="9"/>
      <c r="Q132" s="9"/>
      <c r="R132" s="9"/>
      <c r="S132" s="9"/>
      <c r="T132" s="9"/>
      <c r="U132" s="9"/>
      <c r="V132" s="9"/>
      <c r="W132" s="9"/>
      <c r="X132" s="9"/>
      <c r="Y132" s="9"/>
      <c r="Z132" s="9"/>
      <c r="AA132" s="9"/>
      <c r="AB132" s="9"/>
      <c r="AC132" s="9"/>
      <c r="AD132" s="9"/>
      <c r="AE132" s="9"/>
      <c r="AF132" s="9"/>
      <c r="AG132" s="9"/>
      <c r="AH132" s="9"/>
    </row>
    <row r="133" spans="1:34" ht="100.8" x14ac:dyDescent="0.25">
      <c r="A133" s="47">
        <v>129</v>
      </c>
      <c r="B133" s="58" t="s">
        <v>1</v>
      </c>
      <c r="C133" s="58" t="s">
        <v>962</v>
      </c>
      <c r="D133" s="48" t="s">
        <v>963</v>
      </c>
      <c r="E133" s="58" t="s">
        <v>537</v>
      </c>
      <c r="F133" s="58" t="s">
        <v>964</v>
      </c>
      <c r="G133" s="50">
        <v>8366568</v>
      </c>
      <c r="H133" s="50">
        <v>3346627</v>
      </c>
      <c r="I133" s="59" t="s">
        <v>965</v>
      </c>
      <c r="J133" s="52" t="s">
        <v>194</v>
      </c>
      <c r="K133" s="52" t="s">
        <v>966</v>
      </c>
      <c r="L133" s="9"/>
      <c r="M133" s="9"/>
      <c r="N133" s="9"/>
      <c r="O133" s="9"/>
      <c r="P133" s="9"/>
      <c r="Q133" s="9"/>
      <c r="R133" s="9"/>
      <c r="S133" s="9"/>
      <c r="T133" s="9"/>
      <c r="U133" s="9"/>
      <c r="V133" s="9"/>
      <c r="W133" s="9"/>
      <c r="X133" s="9"/>
      <c r="Y133" s="9"/>
      <c r="Z133" s="9"/>
      <c r="AA133" s="9"/>
      <c r="AB133" s="9"/>
      <c r="AC133" s="9"/>
      <c r="AD133" s="9"/>
      <c r="AE133" s="9"/>
      <c r="AF133" s="9"/>
      <c r="AG133" s="9"/>
      <c r="AH133" s="9"/>
    </row>
    <row r="134" spans="1:34" ht="216" x14ac:dyDescent="0.25">
      <c r="A134" s="47">
        <v>130</v>
      </c>
      <c r="B134" s="58" t="s">
        <v>0</v>
      </c>
      <c r="C134" s="58" t="s">
        <v>967</v>
      </c>
      <c r="D134" s="48" t="s">
        <v>968</v>
      </c>
      <c r="E134" s="48" t="s">
        <v>458</v>
      </c>
      <c r="F134" s="58" t="s">
        <v>969</v>
      </c>
      <c r="G134" s="50">
        <v>738482</v>
      </c>
      <c r="H134" s="50">
        <v>360356</v>
      </c>
      <c r="I134" s="59" t="s">
        <v>739</v>
      </c>
      <c r="J134" s="52" t="s">
        <v>197</v>
      </c>
      <c r="K134" s="52" t="s">
        <v>970</v>
      </c>
      <c r="L134" s="9"/>
      <c r="M134" s="9"/>
      <c r="N134" s="9"/>
      <c r="O134" s="9"/>
      <c r="P134" s="9"/>
      <c r="Q134" s="9"/>
      <c r="R134" s="9"/>
      <c r="S134" s="9"/>
      <c r="T134" s="9"/>
      <c r="U134" s="9"/>
      <c r="V134" s="9"/>
      <c r="W134" s="9"/>
      <c r="X134" s="9"/>
      <c r="Y134" s="9"/>
      <c r="Z134" s="9"/>
      <c r="AA134" s="9"/>
      <c r="AB134" s="9"/>
      <c r="AC134" s="9"/>
      <c r="AD134" s="9"/>
      <c r="AE134" s="9"/>
      <c r="AF134" s="9"/>
      <c r="AG134" s="9"/>
      <c r="AH134" s="9"/>
    </row>
    <row r="135" spans="1:34" ht="259.2" x14ac:dyDescent="0.25">
      <c r="A135" s="47">
        <v>131</v>
      </c>
      <c r="B135" s="58" t="s">
        <v>0</v>
      </c>
      <c r="C135" s="58" t="s">
        <v>971</v>
      </c>
      <c r="D135" s="48" t="s">
        <v>972</v>
      </c>
      <c r="E135" s="48" t="s">
        <v>458</v>
      </c>
      <c r="F135" s="58" t="s">
        <v>973</v>
      </c>
      <c r="G135" s="50">
        <v>3649676</v>
      </c>
      <c r="H135" s="50">
        <v>2062309</v>
      </c>
      <c r="I135" s="59" t="s">
        <v>779</v>
      </c>
      <c r="J135" s="52" t="s">
        <v>189</v>
      </c>
      <c r="K135" s="52" t="s">
        <v>974</v>
      </c>
      <c r="L135" s="9"/>
      <c r="M135" s="9"/>
      <c r="N135" s="9"/>
      <c r="O135" s="9"/>
      <c r="P135" s="9"/>
      <c r="Q135" s="9"/>
      <c r="R135" s="9"/>
      <c r="S135" s="9"/>
      <c r="T135" s="9"/>
      <c r="U135" s="9"/>
      <c r="V135" s="9"/>
      <c r="W135" s="9"/>
      <c r="X135" s="9"/>
      <c r="Y135" s="9"/>
      <c r="Z135" s="9"/>
      <c r="AA135" s="9"/>
      <c r="AB135" s="9"/>
      <c r="AC135" s="9"/>
      <c r="AD135" s="9"/>
      <c r="AE135" s="9"/>
      <c r="AF135" s="9"/>
      <c r="AG135" s="9"/>
      <c r="AH135" s="9"/>
    </row>
    <row r="136" spans="1:34" ht="288" x14ac:dyDescent="0.25">
      <c r="A136" s="47">
        <v>132</v>
      </c>
      <c r="B136" s="58" t="s">
        <v>0</v>
      </c>
      <c r="C136" s="58" t="s">
        <v>975</v>
      </c>
      <c r="D136" s="48" t="s">
        <v>976</v>
      </c>
      <c r="E136" s="48" t="s">
        <v>977</v>
      </c>
      <c r="F136" s="58" t="s">
        <v>978</v>
      </c>
      <c r="G136" s="50">
        <v>7276838</v>
      </c>
      <c r="H136" s="50">
        <v>4366103</v>
      </c>
      <c r="I136" s="59" t="s">
        <v>979</v>
      </c>
      <c r="J136" s="52" t="s">
        <v>185</v>
      </c>
      <c r="K136" s="52" t="s">
        <v>980</v>
      </c>
      <c r="L136" s="9"/>
      <c r="M136" s="9"/>
      <c r="N136" s="9"/>
      <c r="O136" s="9"/>
      <c r="P136" s="9"/>
      <c r="Q136" s="9"/>
      <c r="R136" s="9"/>
      <c r="S136" s="9"/>
      <c r="T136" s="9"/>
      <c r="U136" s="9"/>
      <c r="V136" s="9"/>
      <c r="W136" s="9"/>
      <c r="X136" s="9"/>
      <c r="Y136" s="9"/>
      <c r="Z136" s="9"/>
      <c r="AA136" s="9"/>
      <c r="AB136" s="9"/>
      <c r="AC136" s="9"/>
      <c r="AD136" s="9"/>
      <c r="AE136" s="9"/>
      <c r="AF136" s="9"/>
      <c r="AG136" s="9"/>
      <c r="AH136" s="9"/>
    </row>
    <row r="137" spans="1:34" ht="115.2" x14ac:dyDescent="0.25">
      <c r="A137" s="47">
        <v>133</v>
      </c>
      <c r="B137" s="58" t="s">
        <v>1</v>
      </c>
      <c r="C137" s="58" t="s">
        <v>981</v>
      </c>
      <c r="D137" s="48" t="s">
        <v>982</v>
      </c>
      <c r="E137" s="58" t="s">
        <v>344</v>
      </c>
      <c r="F137" s="58" t="s">
        <v>983</v>
      </c>
      <c r="G137" s="50">
        <v>1367956</v>
      </c>
      <c r="H137" s="50">
        <v>328309</v>
      </c>
      <c r="I137" s="61" t="s">
        <v>984</v>
      </c>
      <c r="J137" s="52" t="s">
        <v>985</v>
      </c>
      <c r="K137" s="52" t="s">
        <v>986</v>
      </c>
      <c r="L137" s="9"/>
      <c r="M137" s="9"/>
      <c r="N137" s="9"/>
      <c r="O137" s="9"/>
      <c r="P137" s="9"/>
      <c r="Q137" s="9"/>
      <c r="R137" s="9"/>
      <c r="S137" s="9"/>
      <c r="T137" s="9"/>
      <c r="U137" s="9"/>
      <c r="V137" s="9"/>
      <c r="W137" s="9"/>
      <c r="X137" s="9"/>
      <c r="Y137" s="9"/>
      <c r="Z137" s="9"/>
      <c r="AA137" s="9"/>
      <c r="AB137" s="9"/>
      <c r="AC137" s="9"/>
      <c r="AD137" s="9"/>
      <c r="AE137" s="9"/>
      <c r="AF137" s="9"/>
      <c r="AG137" s="9"/>
      <c r="AH137" s="9"/>
    </row>
    <row r="138" spans="1:34" ht="316.8" x14ac:dyDescent="0.25">
      <c r="A138" s="47">
        <v>134</v>
      </c>
      <c r="B138" s="58" t="s">
        <v>0</v>
      </c>
      <c r="C138" s="58" t="s">
        <v>987</v>
      </c>
      <c r="D138" s="48" t="s">
        <v>988</v>
      </c>
      <c r="E138" s="48" t="s">
        <v>458</v>
      </c>
      <c r="F138" s="58" t="s">
        <v>989</v>
      </c>
      <c r="G138" s="50">
        <v>552857</v>
      </c>
      <c r="H138" s="50">
        <v>469928</v>
      </c>
      <c r="I138" s="61" t="s">
        <v>990</v>
      </c>
      <c r="J138" s="52" t="s">
        <v>182</v>
      </c>
      <c r="K138" s="52" t="s">
        <v>991</v>
      </c>
      <c r="L138" s="9"/>
      <c r="M138" s="9"/>
      <c r="N138" s="9"/>
      <c r="O138" s="9"/>
      <c r="P138" s="9"/>
      <c r="Q138" s="9"/>
      <c r="R138" s="9"/>
      <c r="S138" s="9"/>
      <c r="T138" s="9"/>
      <c r="U138" s="9"/>
      <c r="V138" s="9"/>
      <c r="W138" s="9"/>
      <c r="X138" s="9"/>
      <c r="Y138" s="9"/>
      <c r="Z138" s="9"/>
      <c r="AA138" s="9"/>
      <c r="AB138" s="9"/>
      <c r="AC138" s="9"/>
      <c r="AD138" s="9"/>
      <c r="AE138" s="9"/>
      <c r="AF138" s="9"/>
      <c r="AG138" s="9"/>
      <c r="AH138" s="9"/>
    </row>
    <row r="139" spans="1:34" ht="129.6" x14ac:dyDescent="0.25">
      <c r="A139" s="47">
        <v>135</v>
      </c>
      <c r="B139" s="58" t="s">
        <v>0</v>
      </c>
      <c r="C139" s="58" t="s">
        <v>992</v>
      </c>
      <c r="D139" s="48" t="s">
        <v>993</v>
      </c>
      <c r="E139" s="48" t="s">
        <v>537</v>
      </c>
      <c r="F139" s="58" t="s">
        <v>994</v>
      </c>
      <c r="G139" s="50">
        <v>24788653</v>
      </c>
      <c r="H139" s="50">
        <v>9915461</v>
      </c>
      <c r="I139" s="59" t="s">
        <v>995</v>
      </c>
      <c r="J139" s="52" t="s">
        <v>159</v>
      </c>
      <c r="K139" s="52" t="s">
        <v>996</v>
      </c>
      <c r="L139" s="9"/>
      <c r="M139" s="9"/>
      <c r="N139" s="9"/>
      <c r="O139" s="9"/>
      <c r="P139" s="9"/>
      <c r="Q139" s="9"/>
      <c r="R139" s="9"/>
      <c r="S139" s="9"/>
      <c r="T139" s="9"/>
      <c r="U139" s="9"/>
      <c r="V139" s="9"/>
      <c r="W139" s="9"/>
      <c r="X139" s="9"/>
      <c r="Y139" s="9"/>
      <c r="Z139" s="9"/>
      <c r="AA139" s="9"/>
      <c r="AB139" s="9"/>
      <c r="AC139" s="9"/>
      <c r="AD139" s="9"/>
      <c r="AE139" s="9"/>
      <c r="AF139" s="9"/>
      <c r="AG139" s="9"/>
      <c r="AH139" s="9"/>
    </row>
    <row r="140" spans="1:34" ht="144" x14ac:dyDescent="0.25">
      <c r="A140" s="47">
        <v>136</v>
      </c>
      <c r="B140" s="58" t="s">
        <v>0</v>
      </c>
      <c r="C140" s="58" t="s">
        <v>997</v>
      </c>
      <c r="D140" s="48" t="s">
        <v>998</v>
      </c>
      <c r="E140" s="48" t="s">
        <v>344</v>
      </c>
      <c r="F140" s="58" t="s">
        <v>999</v>
      </c>
      <c r="G140" s="50">
        <v>3250000</v>
      </c>
      <c r="H140" s="50">
        <v>1625000</v>
      </c>
      <c r="I140" s="59" t="s">
        <v>1000</v>
      </c>
      <c r="J140" s="52" t="s">
        <v>158</v>
      </c>
      <c r="K140" s="52" t="s">
        <v>1001</v>
      </c>
      <c r="L140" s="9"/>
      <c r="M140" s="9"/>
      <c r="N140" s="9"/>
      <c r="O140" s="9"/>
      <c r="P140" s="9"/>
      <c r="Q140" s="9"/>
      <c r="R140" s="9"/>
      <c r="S140" s="9"/>
      <c r="T140" s="9"/>
      <c r="U140" s="9"/>
      <c r="V140" s="9"/>
      <c r="W140" s="9"/>
      <c r="X140" s="9"/>
      <c r="Y140" s="9"/>
      <c r="Z140" s="9"/>
      <c r="AA140" s="9"/>
      <c r="AB140" s="9"/>
      <c r="AC140" s="9"/>
      <c r="AD140" s="9"/>
      <c r="AE140" s="9"/>
      <c r="AF140" s="9"/>
      <c r="AG140" s="9"/>
      <c r="AH140" s="9"/>
    </row>
    <row r="141" spans="1:34" ht="345.6" x14ac:dyDescent="0.25">
      <c r="A141" s="47">
        <v>137</v>
      </c>
      <c r="B141" s="58" t="s">
        <v>0</v>
      </c>
      <c r="C141" s="58" t="s">
        <v>1002</v>
      </c>
      <c r="D141" s="48" t="s">
        <v>1003</v>
      </c>
      <c r="E141" s="48" t="s">
        <v>458</v>
      </c>
      <c r="F141" s="58" t="s">
        <v>1004</v>
      </c>
      <c r="G141" s="50">
        <v>198557</v>
      </c>
      <c r="H141" s="50">
        <v>168773</v>
      </c>
      <c r="I141" s="59" t="s">
        <v>930</v>
      </c>
      <c r="J141" s="52" t="s">
        <v>181</v>
      </c>
      <c r="K141" s="52" t="s">
        <v>1005</v>
      </c>
      <c r="L141" s="9"/>
      <c r="M141" s="9"/>
      <c r="N141" s="9"/>
      <c r="O141" s="9"/>
      <c r="P141" s="9"/>
      <c r="Q141" s="9"/>
      <c r="R141" s="9"/>
      <c r="S141" s="9"/>
      <c r="T141" s="9"/>
      <c r="U141" s="9"/>
      <c r="V141" s="9"/>
      <c r="W141" s="9"/>
      <c r="X141" s="9"/>
      <c r="Y141" s="9"/>
      <c r="Z141" s="9"/>
      <c r="AA141" s="9"/>
      <c r="AB141" s="9"/>
      <c r="AC141" s="9"/>
      <c r="AD141" s="9"/>
      <c r="AE141" s="9"/>
      <c r="AF141" s="9"/>
      <c r="AG141" s="9"/>
      <c r="AH141" s="9"/>
    </row>
    <row r="142" spans="1:34" ht="288" x14ac:dyDescent="0.25">
      <c r="A142" s="47">
        <v>138</v>
      </c>
      <c r="B142" s="58" t="s">
        <v>0</v>
      </c>
      <c r="C142" s="58" t="s">
        <v>1006</v>
      </c>
      <c r="D142" s="48" t="s">
        <v>1007</v>
      </c>
      <c r="E142" s="48" t="s">
        <v>458</v>
      </c>
      <c r="F142" s="58" t="s">
        <v>1008</v>
      </c>
      <c r="G142" s="50">
        <v>6115915</v>
      </c>
      <c r="H142" s="50">
        <v>4892732</v>
      </c>
      <c r="I142" s="59" t="s">
        <v>1009</v>
      </c>
      <c r="J142" s="52" t="s">
        <v>178</v>
      </c>
      <c r="K142" s="52" t="s">
        <v>1010</v>
      </c>
      <c r="L142" s="9"/>
      <c r="M142" s="9"/>
      <c r="N142" s="9"/>
      <c r="O142" s="9"/>
      <c r="P142" s="9"/>
      <c r="Q142" s="9"/>
      <c r="R142" s="9"/>
      <c r="S142" s="9"/>
      <c r="T142" s="9"/>
      <c r="U142" s="9"/>
      <c r="V142" s="9"/>
      <c r="W142" s="9"/>
      <c r="X142" s="9"/>
      <c r="Y142" s="9"/>
      <c r="Z142" s="9"/>
      <c r="AA142" s="9"/>
      <c r="AB142" s="9"/>
      <c r="AC142" s="9"/>
      <c r="AD142" s="9"/>
      <c r="AE142" s="9"/>
      <c r="AF142" s="9"/>
      <c r="AG142" s="9"/>
      <c r="AH142" s="9"/>
    </row>
    <row r="143" spans="1:34" ht="409.6" x14ac:dyDescent="0.25">
      <c r="A143" s="47">
        <v>139</v>
      </c>
      <c r="B143" s="58" t="s">
        <v>0</v>
      </c>
      <c r="C143" s="58" t="s">
        <v>1011</v>
      </c>
      <c r="D143" s="48" t="s">
        <v>1012</v>
      </c>
      <c r="E143" s="48" t="s">
        <v>458</v>
      </c>
      <c r="F143" s="58" t="s">
        <v>1013</v>
      </c>
      <c r="G143" s="50">
        <v>5818790</v>
      </c>
      <c r="H143" s="50">
        <v>4628364</v>
      </c>
      <c r="I143" s="59" t="s">
        <v>1014</v>
      </c>
      <c r="J143" s="52" t="s">
        <v>176</v>
      </c>
      <c r="K143" s="52" t="s">
        <v>1015</v>
      </c>
      <c r="L143" s="9"/>
      <c r="M143" s="9"/>
      <c r="N143" s="9"/>
      <c r="O143" s="9"/>
      <c r="P143" s="9"/>
      <c r="Q143" s="9"/>
      <c r="R143" s="9"/>
      <c r="S143" s="9"/>
      <c r="T143" s="9"/>
      <c r="U143" s="9"/>
      <c r="V143" s="9"/>
      <c r="W143" s="9"/>
      <c r="X143" s="9"/>
      <c r="Y143" s="9"/>
      <c r="Z143" s="9"/>
      <c r="AA143" s="9"/>
      <c r="AB143" s="9"/>
      <c r="AC143" s="9"/>
      <c r="AD143" s="9"/>
      <c r="AE143" s="9"/>
      <c r="AF143" s="9"/>
      <c r="AG143" s="9"/>
      <c r="AH143" s="9"/>
    </row>
    <row r="144" spans="1:34" ht="216" x14ac:dyDescent="0.25">
      <c r="A144" s="47">
        <v>140</v>
      </c>
      <c r="B144" s="58" t="s">
        <v>0</v>
      </c>
      <c r="C144" s="58" t="s">
        <v>1016</v>
      </c>
      <c r="D144" s="48" t="s">
        <v>1017</v>
      </c>
      <c r="E144" s="48" t="s">
        <v>458</v>
      </c>
      <c r="F144" s="58" t="s">
        <v>1018</v>
      </c>
      <c r="G144" s="50">
        <v>5818790</v>
      </c>
      <c r="H144" s="50">
        <v>4628364</v>
      </c>
      <c r="I144" s="59" t="s">
        <v>1019</v>
      </c>
      <c r="J144" s="52" t="s">
        <v>174</v>
      </c>
      <c r="K144" s="52" t="s">
        <v>1020</v>
      </c>
      <c r="L144" s="9"/>
      <c r="M144" s="9"/>
      <c r="N144" s="9"/>
      <c r="O144" s="9"/>
      <c r="P144" s="9"/>
      <c r="Q144" s="9"/>
      <c r="R144" s="9"/>
      <c r="S144" s="9"/>
      <c r="T144" s="9"/>
      <c r="U144" s="9"/>
      <c r="V144" s="9"/>
      <c r="W144" s="9"/>
      <c r="X144" s="9"/>
      <c r="Y144" s="9"/>
      <c r="Z144" s="9"/>
      <c r="AA144" s="9"/>
      <c r="AB144" s="9"/>
      <c r="AC144" s="9"/>
      <c r="AD144" s="9"/>
      <c r="AE144" s="9"/>
      <c r="AF144" s="9"/>
      <c r="AG144" s="9"/>
      <c r="AH144" s="9"/>
    </row>
    <row r="145" spans="1:34" ht="259.2" x14ac:dyDescent="0.25">
      <c r="A145" s="47">
        <v>141</v>
      </c>
      <c r="B145" s="58" t="s">
        <v>0</v>
      </c>
      <c r="C145" s="62" t="s">
        <v>1021</v>
      </c>
      <c r="D145" s="48" t="s">
        <v>1022</v>
      </c>
      <c r="E145" s="48" t="s">
        <v>458</v>
      </c>
      <c r="F145" s="58" t="s">
        <v>1023</v>
      </c>
      <c r="G145" s="50">
        <v>291708</v>
      </c>
      <c r="H145" s="50">
        <v>247952</v>
      </c>
      <c r="I145" s="59" t="s">
        <v>935</v>
      </c>
      <c r="J145" s="52" t="s">
        <v>172</v>
      </c>
      <c r="K145" s="52" t="s">
        <v>1024</v>
      </c>
      <c r="L145" s="9"/>
      <c r="M145" s="9"/>
      <c r="N145" s="9"/>
      <c r="O145" s="9"/>
      <c r="P145" s="9"/>
      <c r="Q145" s="9"/>
      <c r="R145" s="9"/>
      <c r="S145" s="9"/>
      <c r="T145" s="9"/>
      <c r="U145" s="9"/>
      <c r="V145" s="9"/>
      <c r="W145" s="9"/>
      <c r="X145" s="9"/>
      <c r="Y145" s="9"/>
      <c r="Z145" s="9"/>
      <c r="AA145" s="9"/>
      <c r="AB145" s="9"/>
      <c r="AC145" s="9"/>
      <c r="AD145" s="9"/>
      <c r="AE145" s="9"/>
      <c r="AF145" s="9"/>
      <c r="AG145" s="9"/>
      <c r="AH145" s="9"/>
    </row>
    <row r="146" spans="1:34" ht="316.8" x14ac:dyDescent="0.25">
      <c r="A146" s="47">
        <v>142</v>
      </c>
      <c r="B146" s="58" t="s">
        <v>0</v>
      </c>
      <c r="C146" s="58" t="s">
        <v>1025</v>
      </c>
      <c r="D146" s="48" t="s">
        <v>1026</v>
      </c>
      <c r="E146" s="48" t="s">
        <v>458</v>
      </c>
      <c r="F146" s="58" t="s">
        <v>1027</v>
      </c>
      <c r="G146" s="50">
        <v>142785</v>
      </c>
      <c r="H146" s="50">
        <v>121367</v>
      </c>
      <c r="I146" s="59" t="s">
        <v>779</v>
      </c>
      <c r="J146" s="52" t="s">
        <v>171</v>
      </c>
      <c r="K146" s="52" t="s">
        <v>1028</v>
      </c>
      <c r="L146" s="9"/>
      <c r="M146" s="9"/>
      <c r="N146" s="9"/>
      <c r="O146" s="9"/>
      <c r="P146" s="9"/>
      <c r="Q146" s="9"/>
      <c r="R146" s="9"/>
      <c r="S146" s="9"/>
      <c r="T146" s="9"/>
      <c r="U146" s="9"/>
      <c r="V146" s="9"/>
      <c r="W146" s="9"/>
      <c r="X146" s="9"/>
      <c r="Y146" s="9"/>
      <c r="Z146" s="9"/>
      <c r="AA146" s="9"/>
      <c r="AB146" s="9"/>
      <c r="AC146" s="9"/>
      <c r="AD146" s="9"/>
      <c r="AE146" s="9"/>
      <c r="AF146" s="9"/>
      <c r="AG146" s="9"/>
      <c r="AH146" s="9"/>
    </row>
    <row r="147" spans="1:34" ht="244.8" x14ac:dyDescent="0.25">
      <c r="A147" s="47">
        <v>143</v>
      </c>
      <c r="B147" s="58" t="s">
        <v>0</v>
      </c>
      <c r="C147" s="58" t="s">
        <v>1029</v>
      </c>
      <c r="D147" s="48" t="s">
        <v>1030</v>
      </c>
      <c r="E147" s="48" t="s">
        <v>537</v>
      </c>
      <c r="F147" s="58" t="s">
        <v>1031</v>
      </c>
      <c r="G147" s="50">
        <v>11846050</v>
      </c>
      <c r="H147" s="50">
        <v>4484855</v>
      </c>
      <c r="I147" s="59" t="s">
        <v>1032</v>
      </c>
      <c r="J147" s="52" t="s">
        <v>169</v>
      </c>
      <c r="K147" s="52" t="s">
        <v>1033</v>
      </c>
      <c r="L147" s="9"/>
      <c r="M147" s="9"/>
      <c r="N147" s="9"/>
      <c r="O147" s="9"/>
      <c r="P147" s="9"/>
      <c r="Q147" s="9"/>
      <c r="R147" s="9"/>
      <c r="S147" s="9"/>
      <c r="T147" s="9"/>
      <c r="U147" s="9"/>
      <c r="V147" s="9"/>
      <c r="W147" s="9"/>
      <c r="X147" s="9"/>
      <c r="Y147" s="9"/>
      <c r="Z147" s="9"/>
      <c r="AA147" s="9"/>
      <c r="AB147" s="9"/>
      <c r="AC147" s="9"/>
      <c r="AD147" s="9"/>
      <c r="AE147" s="9"/>
      <c r="AF147" s="9"/>
      <c r="AG147" s="9"/>
      <c r="AH147" s="9"/>
    </row>
    <row r="148" spans="1:34" ht="403.2" x14ac:dyDescent="0.25">
      <c r="A148" s="47">
        <v>144</v>
      </c>
      <c r="B148" s="58" t="s">
        <v>0</v>
      </c>
      <c r="C148" s="58" t="s">
        <v>1034</v>
      </c>
      <c r="D148" s="48" t="s">
        <v>1035</v>
      </c>
      <c r="E148" s="48" t="s">
        <v>537</v>
      </c>
      <c r="F148" s="58" t="s">
        <v>1036</v>
      </c>
      <c r="G148" s="50">
        <v>3358468</v>
      </c>
      <c r="H148" s="50">
        <v>1624132</v>
      </c>
      <c r="I148" s="59" t="s">
        <v>911</v>
      </c>
      <c r="J148" s="52" t="s">
        <v>166</v>
      </c>
      <c r="K148" s="52" t="s">
        <v>1037</v>
      </c>
      <c r="L148" s="9"/>
      <c r="M148" s="9"/>
      <c r="N148" s="9"/>
      <c r="O148" s="9"/>
      <c r="P148" s="9"/>
      <c r="Q148" s="9"/>
      <c r="R148" s="9"/>
      <c r="S148" s="9"/>
      <c r="T148" s="9"/>
      <c r="U148" s="9"/>
      <c r="V148" s="9"/>
      <c r="W148" s="9"/>
      <c r="X148" s="9"/>
      <c r="Y148" s="9"/>
      <c r="Z148" s="9"/>
      <c r="AA148" s="9"/>
      <c r="AB148" s="9"/>
      <c r="AC148" s="9"/>
      <c r="AD148" s="9"/>
      <c r="AE148" s="9"/>
      <c r="AF148" s="9"/>
      <c r="AG148" s="9"/>
      <c r="AH148" s="9"/>
    </row>
    <row r="149" spans="1:34" ht="201.6" x14ac:dyDescent="0.25">
      <c r="A149" s="47">
        <v>145</v>
      </c>
      <c r="B149" s="58" t="s">
        <v>0</v>
      </c>
      <c r="C149" s="58" t="s">
        <v>1038</v>
      </c>
      <c r="D149" s="48" t="s">
        <v>1039</v>
      </c>
      <c r="E149" s="48" t="s">
        <v>458</v>
      </c>
      <c r="F149" s="58" t="s">
        <v>1040</v>
      </c>
      <c r="G149" s="50">
        <v>1205399</v>
      </c>
      <c r="H149" s="50">
        <v>1024589</v>
      </c>
      <c r="I149" s="59" t="s">
        <v>779</v>
      </c>
      <c r="J149" s="52" t="s">
        <v>1041</v>
      </c>
      <c r="K149" s="52" t="s">
        <v>1042</v>
      </c>
      <c r="L149" s="9"/>
      <c r="M149" s="9"/>
      <c r="N149" s="9"/>
      <c r="O149" s="9"/>
      <c r="P149" s="9"/>
      <c r="Q149" s="9"/>
      <c r="R149" s="9"/>
      <c r="S149" s="9"/>
      <c r="T149" s="9"/>
      <c r="U149" s="9"/>
      <c r="V149" s="9"/>
      <c r="W149" s="9"/>
      <c r="X149" s="9"/>
      <c r="Y149" s="9"/>
      <c r="Z149" s="9"/>
      <c r="AA149" s="9"/>
      <c r="AB149" s="9"/>
      <c r="AC149" s="9"/>
      <c r="AD149" s="9"/>
      <c r="AE149" s="9"/>
      <c r="AF149" s="9"/>
      <c r="AG149" s="9"/>
      <c r="AH149" s="9"/>
    </row>
    <row r="150" spans="1:34" ht="244.8" x14ac:dyDescent="0.25">
      <c r="A150" s="47">
        <v>146</v>
      </c>
      <c r="B150" s="58" t="s">
        <v>0</v>
      </c>
      <c r="C150" s="58" t="s">
        <v>1043</v>
      </c>
      <c r="D150" s="48" t="s">
        <v>1044</v>
      </c>
      <c r="E150" s="48" t="s">
        <v>458</v>
      </c>
      <c r="F150" s="58" t="s">
        <v>1045</v>
      </c>
      <c r="G150" s="50">
        <v>1037427</v>
      </c>
      <c r="H150" s="50">
        <v>881813</v>
      </c>
      <c r="I150" s="59" t="s">
        <v>779</v>
      </c>
      <c r="J150" s="52" t="s">
        <v>164</v>
      </c>
      <c r="K150" s="52" t="s">
        <v>1046</v>
      </c>
      <c r="L150" s="9"/>
      <c r="M150" s="9"/>
      <c r="N150" s="9"/>
      <c r="O150" s="9"/>
      <c r="P150" s="9"/>
      <c r="Q150" s="9"/>
      <c r="R150" s="9"/>
      <c r="S150" s="9"/>
      <c r="T150" s="9"/>
      <c r="U150" s="9"/>
      <c r="V150" s="9"/>
      <c r="W150" s="9"/>
      <c r="X150" s="9"/>
      <c r="Y150" s="9"/>
      <c r="Z150" s="9"/>
      <c r="AA150" s="9"/>
      <c r="AB150" s="9"/>
      <c r="AC150" s="9"/>
      <c r="AD150" s="9"/>
      <c r="AE150" s="9"/>
      <c r="AF150" s="9"/>
      <c r="AG150" s="9"/>
      <c r="AH150" s="9"/>
    </row>
    <row r="151" spans="1:34" ht="316.8" x14ac:dyDescent="0.25">
      <c r="A151" s="47">
        <v>147</v>
      </c>
      <c r="B151" s="58" t="s">
        <v>5</v>
      </c>
      <c r="C151" s="58" t="s">
        <v>1047</v>
      </c>
      <c r="D151" s="48" t="s">
        <v>1048</v>
      </c>
      <c r="E151" s="48" t="s">
        <v>620</v>
      </c>
      <c r="F151" s="58" t="s">
        <v>1049</v>
      </c>
      <c r="G151" s="50">
        <v>3604944</v>
      </c>
      <c r="H151" s="50">
        <v>2262984</v>
      </c>
      <c r="I151" s="59" t="s">
        <v>1050</v>
      </c>
      <c r="J151" s="52" t="s">
        <v>188</v>
      </c>
      <c r="K151" s="52" t="s">
        <v>1051</v>
      </c>
      <c r="L151" s="9"/>
      <c r="M151" s="9"/>
      <c r="N151" s="9"/>
      <c r="O151" s="9"/>
      <c r="P151" s="9"/>
      <c r="Q151" s="9"/>
      <c r="R151" s="9"/>
      <c r="S151" s="9"/>
      <c r="T151" s="9"/>
      <c r="U151" s="9"/>
      <c r="V151" s="9"/>
      <c r="W151" s="9"/>
      <c r="X151" s="9"/>
      <c r="Y151" s="9"/>
      <c r="Z151" s="9"/>
      <c r="AA151" s="9"/>
      <c r="AB151" s="9"/>
      <c r="AC151" s="9"/>
      <c r="AD151" s="9"/>
      <c r="AE151" s="9"/>
      <c r="AF151" s="9"/>
      <c r="AG151" s="9"/>
      <c r="AH151" s="9"/>
    </row>
    <row r="152" spans="1:34" ht="288" x14ac:dyDescent="0.25">
      <c r="A152" s="47">
        <v>148</v>
      </c>
      <c r="B152" s="58" t="s">
        <v>5</v>
      </c>
      <c r="C152" s="58" t="s">
        <v>1052</v>
      </c>
      <c r="D152" s="48" t="s">
        <v>1053</v>
      </c>
      <c r="E152" s="48" t="s">
        <v>344</v>
      </c>
      <c r="F152" s="58" t="s">
        <v>1054</v>
      </c>
      <c r="G152" s="50">
        <v>570000</v>
      </c>
      <c r="H152" s="50">
        <v>156379</v>
      </c>
      <c r="I152" s="59" t="s">
        <v>1055</v>
      </c>
      <c r="J152" s="52" t="s">
        <v>192</v>
      </c>
      <c r="K152" s="52" t="s">
        <v>1056</v>
      </c>
      <c r="L152" s="9"/>
      <c r="M152" s="9"/>
      <c r="N152" s="9"/>
      <c r="O152" s="9"/>
      <c r="P152" s="9"/>
      <c r="Q152" s="9"/>
      <c r="R152" s="9"/>
      <c r="S152" s="9"/>
      <c r="T152" s="9"/>
      <c r="U152" s="9"/>
      <c r="V152" s="9"/>
      <c r="W152" s="9"/>
      <c r="X152" s="9"/>
      <c r="Y152" s="9"/>
      <c r="Z152" s="9"/>
      <c r="AA152" s="9"/>
      <c r="AB152" s="9"/>
      <c r="AC152" s="9"/>
      <c r="AD152" s="9"/>
      <c r="AE152" s="9"/>
      <c r="AF152" s="9"/>
      <c r="AG152" s="9"/>
      <c r="AH152" s="9"/>
    </row>
    <row r="153" spans="1:34" ht="259.2" x14ac:dyDescent="0.25">
      <c r="A153" s="47">
        <v>149</v>
      </c>
      <c r="B153" s="58" t="s">
        <v>5</v>
      </c>
      <c r="C153" s="58" t="s">
        <v>1057</v>
      </c>
      <c r="D153" s="48" t="s">
        <v>1058</v>
      </c>
      <c r="E153" s="48" t="s">
        <v>344</v>
      </c>
      <c r="F153" s="58" t="s">
        <v>1059</v>
      </c>
      <c r="G153" s="50">
        <v>1308524</v>
      </c>
      <c r="H153" s="50">
        <v>288781</v>
      </c>
      <c r="I153" s="59" t="s">
        <v>1060</v>
      </c>
      <c r="J153" s="52" t="s">
        <v>196</v>
      </c>
      <c r="K153" s="52" t="s">
        <v>1061</v>
      </c>
      <c r="L153" s="9"/>
      <c r="M153" s="9"/>
      <c r="N153" s="9"/>
      <c r="O153" s="9"/>
      <c r="P153" s="9"/>
      <c r="Q153" s="9"/>
      <c r="R153" s="9"/>
      <c r="S153" s="9"/>
      <c r="T153" s="9"/>
      <c r="U153" s="9"/>
      <c r="V153" s="9"/>
      <c r="W153" s="9"/>
      <c r="X153" s="9"/>
      <c r="Y153" s="9"/>
      <c r="Z153" s="9"/>
      <c r="AA153" s="9"/>
      <c r="AB153" s="9"/>
      <c r="AC153" s="9"/>
      <c r="AD153" s="9"/>
      <c r="AE153" s="9"/>
      <c r="AF153" s="9"/>
      <c r="AG153" s="9"/>
      <c r="AH153" s="9"/>
    </row>
    <row r="154" spans="1:34" ht="216" x14ac:dyDescent="0.25">
      <c r="A154" s="47">
        <v>150</v>
      </c>
      <c r="B154" s="58" t="s">
        <v>5</v>
      </c>
      <c r="C154" s="58" t="s">
        <v>1062</v>
      </c>
      <c r="D154" s="48" t="s">
        <v>1063</v>
      </c>
      <c r="E154" s="48" t="s">
        <v>537</v>
      </c>
      <c r="F154" s="58" t="s">
        <v>1064</v>
      </c>
      <c r="G154" s="50">
        <v>17916588</v>
      </c>
      <c r="H154" s="50">
        <v>7166635</v>
      </c>
      <c r="I154" s="59" t="s">
        <v>1065</v>
      </c>
      <c r="J154" s="52" t="s">
        <v>199</v>
      </c>
      <c r="K154" s="52" t="s">
        <v>1066</v>
      </c>
      <c r="L154" s="9"/>
      <c r="M154" s="9"/>
      <c r="N154" s="9"/>
      <c r="O154" s="9"/>
      <c r="P154" s="9"/>
      <c r="Q154" s="9"/>
      <c r="R154" s="9"/>
      <c r="S154" s="9"/>
      <c r="T154" s="9"/>
      <c r="U154" s="9"/>
      <c r="V154" s="9"/>
      <c r="W154" s="9"/>
      <c r="X154" s="9"/>
      <c r="Y154" s="9"/>
      <c r="Z154" s="9"/>
      <c r="AA154" s="9"/>
      <c r="AB154" s="9"/>
      <c r="AC154" s="9"/>
      <c r="AD154" s="9"/>
      <c r="AE154" s="9"/>
      <c r="AF154" s="9"/>
      <c r="AG154" s="9"/>
      <c r="AH154" s="9"/>
    </row>
    <row r="155" spans="1:34" ht="331.2" x14ac:dyDescent="0.25">
      <c r="A155" s="47">
        <v>151</v>
      </c>
      <c r="B155" s="58" t="s">
        <v>1</v>
      </c>
      <c r="C155" s="58" t="s">
        <v>1067</v>
      </c>
      <c r="D155" s="48" t="s">
        <v>1068</v>
      </c>
      <c r="E155" s="48" t="s">
        <v>685</v>
      </c>
      <c r="F155" s="58" t="s">
        <v>1069</v>
      </c>
      <c r="G155" s="50" t="s">
        <v>1070</v>
      </c>
      <c r="H155" s="50" t="s">
        <v>1071</v>
      </c>
      <c r="I155" s="59" t="s">
        <v>1072</v>
      </c>
      <c r="J155" s="52" t="s">
        <v>203</v>
      </c>
      <c r="K155" s="52" t="s">
        <v>1073</v>
      </c>
      <c r="L155" s="9"/>
      <c r="M155" s="9"/>
      <c r="N155" s="9"/>
      <c r="O155" s="9"/>
      <c r="P155" s="9"/>
      <c r="Q155" s="9"/>
      <c r="R155" s="9"/>
      <c r="S155" s="9"/>
      <c r="T155" s="9"/>
      <c r="U155" s="9"/>
      <c r="V155" s="9"/>
      <c r="W155" s="9"/>
      <c r="X155" s="9"/>
      <c r="Y155" s="9"/>
      <c r="Z155" s="9"/>
      <c r="AA155" s="9"/>
      <c r="AB155" s="9"/>
      <c r="AC155" s="9"/>
      <c r="AD155" s="9"/>
      <c r="AE155" s="9"/>
      <c r="AF155" s="9"/>
      <c r="AG155" s="9"/>
      <c r="AH155" s="9"/>
    </row>
    <row r="156" spans="1:34" ht="144" x14ac:dyDescent="0.25">
      <c r="A156" s="47">
        <v>152</v>
      </c>
      <c r="B156" s="58" t="s">
        <v>0</v>
      </c>
      <c r="C156" s="58" t="s">
        <v>1074</v>
      </c>
      <c r="D156" s="48" t="s">
        <v>1075</v>
      </c>
      <c r="E156" s="48" t="s">
        <v>653</v>
      </c>
      <c r="F156" s="58" t="s">
        <v>1076</v>
      </c>
      <c r="G156" s="50">
        <v>1635447</v>
      </c>
      <c r="H156" s="50">
        <v>810579</v>
      </c>
      <c r="I156" s="59" t="s">
        <v>1077</v>
      </c>
      <c r="J156" s="52" t="s">
        <v>214</v>
      </c>
      <c r="K156" s="52" t="s">
        <v>1078</v>
      </c>
      <c r="L156" s="9"/>
      <c r="M156" s="9"/>
      <c r="N156" s="9"/>
      <c r="O156" s="9"/>
      <c r="P156" s="9"/>
      <c r="Q156" s="9"/>
      <c r="R156" s="9"/>
      <c r="S156" s="9"/>
      <c r="T156" s="9"/>
      <c r="U156" s="9"/>
      <c r="V156" s="9"/>
      <c r="W156" s="9"/>
      <c r="X156" s="9"/>
      <c r="Y156" s="9"/>
      <c r="Z156" s="9"/>
      <c r="AA156" s="9"/>
      <c r="AB156" s="9"/>
      <c r="AC156" s="9"/>
      <c r="AD156" s="9"/>
      <c r="AE156" s="9"/>
      <c r="AF156" s="9"/>
      <c r="AG156" s="9"/>
      <c r="AH156" s="9"/>
    </row>
    <row r="157" spans="1:34" ht="216" x14ac:dyDescent="0.25">
      <c r="A157" s="47">
        <v>153</v>
      </c>
      <c r="B157" s="58" t="s">
        <v>0</v>
      </c>
      <c r="C157" s="58" t="s">
        <v>1079</v>
      </c>
      <c r="D157" s="48" t="s">
        <v>1080</v>
      </c>
      <c r="E157" s="48" t="s">
        <v>653</v>
      </c>
      <c r="F157" s="58" t="s">
        <v>1081</v>
      </c>
      <c r="G157" s="50">
        <v>9188397</v>
      </c>
      <c r="H157" s="50">
        <v>4594197</v>
      </c>
      <c r="I157" s="59" t="s">
        <v>1082</v>
      </c>
      <c r="J157" s="52" t="s">
        <v>215</v>
      </c>
      <c r="K157" s="52" t="s">
        <v>1083</v>
      </c>
      <c r="L157" s="9"/>
      <c r="M157" s="9"/>
      <c r="N157" s="9"/>
      <c r="O157" s="9"/>
      <c r="P157" s="9"/>
      <c r="Q157" s="9"/>
      <c r="R157" s="9"/>
      <c r="S157" s="9"/>
      <c r="T157" s="9"/>
      <c r="U157" s="9"/>
      <c r="V157" s="9"/>
      <c r="W157" s="9"/>
      <c r="X157" s="9"/>
      <c r="Y157" s="9"/>
      <c r="Z157" s="9"/>
      <c r="AA157" s="9"/>
      <c r="AB157" s="9"/>
      <c r="AC157" s="9"/>
      <c r="AD157" s="9"/>
      <c r="AE157" s="9"/>
      <c r="AF157" s="9"/>
      <c r="AG157" s="9"/>
      <c r="AH157" s="9"/>
    </row>
    <row r="158" spans="1:34" ht="144" x14ac:dyDescent="0.25">
      <c r="A158" s="47">
        <v>154</v>
      </c>
      <c r="B158" s="58" t="s">
        <v>0</v>
      </c>
      <c r="C158" s="58" t="s">
        <v>1084</v>
      </c>
      <c r="D158" s="48" t="s">
        <v>1085</v>
      </c>
      <c r="E158" s="48" t="s">
        <v>537</v>
      </c>
      <c r="F158" s="58" t="s">
        <v>1086</v>
      </c>
      <c r="G158" s="50">
        <v>5440017</v>
      </c>
      <c r="H158" s="50">
        <v>1826412</v>
      </c>
      <c r="I158" s="59" t="s">
        <v>1087</v>
      </c>
      <c r="J158" s="52" t="s">
        <v>217</v>
      </c>
      <c r="K158" s="52" t="s">
        <v>1088</v>
      </c>
      <c r="L158" s="9"/>
      <c r="M158" s="9"/>
      <c r="N158" s="9"/>
      <c r="O158" s="9"/>
      <c r="P158" s="9"/>
      <c r="Q158" s="9"/>
      <c r="R158" s="9"/>
      <c r="S158" s="9"/>
      <c r="T158" s="9"/>
      <c r="U158" s="9"/>
      <c r="V158" s="9"/>
      <c r="W158" s="9"/>
      <c r="X158" s="9"/>
      <c r="Y158" s="9"/>
      <c r="Z158" s="9"/>
      <c r="AA158" s="9"/>
      <c r="AB158" s="9"/>
      <c r="AC158" s="9"/>
      <c r="AD158" s="9"/>
      <c r="AE158" s="9"/>
      <c r="AF158" s="9"/>
      <c r="AG158" s="9"/>
      <c r="AH158" s="9"/>
    </row>
    <row r="159" spans="1:34" ht="129.6" x14ac:dyDescent="0.25">
      <c r="A159" s="47">
        <v>155</v>
      </c>
      <c r="B159" s="58" t="s">
        <v>0</v>
      </c>
      <c r="C159" s="58" t="s">
        <v>1089</v>
      </c>
      <c r="D159" s="48" t="s">
        <v>1090</v>
      </c>
      <c r="E159" s="48" t="s">
        <v>653</v>
      </c>
      <c r="F159" s="58" t="s">
        <v>1091</v>
      </c>
      <c r="G159" s="50">
        <v>41619997</v>
      </c>
      <c r="H159" s="50">
        <v>20809998</v>
      </c>
      <c r="I159" s="59" t="s">
        <v>1092</v>
      </c>
      <c r="J159" s="52" t="s">
        <v>220</v>
      </c>
      <c r="K159" s="52" t="s">
        <v>1093</v>
      </c>
      <c r="L159" s="9"/>
      <c r="M159" s="9"/>
      <c r="N159" s="9"/>
      <c r="O159" s="9"/>
      <c r="P159" s="9"/>
      <c r="Q159" s="9"/>
      <c r="R159" s="9"/>
      <c r="S159" s="9"/>
      <c r="T159" s="9"/>
      <c r="U159" s="9"/>
      <c r="V159" s="9"/>
      <c r="W159" s="9"/>
      <c r="X159" s="9"/>
      <c r="Y159" s="9"/>
      <c r="Z159" s="9"/>
      <c r="AA159" s="9"/>
      <c r="AB159" s="9"/>
      <c r="AC159" s="9"/>
      <c r="AD159" s="9"/>
      <c r="AE159" s="9"/>
      <c r="AF159" s="9"/>
      <c r="AG159" s="9"/>
      <c r="AH159" s="9"/>
    </row>
    <row r="160" spans="1:34" ht="144" x14ac:dyDescent="0.25">
      <c r="A160" s="47">
        <v>156</v>
      </c>
      <c r="B160" s="58" t="s">
        <v>0</v>
      </c>
      <c r="C160" s="58" t="s">
        <v>1094</v>
      </c>
      <c r="D160" s="48" t="s">
        <v>1095</v>
      </c>
      <c r="E160" s="48" t="s">
        <v>653</v>
      </c>
      <c r="F160" s="58" t="s">
        <v>1096</v>
      </c>
      <c r="G160" s="50">
        <v>8465250</v>
      </c>
      <c r="H160" s="50">
        <v>4232625</v>
      </c>
      <c r="I160" s="59" t="s">
        <v>1092</v>
      </c>
      <c r="J160" s="52" t="s">
        <v>221</v>
      </c>
      <c r="K160" s="52" t="s">
        <v>1097</v>
      </c>
      <c r="L160" s="9"/>
      <c r="M160" s="9"/>
      <c r="N160" s="9"/>
      <c r="O160" s="9"/>
      <c r="P160" s="9"/>
      <c r="Q160" s="9"/>
      <c r="R160" s="9"/>
      <c r="S160" s="9"/>
      <c r="T160" s="9"/>
      <c r="U160" s="9"/>
      <c r="V160" s="9"/>
      <c r="W160" s="9"/>
      <c r="X160" s="9"/>
      <c r="Y160" s="9"/>
      <c r="Z160" s="9"/>
      <c r="AA160" s="9"/>
      <c r="AB160" s="9"/>
      <c r="AC160" s="9"/>
      <c r="AD160" s="9"/>
      <c r="AE160" s="9"/>
      <c r="AF160" s="9"/>
      <c r="AG160" s="9"/>
      <c r="AH160" s="9"/>
    </row>
    <row r="161" spans="1:34" ht="158.4" x14ac:dyDescent="0.25">
      <c r="A161" s="47">
        <v>157</v>
      </c>
      <c r="B161" s="58" t="s">
        <v>0</v>
      </c>
      <c r="C161" s="58" t="s">
        <v>1098</v>
      </c>
      <c r="D161" s="48" t="s">
        <v>1075</v>
      </c>
      <c r="E161" s="48" t="s">
        <v>653</v>
      </c>
      <c r="F161" s="58" t="s">
        <v>1099</v>
      </c>
      <c r="G161" s="50">
        <v>2616626</v>
      </c>
      <c r="H161" s="50">
        <v>1308319</v>
      </c>
      <c r="I161" s="59" t="s">
        <v>1077</v>
      </c>
      <c r="J161" s="52" t="s">
        <v>223</v>
      </c>
      <c r="K161" s="52" t="s">
        <v>1100</v>
      </c>
      <c r="L161" s="9"/>
      <c r="M161" s="9"/>
      <c r="N161" s="9"/>
      <c r="O161" s="9"/>
      <c r="P161" s="9"/>
      <c r="Q161" s="9"/>
      <c r="R161" s="9"/>
      <c r="S161" s="9"/>
      <c r="T161" s="9"/>
      <c r="U161" s="9"/>
      <c r="V161" s="9"/>
      <c r="W161" s="9"/>
      <c r="X161" s="9"/>
      <c r="Y161" s="9"/>
      <c r="Z161" s="9"/>
      <c r="AA161" s="9"/>
      <c r="AB161" s="9"/>
      <c r="AC161" s="9"/>
      <c r="AD161" s="9"/>
      <c r="AE161" s="9"/>
      <c r="AF161" s="9"/>
      <c r="AG161" s="9"/>
      <c r="AH161" s="9"/>
    </row>
    <row r="162" spans="1:34" ht="144" x14ac:dyDescent="0.25">
      <c r="A162" s="47">
        <v>158</v>
      </c>
      <c r="B162" s="58" t="s">
        <v>0</v>
      </c>
      <c r="C162" s="58" t="s">
        <v>1101</v>
      </c>
      <c r="D162" s="48" t="s">
        <v>1102</v>
      </c>
      <c r="E162" s="48" t="s">
        <v>653</v>
      </c>
      <c r="F162" s="58" t="s">
        <v>1103</v>
      </c>
      <c r="G162" s="50">
        <v>1169499</v>
      </c>
      <c r="H162" s="50">
        <v>584968</v>
      </c>
      <c r="I162" s="59" t="s">
        <v>1104</v>
      </c>
      <c r="J162" s="52" t="s">
        <v>225</v>
      </c>
      <c r="K162" s="52" t="s">
        <v>1105</v>
      </c>
      <c r="L162" s="9"/>
      <c r="M162" s="9"/>
      <c r="N162" s="9"/>
      <c r="O162" s="9"/>
      <c r="P162" s="9"/>
      <c r="Q162" s="9"/>
      <c r="R162" s="9"/>
      <c r="S162" s="9"/>
      <c r="T162" s="9"/>
      <c r="U162" s="9"/>
      <c r="V162" s="9"/>
      <c r="W162" s="9"/>
      <c r="X162" s="9"/>
      <c r="Y162" s="9"/>
      <c r="Z162" s="9"/>
      <c r="AA162" s="9"/>
      <c r="AB162" s="9"/>
      <c r="AC162" s="9"/>
      <c r="AD162" s="9"/>
      <c r="AE162" s="9"/>
      <c r="AF162" s="9"/>
      <c r="AG162" s="9"/>
      <c r="AH162" s="9"/>
    </row>
    <row r="163" spans="1:34" ht="86.4" x14ac:dyDescent="0.25">
      <c r="A163" s="47">
        <v>159</v>
      </c>
      <c r="B163" s="58" t="s">
        <v>0</v>
      </c>
      <c r="C163" s="58" t="s">
        <v>1106</v>
      </c>
      <c r="D163" s="48" t="s">
        <v>1107</v>
      </c>
      <c r="E163" s="48" t="s">
        <v>653</v>
      </c>
      <c r="F163" s="58" t="s">
        <v>1108</v>
      </c>
      <c r="G163" s="50">
        <v>2706893</v>
      </c>
      <c r="H163" s="50">
        <v>1332671</v>
      </c>
      <c r="I163" s="59" t="s">
        <v>1082</v>
      </c>
      <c r="J163" s="52" t="s">
        <v>227</v>
      </c>
      <c r="K163" s="52" t="s">
        <v>1109</v>
      </c>
      <c r="L163" s="9"/>
      <c r="M163" s="9"/>
      <c r="N163" s="9"/>
      <c r="O163" s="9"/>
      <c r="P163" s="9"/>
      <c r="Q163" s="9"/>
      <c r="R163" s="9"/>
      <c r="S163" s="9"/>
      <c r="T163" s="9"/>
      <c r="U163" s="9"/>
      <c r="V163" s="9"/>
      <c r="W163" s="9"/>
      <c r="X163" s="9"/>
      <c r="Y163" s="9"/>
      <c r="Z163" s="9"/>
      <c r="AA163" s="9"/>
      <c r="AB163" s="9"/>
      <c r="AC163" s="9"/>
      <c r="AD163" s="9"/>
      <c r="AE163" s="9"/>
      <c r="AF163" s="9"/>
      <c r="AG163" s="9"/>
      <c r="AH163" s="9"/>
    </row>
    <row r="164" spans="1:34" ht="230.4" x14ac:dyDescent="0.25">
      <c r="A164" s="47">
        <v>160</v>
      </c>
      <c r="B164" s="58" t="s">
        <v>0</v>
      </c>
      <c r="C164" s="58" t="s">
        <v>1110</v>
      </c>
      <c r="D164" s="48" t="s">
        <v>1111</v>
      </c>
      <c r="E164" s="48" t="s">
        <v>537</v>
      </c>
      <c r="F164" s="58" t="s">
        <v>1112</v>
      </c>
      <c r="G164" s="50">
        <v>4644531</v>
      </c>
      <c r="H164" s="50">
        <v>2091940</v>
      </c>
      <c r="I164" s="59" t="s">
        <v>1087</v>
      </c>
      <c r="J164" s="52" t="s">
        <v>228</v>
      </c>
      <c r="K164" s="52" t="s">
        <v>1113</v>
      </c>
      <c r="L164" s="9"/>
      <c r="M164" s="9"/>
      <c r="N164" s="9"/>
      <c r="O164" s="9"/>
      <c r="P164" s="9"/>
      <c r="Q164" s="9"/>
      <c r="R164" s="9"/>
      <c r="S164" s="9"/>
      <c r="T164" s="9"/>
      <c r="U164" s="9"/>
      <c r="V164" s="9"/>
      <c r="W164" s="9"/>
      <c r="X164" s="9"/>
      <c r="Y164" s="9"/>
      <c r="Z164" s="9"/>
      <c r="AA164" s="9"/>
      <c r="AB164" s="9"/>
      <c r="AC164" s="9"/>
      <c r="AD164" s="9"/>
      <c r="AE164" s="9"/>
      <c r="AF164" s="9"/>
      <c r="AG164" s="9"/>
      <c r="AH164" s="9"/>
    </row>
    <row r="165" spans="1:34" ht="129.6" x14ac:dyDescent="0.25">
      <c r="A165" s="47">
        <v>161</v>
      </c>
      <c r="B165" s="58" t="s">
        <v>0</v>
      </c>
      <c r="C165" s="58" t="s">
        <v>1114</v>
      </c>
      <c r="D165" s="48" t="s">
        <v>1115</v>
      </c>
      <c r="E165" s="48" t="s">
        <v>653</v>
      </c>
      <c r="F165" s="58" t="s">
        <v>1116</v>
      </c>
      <c r="G165" s="50">
        <v>1552225</v>
      </c>
      <c r="H165" s="50">
        <v>736030</v>
      </c>
      <c r="I165" s="59" t="s">
        <v>1117</v>
      </c>
      <c r="J165" s="52" t="s">
        <v>229</v>
      </c>
      <c r="K165" s="52" t="s">
        <v>1118</v>
      </c>
      <c r="L165" s="9"/>
      <c r="M165" s="9"/>
      <c r="N165" s="9"/>
      <c r="O165" s="9"/>
      <c r="P165" s="9"/>
      <c r="Q165" s="9"/>
      <c r="R165" s="9"/>
      <c r="S165" s="9"/>
      <c r="T165" s="9"/>
      <c r="U165" s="9"/>
      <c r="V165" s="9"/>
      <c r="W165" s="9"/>
      <c r="X165" s="9"/>
      <c r="Y165" s="9"/>
      <c r="Z165" s="9"/>
      <c r="AA165" s="9"/>
      <c r="AB165" s="9"/>
      <c r="AC165" s="9"/>
      <c r="AD165" s="9"/>
      <c r="AE165" s="9"/>
      <c r="AF165" s="9"/>
      <c r="AG165" s="9"/>
      <c r="AH165" s="9"/>
    </row>
    <row r="166" spans="1:34" ht="129.6" x14ac:dyDescent="0.25">
      <c r="A166" s="47">
        <v>162</v>
      </c>
      <c r="B166" s="58" t="s">
        <v>0</v>
      </c>
      <c r="C166" s="58" t="s">
        <v>1119</v>
      </c>
      <c r="D166" s="48" t="s">
        <v>1120</v>
      </c>
      <c r="E166" s="48" t="s">
        <v>653</v>
      </c>
      <c r="F166" s="58" t="s">
        <v>1121</v>
      </c>
      <c r="G166" s="50">
        <v>1400000</v>
      </c>
      <c r="H166" s="50">
        <v>1400000</v>
      </c>
      <c r="I166" s="59" t="s">
        <v>1122</v>
      </c>
      <c r="J166" s="52" t="s">
        <v>231</v>
      </c>
      <c r="K166" s="52" t="s">
        <v>1123</v>
      </c>
      <c r="L166" s="9"/>
      <c r="M166" s="9"/>
      <c r="N166" s="9"/>
      <c r="O166" s="9"/>
      <c r="P166" s="9"/>
      <c r="Q166" s="9"/>
      <c r="R166" s="9"/>
      <c r="S166" s="9"/>
      <c r="T166" s="9"/>
      <c r="U166" s="9"/>
      <c r="V166" s="9"/>
      <c r="W166" s="9"/>
      <c r="X166" s="9"/>
      <c r="Y166" s="9"/>
      <c r="Z166" s="9"/>
      <c r="AA166" s="9"/>
      <c r="AB166" s="9"/>
      <c r="AC166" s="9"/>
      <c r="AD166" s="9"/>
      <c r="AE166" s="9"/>
      <c r="AF166" s="9"/>
      <c r="AG166" s="9"/>
      <c r="AH166" s="9"/>
    </row>
    <row r="167" spans="1:34" ht="86.4" x14ac:dyDescent="0.25">
      <c r="A167" s="47">
        <v>163</v>
      </c>
      <c r="B167" s="58" t="s">
        <v>1</v>
      </c>
      <c r="C167" s="58" t="s">
        <v>1124</v>
      </c>
      <c r="D167" s="48" t="s">
        <v>1125</v>
      </c>
      <c r="E167" s="58" t="s">
        <v>349</v>
      </c>
      <c r="F167" s="58" t="s">
        <v>1126</v>
      </c>
      <c r="G167" s="50">
        <v>5226117</v>
      </c>
      <c r="H167" s="50">
        <v>3420429</v>
      </c>
      <c r="I167" s="59" t="s">
        <v>1127</v>
      </c>
      <c r="J167" s="52" t="s">
        <v>1128</v>
      </c>
      <c r="K167" s="52" t="s">
        <v>1129</v>
      </c>
      <c r="L167" s="9"/>
      <c r="M167" s="9"/>
      <c r="N167" s="9"/>
      <c r="O167" s="9"/>
      <c r="P167" s="9"/>
      <c r="Q167" s="9"/>
      <c r="R167" s="9"/>
      <c r="S167" s="9"/>
      <c r="T167" s="9"/>
      <c r="U167" s="9"/>
      <c r="V167" s="9"/>
      <c r="W167" s="9"/>
      <c r="X167" s="9"/>
      <c r="Y167" s="9"/>
      <c r="Z167" s="9"/>
      <c r="AA167" s="9"/>
      <c r="AB167" s="9"/>
      <c r="AC167" s="9"/>
      <c r="AD167" s="9"/>
      <c r="AE167" s="9"/>
      <c r="AF167" s="9"/>
      <c r="AG167" s="9"/>
      <c r="AH167" s="9"/>
    </row>
    <row r="168" spans="1:34" ht="100.8" x14ac:dyDescent="0.25">
      <c r="A168" s="47">
        <v>164</v>
      </c>
      <c r="B168" s="58" t="s">
        <v>4</v>
      </c>
      <c r="C168" s="58" t="s">
        <v>1130</v>
      </c>
      <c r="D168" s="48" t="s">
        <v>1131</v>
      </c>
      <c r="E168" s="48" t="s">
        <v>419</v>
      </c>
      <c r="F168" s="58" t="s">
        <v>1132</v>
      </c>
      <c r="G168" s="50">
        <v>3209140.22</v>
      </c>
      <c r="H168" s="50">
        <v>2727769.19</v>
      </c>
      <c r="I168" s="59" t="s">
        <v>1133</v>
      </c>
      <c r="J168" s="52" t="s">
        <v>85</v>
      </c>
      <c r="K168" s="52" t="s">
        <v>1134</v>
      </c>
      <c r="L168" s="9"/>
      <c r="M168" s="9"/>
      <c r="N168" s="9"/>
      <c r="O168" s="9"/>
      <c r="P168" s="9"/>
      <c r="Q168" s="9"/>
      <c r="R168" s="9"/>
      <c r="S168" s="9"/>
      <c r="T168" s="9"/>
      <c r="U168" s="9"/>
      <c r="V168" s="9"/>
      <c r="W168" s="9"/>
      <c r="X168" s="9"/>
      <c r="Y168" s="9"/>
      <c r="Z168" s="9"/>
      <c r="AA168" s="9"/>
      <c r="AB168" s="9"/>
      <c r="AC168" s="9"/>
      <c r="AD168" s="9"/>
      <c r="AE168" s="9"/>
      <c r="AF168" s="9"/>
      <c r="AG168" s="9"/>
      <c r="AH168" s="9"/>
    </row>
    <row r="169" spans="1:34" ht="115.2" x14ac:dyDescent="0.25">
      <c r="A169" s="47">
        <v>165</v>
      </c>
      <c r="B169" s="58" t="s">
        <v>1</v>
      </c>
      <c r="C169" s="58" t="s">
        <v>1135</v>
      </c>
      <c r="D169" s="48" t="s">
        <v>1136</v>
      </c>
      <c r="E169" s="58" t="s">
        <v>349</v>
      </c>
      <c r="F169" s="58" t="s">
        <v>1137</v>
      </c>
      <c r="G169" s="50">
        <v>6384181</v>
      </c>
      <c r="H169" s="50">
        <v>4212961</v>
      </c>
      <c r="I169" s="59" t="s">
        <v>1138</v>
      </c>
      <c r="J169" s="52" t="s">
        <v>1139</v>
      </c>
      <c r="K169" s="52" t="s">
        <v>1140</v>
      </c>
      <c r="L169" s="9"/>
      <c r="M169" s="9"/>
      <c r="N169" s="9"/>
      <c r="O169" s="9"/>
      <c r="P169" s="9"/>
      <c r="Q169" s="9"/>
      <c r="R169" s="9"/>
      <c r="S169" s="9"/>
      <c r="T169" s="9"/>
      <c r="U169" s="9"/>
      <c r="V169" s="9"/>
      <c r="W169" s="9"/>
      <c r="X169" s="9"/>
      <c r="Y169" s="9"/>
      <c r="Z169" s="9"/>
      <c r="AA169" s="9"/>
      <c r="AB169" s="9"/>
      <c r="AC169" s="9"/>
      <c r="AD169" s="9"/>
      <c r="AE169" s="9"/>
      <c r="AF169" s="9"/>
      <c r="AG169" s="9"/>
      <c r="AH169" s="9"/>
    </row>
    <row r="170" spans="1:34" ht="144" x14ac:dyDescent="0.25">
      <c r="A170" s="47">
        <v>166</v>
      </c>
      <c r="B170" s="58" t="s">
        <v>0</v>
      </c>
      <c r="C170" s="58" t="s">
        <v>1141</v>
      </c>
      <c r="D170" s="48" t="s">
        <v>1142</v>
      </c>
      <c r="E170" s="48" t="s">
        <v>355</v>
      </c>
      <c r="F170" s="58" t="s">
        <v>1143</v>
      </c>
      <c r="G170" s="50">
        <v>1755000</v>
      </c>
      <c r="H170" s="50">
        <v>584941.5</v>
      </c>
      <c r="I170" s="59" t="s">
        <v>362</v>
      </c>
      <c r="J170" s="52" t="s">
        <v>234</v>
      </c>
      <c r="K170" s="52" t="s">
        <v>1144</v>
      </c>
      <c r="L170" s="9"/>
      <c r="M170" s="9"/>
      <c r="N170" s="9"/>
      <c r="O170" s="9"/>
      <c r="P170" s="9"/>
      <c r="Q170" s="9"/>
      <c r="R170" s="9"/>
      <c r="S170" s="9"/>
      <c r="T170" s="9"/>
      <c r="U170" s="9"/>
      <c r="V170" s="9"/>
      <c r="W170" s="9"/>
      <c r="X170" s="9"/>
      <c r="Y170" s="9"/>
      <c r="Z170" s="9"/>
      <c r="AA170" s="9"/>
      <c r="AB170" s="9"/>
      <c r="AC170" s="9"/>
      <c r="AD170" s="9"/>
      <c r="AE170" s="9"/>
      <c r="AF170" s="9"/>
      <c r="AG170" s="9"/>
      <c r="AH170" s="9"/>
    </row>
    <row r="171" spans="1:34" ht="316.8" x14ac:dyDescent="0.25">
      <c r="A171" s="47">
        <v>167</v>
      </c>
      <c r="B171" s="58" t="s">
        <v>0</v>
      </c>
      <c r="C171" s="58" t="s">
        <v>1145</v>
      </c>
      <c r="D171" s="48" t="s">
        <v>1146</v>
      </c>
      <c r="E171" s="48" t="s">
        <v>355</v>
      </c>
      <c r="F171" s="58" t="s">
        <v>1147</v>
      </c>
      <c r="G171" s="50">
        <v>1698194.29</v>
      </c>
      <c r="H171" s="50">
        <v>780150.41</v>
      </c>
      <c r="I171" s="59" t="s">
        <v>362</v>
      </c>
      <c r="J171" s="52" t="s">
        <v>236</v>
      </c>
      <c r="K171" s="52" t="s">
        <v>1148</v>
      </c>
      <c r="L171" s="9"/>
      <c r="M171" s="9"/>
      <c r="N171" s="9"/>
      <c r="O171" s="9"/>
      <c r="P171" s="9"/>
      <c r="Q171" s="9"/>
      <c r="R171" s="9"/>
      <c r="S171" s="9"/>
      <c r="T171" s="9"/>
      <c r="U171" s="9"/>
      <c r="V171" s="9"/>
      <c r="W171" s="9"/>
      <c r="X171" s="9"/>
      <c r="Y171" s="9"/>
      <c r="Z171" s="9"/>
      <c r="AA171" s="9"/>
      <c r="AB171" s="9"/>
      <c r="AC171" s="9"/>
      <c r="AD171" s="9"/>
      <c r="AE171" s="9"/>
      <c r="AF171" s="9"/>
      <c r="AG171" s="9"/>
      <c r="AH171" s="9"/>
    </row>
    <row r="172" spans="1:34" ht="100.8" x14ac:dyDescent="0.25">
      <c r="A172" s="47">
        <v>168</v>
      </c>
      <c r="B172" s="58" t="s">
        <v>1</v>
      </c>
      <c r="C172" s="58" t="s">
        <v>1149</v>
      </c>
      <c r="D172" s="48" t="s">
        <v>1150</v>
      </c>
      <c r="E172" s="58" t="s">
        <v>349</v>
      </c>
      <c r="F172" s="58" t="s">
        <v>1151</v>
      </c>
      <c r="G172" s="50">
        <v>4791108</v>
      </c>
      <c r="H172" s="50">
        <v>3680219</v>
      </c>
      <c r="I172" s="59" t="s">
        <v>1152</v>
      </c>
      <c r="J172" s="52" t="s">
        <v>1153</v>
      </c>
      <c r="K172" s="52" t="s">
        <v>1154</v>
      </c>
      <c r="L172" s="9"/>
      <c r="M172" s="9"/>
      <c r="N172" s="9"/>
      <c r="O172" s="9"/>
      <c r="P172" s="9"/>
      <c r="Q172" s="9"/>
      <c r="R172" s="9"/>
      <c r="S172" s="9"/>
      <c r="T172" s="9"/>
      <c r="U172" s="9"/>
      <c r="V172" s="9"/>
      <c r="W172" s="9"/>
      <c r="X172" s="9"/>
      <c r="Y172" s="9"/>
      <c r="Z172" s="9"/>
      <c r="AA172" s="9"/>
      <c r="AB172" s="9"/>
      <c r="AC172" s="9"/>
      <c r="AD172" s="9"/>
      <c r="AE172" s="9"/>
      <c r="AF172" s="9"/>
      <c r="AG172" s="9"/>
      <c r="AH172" s="9"/>
    </row>
    <row r="173" spans="1:34" ht="72" x14ac:dyDescent="0.25">
      <c r="A173" s="47">
        <v>169</v>
      </c>
      <c r="B173" s="58" t="s">
        <v>4</v>
      </c>
      <c r="C173" s="58"/>
      <c r="D173" s="48"/>
      <c r="E173" s="48"/>
      <c r="F173" s="58"/>
      <c r="G173" s="50"/>
      <c r="H173" s="50"/>
      <c r="I173" s="59"/>
      <c r="J173" s="52"/>
      <c r="K173" s="52"/>
      <c r="L173" s="9"/>
      <c r="M173" s="9"/>
      <c r="N173" s="9"/>
      <c r="O173" s="9"/>
      <c r="P173" s="9"/>
      <c r="Q173" s="9"/>
      <c r="R173" s="9"/>
      <c r="S173" s="9"/>
      <c r="T173" s="9"/>
      <c r="U173" s="9"/>
      <c r="V173" s="9"/>
      <c r="W173" s="9"/>
      <c r="X173" s="9"/>
      <c r="Y173" s="9"/>
      <c r="Z173" s="9"/>
      <c r="AA173" s="9"/>
      <c r="AB173" s="9"/>
      <c r="AC173" s="9"/>
      <c r="AD173" s="9"/>
      <c r="AE173" s="9"/>
      <c r="AF173" s="9"/>
      <c r="AG173" s="9"/>
      <c r="AH173" s="9"/>
    </row>
    <row r="174" spans="1:34" ht="100.8" x14ac:dyDescent="0.25">
      <c r="A174" s="47">
        <v>170</v>
      </c>
      <c r="B174" s="58" t="s">
        <v>1</v>
      </c>
      <c r="C174" s="58" t="s">
        <v>1155</v>
      </c>
      <c r="D174" s="48" t="s">
        <v>1156</v>
      </c>
      <c r="E174" s="48" t="s">
        <v>1157</v>
      </c>
      <c r="F174" s="58" t="s">
        <v>1158</v>
      </c>
      <c r="G174" s="50">
        <v>72000000</v>
      </c>
      <c r="H174" s="50">
        <v>17700000</v>
      </c>
      <c r="I174" s="59" t="s">
        <v>1159</v>
      </c>
      <c r="J174" s="52" t="s">
        <v>1160</v>
      </c>
      <c r="K174" s="52" t="s">
        <v>1161</v>
      </c>
      <c r="L174" s="9"/>
      <c r="M174" s="9"/>
      <c r="N174" s="9"/>
      <c r="O174" s="9"/>
      <c r="P174" s="9"/>
      <c r="Q174" s="9"/>
      <c r="R174" s="9"/>
      <c r="S174" s="9"/>
      <c r="T174" s="9"/>
      <c r="U174" s="9"/>
      <c r="V174" s="9"/>
      <c r="W174" s="9"/>
      <c r="X174" s="9"/>
      <c r="Y174" s="9"/>
      <c r="Z174" s="9"/>
      <c r="AA174" s="9"/>
      <c r="AB174" s="9"/>
      <c r="AC174" s="9"/>
      <c r="AD174" s="9"/>
      <c r="AE174" s="9"/>
      <c r="AF174" s="9"/>
      <c r="AG174" s="9"/>
      <c r="AH174" s="9"/>
    </row>
    <row r="175" spans="1:34" ht="230.4" x14ac:dyDescent="0.25">
      <c r="A175" s="47">
        <v>171</v>
      </c>
      <c r="B175" s="58" t="s">
        <v>0</v>
      </c>
      <c r="C175" s="58" t="s">
        <v>1162</v>
      </c>
      <c r="D175" s="48" t="s">
        <v>1163</v>
      </c>
      <c r="E175" s="48" t="s">
        <v>388</v>
      </c>
      <c r="F175" s="58" t="s">
        <v>1164</v>
      </c>
      <c r="G175" s="50">
        <v>98301</v>
      </c>
      <c r="H175" s="50"/>
      <c r="I175" s="59" t="s">
        <v>1165</v>
      </c>
      <c r="J175" s="52" t="s">
        <v>242</v>
      </c>
      <c r="K175" s="52" t="s">
        <v>1166</v>
      </c>
      <c r="L175" s="9"/>
      <c r="M175" s="9"/>
      <c r="N175" s="9"/>
      <c r="O175" s="9"/>
      <c r="P175" s="9"/>
      <c r="Q175" s="9"/>
      <c r="R175" s="9"/>
      <c r="S175" s="9"/>
      <c r="T175" s="9"/>
      <c r="U175" s="9"/>
      <c r="V175" s="9"/>
      <c r="W175" s="9"/>
      <c r="X175" s="9"/>
      <c r="Y175" s="9"/>
      <c r="Z175" s="9"/>
      <c r="AA175" s="9"/>
      <c r="AB175" s="9"/>
      <c r="AC175" s="9"/>
      <c r="AD175" s="9"/>
      <c r="AE175" s="9"/>
      <c r="AF175" s="9"/>
      <c r="AG175" s="9"/>
      <c r="AH175" s="9"/>
    </row>
    <row r="176" spans="1:34" ht="201.6" x14ac:dyDescent="0.25">
      <c r="A176" s="47">
        <v>172</v>
      </c>
      <c r="B176" s="58" t="s">
        <v>0</v>
      </c>
      <c r="C176" s="58" t="s">
        <v>1167</v>
      </c>
      <c r="D176" s="48" t="s">
        <v>1168</v>
      </c>
      <c r="E176" s="48" t="s">
        <v>388</v>
      </c>
      <c r="F176" s="58" t="s">
        <v>1169</v>
      </c>
      <c r="G176" s="50">
        <v>920588</v>
      </c>
      <c r="H176" s="50">
        <v>920588</v>
      </c>
      <c r="I176" s="59" t="s">
        <v>1165</v>
      </c>
      <c r="J176" s="52" t="s">
        <v>243</v>
      </c>
      <c r="K176" s="52" t="s">
        <v>1170</v>
      </c>
      <c r="L176" s="9"/>
      <c r="M176" s="9"/>
      <c r="N176" s="9"/>
      <c r="O176" s="9"/>
      <c r="P176" s="9"/>
      <c r="Q176" s="9"/>
      <c r="R176" s="9"/>
      <c r="S176" s="9"/>
      <c r="T176" s="9"/>
      <c r="U176" s="9"/>
      <c r="V176" s="9"/>
      <c r="W176" s="9"/>
      <c r="X176" s="9"/>
      <c r="Y176" s="9"/>
      <c r="Z176" s="9"/>
      <c r="AA176" s="9"/>
      <c r="AB176" s="9"/>
      <c r="AC176" s="9"/>
      <c r="AD176" s="9"/>
      <c r="AE176" s="9"/>
      <c r="AF176" s="9"/>
      <c r="AG176" s="9"/>
      <c r="AH176" s="9"/>
    </row>
    <row r="177" spans="1:34" ht="201.6" x14ac:dyDescent="0.25">
      <c r="A177" s="47">
        <v>173</v>
      </c>
      <c r="B177" s="58" t="s">
        <v>0</v>
      </c>
      <c r="C177" s="58" t="s">
        <v>1171</v>
      </c>
      <c r="D177" s="48" t="s">
        <v>1172</v>
      </c>
      <c r="E177" s="48" t="s">
        <v>458</v>
      </c>
      <c r="F177" s="58" t="s">
        <v>1173</v>
      </c>
      <c r="G177" s="50">
        <v>347823</v>
      </c>
      <c r="H177" s="50">
        <v>295649</v>
      </c>
      <c r="I177" s="59" t="s">
        <v>739</v>
      </c>
      <c r="J177" s="52" t="s">
        <v>247</v>
      </c>
      <c r="K177" s="52" t="s">
        <v>1174</v>
      </c>
      <c r="L177" s="9"/>
      <c r="M177" s="9"/>
      <c r="N177" s="9"/>
      <c r="O177" s="9"/>
      <c r="P177" s="9"/>
      <c r="Q177" s="9"/>
      <c r="R177" s="9"/>
      <c r="S177" s="9"/>
      <c r="T177" s="9"/>
      <c r="U177" s="9"/>
      <c r="V177" s="9"/>
      <c r="W177" s="9"/>
      <c r="X177" s="9"/>
      <c r="Y177" s="9"/>
      <c r="Z177" s="9"/>
      <c r="AA177" s="9"/>
      <c r="AB177" s="9"/>
      <c r="AC177" s="9"/>
      <c r="AD177" s="9"/>
      <c r="AE177" s="9"/>
      <c r="AF177" s="9"/>
      <c r="AG177" s="9"/>
      <c r="AH177" s="9"/>
    </row>
    <row r="178" spans="1:34" ht="144" x14ac:dyDescent="0.25">
      <c r="A178" s="47">
        <v>174</v>
      </c>
      <c r="B178" s="58" t="s">
        <v>0</v>
      </c>
      <c r="C178" s="58" t="s">
        <v>1175</v>
      </c>
      <c r="D178" s="48" t="s">
        <v>1176</v>
      </c>
      <c r="E178" s="48" t="s">
        <v>355</v>
      </c>
      <c r="F178" s="58" t="s">
        <v>1177</v>
      </c>
      <c r="G178" s="50">
        <v>5290688.13</v>
      </c>
      <c r="H178" s="50">
        <v>2645344</v>
      </c>
      <c r="I178" s="59" t="s">
        <v>362</v>
      </c>
      <c r="J178" s="52" t="s">
        <v>250</v>
      </c>
      <c r="K178" s="52" t="s">
        <v>1178</v>
      </c>
      <c r="L178" s="9"/>
      <c r="M178" s="9"/>
      <c r="N178" s="9"/>
      <c r="O178" s="9"/>
      <c r="P178" s="9"/>
      <c r="Q178" s="9"/>
      <c r="R178" s="9"/>
      <c r="S178" s="9"/>
      <c r="T178" s="9"/>
      <c r="U178" s="9"/>
      <c r="V178" s="9"/>
      <c r="W178" s="9"/>
      <c r="X178" s="9"/>
      <c r="Y178" s="9"/>
      <c r="Z178" s="9"/>
      <c r="AA178" s="9"/>
      <c r="AB178" s="9"/>
      <c r="AC178" s="9"/>
      <c r="AD178" s="9"/>
      <c r="AE178" s="9"/>
      <c r="AF178" s="9"/>
      <c r="AG178" s="9"/>
      <c r="AH178" s="9"/>
    </row>
    <row r="179" spans="1:34" ht="230.4" x14ac:dyDescent="0.25">
      <c r="A179" s="47">
        <v>175</v>
      </c>
      <c r="B179" s="58" t="s">
        <v>0</v>
      </c>
      <c r="C179" s="58" t="s">
        <v>1179</v>
      </c>
      <c r="D179" s="48" t="s">
        <v>1180</v>
      </c>
      <c r="E179" s="48" t="s">
        <v>388</v>
      </c>
      <c r="F179" s="58" t="s">
        <v>1181</v>
      </c>
      <c r="G179" s="50">
        <v>4400000</v>
      </c>
      <c r="H179" s="50">
        <v>4400000</v>
      </c>
      <c r="I179" s="59" t="s">
        <v>1182</v>
      </c>
      <c r="J179" s="52" t="s">
        <v>254</v>
      </c>
      <c r="K179" s="52" t="s">
        <v>1183</v>
      </c>
      <c r="L179" s="9"/>
      <c r="M179" s="9"/>
      <c r="N179" s="9"/>
      <c r="O179" s="9"/>
      <c r="P179" s="9"/>
      <c r="Q179" s="9"/>
      <c r="R179" s="9"/>
      <c r="S179" s="9"/>
      <c r="T179" s="9"/>
      <c r="U179" s="9"/>
      <c r="V179" s="9"/>
      <c r="W179" s="9"/>
      <c r="X179" s="9"/>
      <c r="Y179" s="9"/>
      <c r="Z179" s="9"/>
      <c r="AA179" s="9"/>
      <c r="AB179" s="9"/>
      <c r="AC179" s="9"/>
      <c r="AD179" s="9"/>
      <c r="AE179" s="9"/>
      <c r="AF179" s="9"/>
      <c r="AG179" s="9"/>
      <c r="AH179" s="9"/>
    </row>
    <row r="180" spans="1:34" ht="115.2" x14ac:dyDescent="0.25">
      <c r="A180" s="47">
        <v>176</v>
      </c>
      <c r="B180" s="58" t="s">
        <v>0</v>
      </c>
      <c r="C180" s="58" t="s">
        <v>1184</v>
      </c>
      <c r="D180" s="48" t="s">
        <v>1185</v>
      </c>
      <c r="E180" s="48" t="s">
        <v>355</v>
      </c>
      <c r="F180" s="58" t="s">
        <v>1186</v>
      </c>
      <c r="G180" s="50">
        <v>4957703.92</v>
      </c>
      <c r="H180" s="50">
        <v>974684.62</v>
      </c>
      <c r="I180" s="59" t="s">
        <v>362</v>
      </c>
      <c r="J180" s="52" t="s">
        <v>253</v>
      </c>
      <c r="K180" s="52" t="s">
        <v>1187</v>
      </c>
      <c r="L180" s="9"/>
      <c r="M180" s="9"/>
      <c r="N180" s="9"/>
      <c r="O180" s="9"/>
      <c r="P180" s="9"/>
      <c r="Q180" s="9"/>
      <c r="R180" s="9"/>
      <c r="S180" s="9"/>
      <c r="T180" s="9"/>
      <c r="U180" s="9"/>
      <c r="V180" s="9"/>
      <c r="W180" s="9"/>
      <c r="X180" s="9"/>
      <c r="Y180" s="9"/>
      <c r="Z180" s="9"/>
      <c r="AA180" s="9"/>
      <c r="AB180" s="9"/>
      <c r="AC180" s="9"/>
      <c r="AD180" s="9"/>
      <c r="AE180" s="9"/>
      <c r="AF180" s="9"/>
      <c r="AG180" s="9"/>
      <c r="AH180" s="9"/>
    </row>
    <row r="181" spans="1:34" ht="201.6" x14ac:dyDescent="0.25">
      <c r="A181" s="47">
        <v>177</v>
      </c>
      <c r="B181" s="58" t="s">
        <v>1</v>
      </c>
      <c r="C181" s="58" t="s">
        <v>1188</v>
      </c>
      <c r="D181" s="48" t="s">
        <v>1189</v>
      </c>
      <c r="E181" s="48" t="s">
        <v>451</v>
      </c>
      <c r="F181" s="58" t="s">
        <v>1190</v>
      </c>
      <c r="G181" s="50">
        <v>3285991.62</v>
      </c>
      <c r="H181" s="50">
        <v>2401900.46</v>
      </c>
      <c r="I181" s="59" t="s">
        <v>1191</v>
      </c>
      <c r="J181" s="52" t="s">
        <v>1192</v>
      </c>
      <c r="K181" s="52" t="s">
        <v>1193</v>
      </c>
      <c r="L181" s="9"/>
      <c r="M181" s="9"/>
      <c r="N181" s="9"/>
      <c r="O181" s="9"/>
      <c r="P181" s="9"/>
      <c r="Q181" s="9"/>
      <c r="R181" s="9"/>
      <c r="S181" s="9"/>
      <c r="T181" s="9"/>
      <c r="U181" s="9"/>
      <c r="V181" s="9"/>
      <c r="W181" s="9"/>
      <c r="X181" s="9"/>
      <c r="Y181" s="9"/>
      <c r="Z181" s="9"/>
      <c r="AA181" s="9"/>
      <c r="AB181" s="9"/>
      <c r="AC181" s="9"/>
      <c r="AD181" s="9"/>
      <c r="AE181" s="9"/>
      <c r="AF181" s="9"/>
      <c r="AG181" s="9"/>
      <c r="AH181" s="9"/>
    </row>
    <row r="182" spans="1:34" ht="230.4" x14ac:dyDescent="0.25">
      <c r="A182" s="47">
        <v>178</v>
      </c>
      <c r="B182" s="58" t="s">
        <v>0</v>
      </c>
      <c r="C182" s="58" t="s">
        <v>1194</v>
      </c>
      <c r="D182" s="48" t="s">
        <v>1195</v>
      </c>
      <c r="E182" s="48" t="s">
        <v>451</v>
      </c>
      <c r="F182" s="58" t="s">
        <v>1196</v>
      </c>
      <c r="G182" s="50">
        <v>2067958.95</v>
      </c>
      <c r="H182" s="50">
        <v>1663585.1</v>
      </c>
      <c r="I182" s="59" t="s">
        <v>1197</v>
      </c>
      <c r="J182" s="52" t="s">
        <v>1198</v>
      </c>
      <c r="K182" s="52" t="s">
        <v>1199</v>
      </c>
      <c r="L182" s="9"/>
      <c r="M182" s="9"/>
      <c r="N182" s="9"/>
      <c r="O182" s="9"/>
      <c r="P182" s="9"/>
      <c r="Q182" s="9"/>
      <c r="R182" s="9"/>
      <c r="S182" s="9"/>
      <c r="T182" s="9"/>
      <c r="U182" s="9"/>
      <c r="V182" s="9"/>
      <c r="W182" s="9"/>
      <c r="X182" s="9"/>
      <c r="Y182" s="9"/>
      <c r="Z182" s="9"/>
      <c r="AA182" s="9"/>
      <c r="AB182" s="9"/>
      <c r="AC182" s="9"/>
      <c r="AD182" s="9"/>
      <c r="AE182" s="9"/>
      <c r="AF182" s="9"/>
      <c r="AG182" s="9"/>
      <c r="AH182" s="9"/>
    </row>
    <row r="183" spans="1:34" ht="201.6" x14ac:dyDescent="0.25">
      <c r="A183" s="47">
        <v>179</v>
      </c>
      <c r="B183" s="58" t="s">
        <v>0</v>
      </c>
      <c r="C183" s="58" t="s">
        <v>1200</v>
      </c>
      <c r="D183" s="48" t="s">
        <v>1201</v>
      </c>
      <c r="E183" s="48" t="s">
        <v>344</v>
      </c>
      <c r="F183" s="58" t="s">
        <v>1202</v>
      </c>
      <c r="G183" s="50">
        <v>2000000</v>
      </c>
      <c r="H183" s="50">
        <v>1500000</v>
      </c>
      <c r="I183" s="59" t="s">
        <v>1000</v>
      </c>
      <c r="J183" s="52" t="s">
        <v>1203</v>
      </c>
      <c r="K183" s="52" t="s">
        <v>1204</v>
      </c>
      <c r="L183" s="9"/>
      <c r="M183" s="9"/>
      <c r="N183" s="9"/>
      <c r="O183" s="9"/>
      <c r="P183" s="9"/>
      <c r="Q183" s="9"/>
      <c r="R183" s="9"/>
      <c r="S183" s="9"/>
      <c r="T183" s="9"/>
      <c r="U183" s="9"/>
      <c r="V183" s="9"/>
      <c r="W183" s="9"/>
      <c r="X183" s="9"/>
      <c r="Y183" s="9"/>
      <c r="Z183" s="9"/>
      <c r="AA183" s="9"/>
      <c r="AB183" s="9"/>
      <c r="AC183" s="9"/>
      <c r="AD183" s="9"/>
      <c r="AE183" s="9"/>
      <c r="AF183" s="9"/>
      <c r="AG183" s="9"/>
      <c r="AH183" s="9"/>
    </row>
    <row r="184" spans="1:34" ht="172.8" x14ac:dyDescent="0.25">
      <c r="A184" s="47">
        <v>180</v>
      </c>
      <c r="B184" s="58" t="s">
        <v>0</v>
      </c>
      <c r="C184" s="58" t="s">
        <v>1205</v>
      </c>
      <c r="D184" s="48" t="s">
        <v>1206</v>
      </c>
      <c r="E184" s="48" t="s">
        <v>355</v>
      </c>
      <c r="F184" s="58" t="s">
        <v>1207</v>
      </c>
      <c r="G184" s="50">
        <v>19477000</v>
      </c>
      <c r="H184" s="50">
        <v>9738500</v>
      </c>
      <c r="I184" s="59" t="s">
        <v>1208</v>
      </c>
      <c r="J184" s="52" t="s">
        <v>258</v>
      </c>
      <c r="K184" s="52" t="s">
        <v>1209</v>
      </c>
      <c r="L184" s="9"/>
      <c r="M184" s="9"/>
      <c r="N184" s="9"/>
      <c r="O184" s="9"/>
      <c r="P184" s="9"/>
      <c r="Q184" s="9"/>
      <c r="R184" s="9"/>
      <c r="S184" s="9"/>
      <c r="T184" s="9"/>
      <c r="U184" s="9"/>
      <c r="V184" s="9"/>
      <c r="W184" s="9"/>
      <c r="X184" s="9"/>
      <c r="Y184" s="9"/>
      <c r="Z184" s="9"/>
      <c r="AA184" s="9"/>
      <c r="AB184" s="9"/>
      <c r="AC184" s="9"/>
      <c r="AD184" s="9"/>
      <c r="AE184" s="9"/>
      <c r="AF184" s="9"/>
      <c r="AG184" s="9"/>
      <c r="AH184" s="9"/>
    </row>
    <row r="185" spans="1:34" ht="187.2" x14ac:dyDescent="0.25">
      <c r="A185" s="47">
        <v>181</v>
      </c>
      <c r="B185" s="58" t="s">
        <v>0</v>
      </c>
      <c r="C185" s="58" t="s">
        <v>1210</v>
      </c>
      <c r="D185" s="48" t="s">
        <v>1211</v>
      </c>
      <c r="E185" s="48" t="s">
        <v>344</v>
      </c>
      <c r="F185" s="58" t="s">
        <v>1212</v>
      </c>
      <c r="G185" s="50">
        <v>2046612</v>
      </c>
      <c r="H185" s="50">
        <v>1654712</v>
      </c>
      <c r="I185" s="59" t="s">
        <v>1213</v>
      </c>
      <c r="J185" s="52" t="s">
        <v>259</v>
      </c>
      <c r="K185" s="52" t="s">
        <v>1214</v>
      </c>
      <c r="L185" s="9"/>
      <c r="M185" s="9"/>
      <c r="N185" s="9"/>
      <c r="O185" s="9"/>
      <c r="P185" s="9"/>
      <c r="Q185" s="9"/>
      <c r="R185" s="9"/>
      <c r="S185" s="9"/>
      <c r="T185" s="9"/>
      <c r="U185" s="9"/>
      <c r="V185" s="9"/>
      <c r="W185" s="9"/>
      <c r="X185" s="9"/>
      <c r="Y185" s="9"/>
      <c r="Z185" s="9"/>
      <c r="AA185" s="9"/>
      <c r="AB185" s="9"/>
      <c r="AC185" s="9"/>
      <c r="AD185" s="9"/>
      <c r="AE185" s="9"/>
      <c r="AF185" s="9"/>
      <c r="AG185" s="9"/>
      <c r="AH185" s="9"/>
    </row>
    <row r="186" spans="1:34" ht="115.2" x14ac:dyDescent="0.25">
      <c r="A186" s="47">
        <v>182</v>
      </c>
      <c r="B186" s="58" t="s">
        <v>1</v>
      </c>
      <c r="C186" s="58" t="s">
        <v>1215</v>
      </c>
      <c r="D186" s="48" t="s">
        <v>1216</v>
      </c>
      <c r="E186" s="48" t="s">
        <v>451</v>
      </c>
      <c r="F186" s="58" t="s">
        <v>1217</v>
      </c>
      <c r="G186" s="50">
        <v>1967427.46</v>
      </c>
      <c r="H186" s="50">
        <v>1632993.87</v>
      </c>
      <c r="I186" s="59" t="s">
        <v>1218</v>
      </c>
      <c r="J186" s="52" t="s">
        <v>1219</v>
      </c>
      <c r="K186" s="52" t="s">
        <v>1220</v>
      </c>
      <c r="L186" s="9"/>
      <c r="M186" s="9"/>
      <c r="N186" s="9"/>
      <c r="O186" s="9"/>
      <c r="P186" s="9"/>
      <c r="Q186" s="9"/>
      <c r="R186" s="9"/>
      <c r="S186" s="9"/>
      <c r="T186" s="9"/>
      <c r="U186" s="9"/>
      <c r="V186" s="9"/>
      <c r="W186" s="9"/>
      <c r="X186" s="9"/>
      <c r="Y186" s="9"/>
      <c r="Z186" s="9"/>
      <c r="AA186" s="9"/>
      <c r="AB186" s="9"/>
      <c r="AC186" s="9"/>
      <c r="AD186" s="9"/>
      <c r="AE186" s="9"/>
      <c r="AF186" s="9"/>
      <c r="AG186" s="9"/>
      <c r="AH186" s="9"/>
    </row>
    <row r="187" spans="1:34" ht="115.2" x14ac:dyDescent="0.25">
      <c r="A187" s="47">
        <v>183</v>
      </c>
      <c r="B187" s="58" t="s">
        <v>0</v>
      </c>
      <c r="C187" s="58" t="s">
        <v>1221</v>
      </c>
      <c r="D187" s="48" t="s">
        <v>1222</v>
      </c>
      <c r="E187" s="48" t="s">
        <v>371</v>
      </c>
      <c r="F187" s="58" t="s">
        <v>1223</v>
      </c>
      <c r="G187" s="50">
        <v>2411268</v>
      </c>
      <c r="H187" s="50">
        <v>964507</v>
      </c>
      <c r="I187" s="59" t="s">
        <v>1224</v>
      </c>
      <c r="J187" s="52" t="s">
        <v>261</v>
      </c>
      <c r="K187" s="52" t="s">
        <v>1225</v>
      </c>
      <c r="L187" s="9"/>
      <c r="M187" s="9"/>
      <c r="N187" s="9"/>
      <c r="O187" s="9"/>
      <c r="P187" s="9"/>
      <c r="Q187" s="9"/>
      <c r="R187" s="9"/>
      <c r="S187" s="9"/>
      <c r="T187" s="9"/>
      <c r="U187" s="9"/>
      <c r="V187" s="9"/>
      <c r="W187" s="9"/>
      <c r="X187" s="9"/>
      <c r="Y187" s="9"/>
      <c r="Z187" s="9"/>
      <c r="AA187" s="9"/>
      <c r="AB187" s="9"/>
      <c r="AC187" s="9"/>
      <c r="AD187" s="9"/>
      <c r="AE187" s="9"/>
      <c r="AF187" s="9"/>
      <c r="AG187" s="9"/>
      <c r="AH187" s="9"/>
    </row>
    <row r="188" spans="1:34" ht="216" x14ac:dyDescent="0.25">
      <c r="A188" s="47">
        <v>184</v>
      </c>
      <c r="B188" s="58" t="s">
        <v>0</v>
      </c>
      <c r="C188" s="58" t="s">
        <v>1226</v>
      </c>
      <c r="D188" s="48" t="s">
        <v>1227</v>
      </c>
      <c r="E188" s="48" t="s">
        <v>1228</v>
      </c>
      <c r="F188" s="58" t="s">
        <v>1229</v>
      </c>
      <c r="G188" s="50">
        <v>4994022</v>
      </c>
      <c r="H188" s="50">
        <v>2497011</v>
      </c>
      <c r="I188" s="59" t="s">
        <v>1230</v>
      </c>
      <c r="J188" s="52" t="s">
        <v>264</v>
      </c>
      <c r="K188" s="52" t="s">
        <v>1231</v>
      </c>
      <c r="L188" s="9"/>
      <c r="M188" s="9"/>
      <c r="N188" s="9"/>
      <c r="O188" s="9"/>
      <c r="P188" s="9"/>
      <c r="Q188" s="9"/>
      <c r="R188" s="9"/>
      <c r="S188" s="9"/>
      <c r="T188" s="9"/>
      <c r="U188" s="9"/>
      <c r="V188" s="9"/>
      <c r="W188" s="9"/>
      <c r="X188" s="9"/>
      <c r="Y188" s="9"/>
      <c r="Z188" s="9"/>
      <c r="AA188" s="9"/>
      <c r="AB188" s="9"/>
      <c r="AC188" s="9"/>
      <c r="AD188" s="9"/>
      <c r="AE188" s="9"/>
      <c r="AF188" s="9"/>
      <c r="AG188" s="9"/>
      <c r="AH188" s="9"/>
    </row>
    <row r="189" spans="1:34" ht="144" x14ac:dyDescent="0.25">
      <c r="A189" s="47">
        <v>185</v>
      </c>
      <c r="B189" s="58" t="s">
        <v>0</v>
      </c>
      <c r="C189" s="58" t="s">
        <v>1232</v>
      </c>
      <c r="D189" s="48" t="s">
        <v>1233</v>
      </c>
      <c r="E189" s="48" t="s">
        <v>451</v>
      </c>
      <c r="F189" s="58" t="s">
        <v>1234</v>
      </c>
      <c r="G189" s="50">
        <v>18000000</v>
      </c>
      <c r="H189" s="50">
        <v>15181395.34</v>
      </c>
      <c r="I189" s="59" t="s">
        <v>1235</v>
      </c>
      <c r="J189" s="52" t="s">
        <v>266</v>
      </c>
      <c r="K189" s="52" t="s">
        <v>1236</v>
      </c>
      <c r="L189" s="9"/>
      <c r="M189" s="9"/>
      <c r="N189" s="9"/>
      <c r="O189" s="9"/>
      <c r="P189" s="9"/>
      <c r="Q189" s="9"/>
      <c r="R189" s="9"/>
      <c r="S189" s="9"/>
      <c r="T189" s="9"/>
      <c r="U189" s="9"/>
      <c r="V189" s="9"/>
      <c r="W189" s="9"/>
      <c r="X189" s="9"/>
      <c r="Y189" s="9"/>
      <c r="Z189" s="9"/>
      <c r="AA189" s="9"/>
      <c r="AB189" s="9"/>
      <c r="AC189" s="9"/>
      <c r="AD189" s="9"/>
      <c r="AE189" s="9"/>
      <c r="AF189" s="9"/>
      <c r="AG189" s="9"/>
      <c r="AH189" s="9"/>
    </row>
    <row r="190" spans="1:34" ht="244.8" x14ac:dyDescent="0.25">
      <c r="A190" s="47">
        <v>186</v>
      </c>
      <c r="B190" s="58" t="s">
        <v>0</v>
      </c>
      <c r="C190" s="58" t="s">
        <v>1237</v>
      </c>
      <c r="D190" s="48" t="s">
        <v>1238</v>
      </c>
      <c r="E190" s="48" t="s">
        <v>451</v>
      </c>
      <c r="F190" s="58" t="s">
        <v>1239</v>
      </c>
      <c r="G190" s="50">
        <v>14587202.390000001</v>
      </c>
      <c r="H190" s="50">
        <v>7989478.9699999997</v>
      </c>
      <c r="I190" s="59" t="s">
        <v>840</v>
      </c>
      <c r="J190" s="52" t="s">
        <v>268</v>
      </c>
      <c r="K190" s="52" t="s">
        <v>1240</v>
      </c>
      <c r="L190" s="9"/>
      <c r="M190" s="9"/>
      <c r="N190" s="9"/>
      <c r="O190" s="9"/>
      <c r="P190" s="9"/>
      <c r="Q190" s="9"/>
      <c r="R190" s="9"/>
      <c r="S190" s="9"/>
      <c r="T190" s="9"/>
      <c r="U190" s="9"/>
      <c r="V190" s="9"/>
      <c r="W190" s="9"/>
      <c r="X190" s="9"/>
      <c r="Y190" s="9"/>
      <c r="Z190" s="9"/>
      <c r="AA190" s="9"/>
      <c r="AB190" s="9"/>
      <c r="AC190" s="9"/>
      <c r="AD190" s="9"/>
      <c r="AE190" s="9"/>
      <c r="AF190" s="9"/>
      <c r="AG190" s="9"/>
      <c r="AH190" s="9"/>
    </row>
    <row r="191" spans="1:34" ht="187.2" x14ac:dyDescent="0.25">
      <c r="A191" s="47">
        <v>187</v>
      </c>
      <c r="B191" s="58" t="s">
        <v>0</v>
      </c>
      <c r="C191" s="58" t="s">
        <v>1241</v>
      </c>
      <c r="D191" s="48" t="s">
        <v>1242</v>
      </c>
      <c r="E191" s="48" t="s">
        <v>344</v>
      </c>
      <c r="F191" s="58" t="s">
        <v>1243</v>
      </c>
      <c r="G191" s="50">
        <v>60852567</v>
      </c>
      <c r="H191" s="50">
        <v>45639425</v>
      </c>
      <c r="I191" s="59" t="s">
        <v>1244</v>
      </c>
      <c r="J191" s="52" t="s">
        <v>1245</v>
      </c>
      <c r="K191" s="52" t="s">
        <v>1246</v>
      </c>
      <c r="L191" s="9"/>
      <c r="M191" s="9"/>
      <c r="N191" s="9"/>
      <c r="O191" s="9"/>
      <c r="P191" s="9"/>
      <c r="Q191" s="9"/>
      <c r="R191" s="9"/>
      <c r="S191" s="9"/>
      <c r="T191" s="9"/>
      <c r="U191" s="9"/>
      <c r="V191" s="9"/>
      <c r="W191" s="9"/>
      <c r="X191" s="9"/>
      <c r="Y191" s="9"/>
      <c r="Z191" s="9"/>
      <c r="AA191" s="9"/>
      <c r="AB191" s="9"/>
      <c r="AC191" s="9"/>
      <c r="AD191" s="9"/>
      <c r="AE191" s="9"/>
      <c r="AF191" s="9"/>
      <c r="AG191" s="9"/>
      <c r="AH191" s="9"/>
    </row>
    <row r="192" spans="1:34" ht="259.2" x14ac:dyDescent="0.25">
      <c r="A192" s="47">
        <v>188</v>
      </c>
      <c r="B192" s="58" t="s">
        <v>5</v>
      </c>
      <c r="C192" s="58" t="s">
        <v>1247</v>
      </c>
      <c r="D192" s="48" t="s">
        <v>1248</v>
      </c>
      <c r="E192" s="48" t="s">
        <v>349</v>
      </c>
      <c r="F192" s="58" t="s">
        <v>1249</v>
      </c>
      <c r="G192" s="50">
        <v>3417757</v>
      </c>
      <c r="H192" s="50">
        <v>1644621</v>
      </c>
      <c r="I192" s="59" t="s">
        <v>1250</v>
      </c>
      <c r="J192" s="52" t="s">
        <v>201</v>
      </c>
      <c r="K192" s="52" t="s">
        <v>1251</v>
      </c>
      <c r="L192" s="9"/>
      <c r="M192" s="9"/>
      <c r="N192" s="9"/>
      <c r="O192" s="9"/>
      <c r="P192" s="9"/>
      <c r="Q192" s="9"/>
      <c r="R192" s="9"/>
      <c r="S192" s="9"/>
      <c r="T192" s="9"/>
      <c r="U192" s="9"/>
      <c r="V192" s="9"/>
      <c r="W192" s="9"/>
      <c r="X192" s="9"/>
      <c r="Y192" s="9"/>
      <c r="Z192" s="9"/>
      <c r="AA192" s="9"/>
      <c r="AB192" s="9"/>
      <c r="AC192" s="9"/>
      <c r="AD192" s="9"/>
      <c r="AE192" s="9"/>
      <c r="AF192" s="9"/>
      <c r="AG192" s="9"/>
      <c r="AH192" s="9"/>
    </row>
    <row r="193" spans="1:34" ht="172.8" x14ac:dyDescent="0.25">
      <c r="A193" s="47">
        <v>189</v>
      </c>
      <c r="B193" s="58" t="s">
        <v>5</v>
      </c>
      <c r="C193" s="58" t="s">
        <v>1252</v>
      </c>
      <c r="D193" s="48" t="s">
        <v>1253</v>
      </c>
      <c r="E193" s="48" t="s">
        <v>349</v>
      </c>
      <c r="F193" s="58" t="s">
        <v>1254</v>
      </c>
      <c r="G193" s="50">
        <v>8691894</v>
      </c>
      <c r="H193" s="50">
        <v>5198917</v>
      </c>
      <c r="I193" s="59" t="s">
        <v>1255</v>
      </c>
      <c r="J193" s="52" t="s">
        <v>205</v>
      </c>
      <c r="K193" s="52" t="s">
        <v>1256</v>
      </c>
      <c r="L193" s="9"/>
      <c r="M193" s="9"/>
      <c r="N193" s="9"/>
      <c r="O193" s="9"/>
      <c r="P193" s="9"/>
      <c r="Q193" s="9"/>
      <c r="R193" s="9"/>
      <c r="S193" s="9"/>
      <c r="T193" s="9"/>
      <c r="U193" s="9"/>
      <c r="V193" s="9"/>
      <c r="W193" s="9"/>
      <c r="X193" s="9"/>
      <c r="Y193" s="9"/>
      <c r="Z193" s="9"/>
      <c r="AA193" s="9"/>
      <c r="AB193" s="9"/>
      <c r="AC193" s="9"/>
      <c r="AD193" s="9"/>
      <c r="AE193" s="9"/>
      <c r="AF193" s="9"/>
      <c r="AG193" s="9"/>
      <c r="AH193" s="9"/>
    </row>
    <row r="194" spans="1:34" ht="259.2" x14ac:dyDescent="0.25">
      <c r="A194" s="47">
        <v>190</v>
      </c>
      <c r="B194" s="58" t="s">
        <v>5</v>
      </c>
      <c r="C194" s="58" t="s">
        <v>1257</v>
      </c>
      <c r="D194" s="48" t="s">
        <v>1258</v>
      </c>
      <c r="E194" s="48" t="s">
        <v>349</v>
      </c>
      <c r="F194" s="58" t="s">
        <v>1259</v>
      </c>
      <c r="G194" s="50">
        <v>2554649</v>
      </c>
      <c r="H194" s="50">
        <v>1663534</v>
      </c>
      <c r="I194" s="59" t="s">
        <v>1260</v>
      </c>
      <c r="J194" s="52" t="s">
        <v>208</v>
      </c>
      <c r="K194" s="52" t="s">
        <v>1261</v>
      </c>
      <c r="L194" s="9"/>
      <c r="M194" s="9"/>
      <c r="N194" s="9"/>
      <c r="O194" s="9"/>
      <c r="P194" s="9"/>
      <c r="Q194" s="9"/>
      <c r="R194" s="9"/>
      <c r="S194" s="9"/>
      <c r="T194" s="9"/>
      <c r="U194" s="9"/>
      <c r="V194" s="9"/>
      <c r="W194" s="9"/>
      <c r="X194" s="9"/>
      <c r="Y194" s="9"/>
      <c r="Z194" s="9"/>
      <c r="AA194" s="9"/>
      <c r="AB194" s="9"/>
      <c r="AC194" s="9"/>
      <c r="AD194" s="9"/>
      <c r="AE194" s="9"/>
      <c r="AF194" s="9"/>
      <c r="AG194" s="9"/>
      <c r="AH194" s="9"/>
    </row>
    <row r="195" spans="1:34" ht="259.2" x14ac:dyDescent="0.25">
      <c r="A195" s="47">
        <v>191</v>
      </c>
      <c r="B195" s="58" t="s">
        <v>5</v>
      </c>
      <c r="C195" s="58" t="s">
        <v>1262</v>
      </c>
      <c r="D195" s="48" t="s">
        <v>1263</v>
      </c>
      <c r="E195" s="48" t="s">
        <v>388</v>
      </c>
      <c r="F195" s="58" t="s">
        <v>1264</v>
      </c>
      <c r="G195" s="50">
        <v>3037200</v>
      </c>
      <c r="H195" s="50"/>
      <c r="I195" s="59" t="s">
        <v>1265</v>
      </c>
      <c r="J195" s="52" t="s">
        <v>216</v>
      </c>
      <c r="K195" s="52" t="s">
        <v>1266</v>
      </c>
      <c r="L195" s="9"/>
      <c r="M195" s="9"/>
      <c r="N195" s="9"/>
      <c r="O195" s="9"/>
      <c r="P195" s="9"/>
      <c r="Q195" s="9"/>
      <c r="R195" s="9"/>
      <c r="S195" s="9"/>
      <c r="T195" s="9"/>
      <c r="U195" s="9"/>
      <c r="V195" s="9"/>
      <c r="W195" s="9"/>
      <c r="X195" s="9"/>
      <c r="Y195" s="9"/>
      <c r="Z195" s="9"/>
      <c r="AA195" s="9"/>
      <c r="AB195" s="9"/>
      <c r="AC195" s="9"/>
      <c r="AD195" s="9"/>
      <c r="AE195" s="9"/>
      <c r="AF195" s="9"/>
      <c r="AG195" s="9"/>
      <c r="AH195" s="9"/>
    </row>
    <row r="196" spans="1:34" ht="230.4" x14ac:dyDescent="0.25">
      <c r="A196" s="47">
        <v>192</v>
      </c>
      <c r="B196" s="58" t="s">
        <v>5</v>
      </c>
      <c r="C196" s="58" t="s">
        <v>1267</v>
      </c>
      <c r="D196" s="48" t="s">
        <v>1268</v>
      </c>
      <c r="E196" s="48" t="s">
        <v>451</v>
      </c>
      <c r="F196" s="58" t="s">
        <v>1269</v>
      </c>
      <c r="G196" s="50">
        <v>2071507</v>
      </c>
      <c r="H196" s="50">
        <v>1662141</v>
      </c>
      <c r="I196" s="59" t="s">
        <v>1270</v>
      </c>
      <c r="J196" s="52" t="s">
        <v>219</v>
      </c>
      <c r="K196" s="52" t="s">
        <v>1271</v>
      </c>
      <c r="L196" s="9"/>
      <c r="M196" s="9"/>
      <c r="N196" s="9"/>
      <c r="O196" s="9"/>
      <c r="P196" s="9"/>
      <c r="Q196" s="9"/>
      <c r="R196" s="9"/>
      <c r="S196" s="9"/>
      <c r="T196" s="9"/>
      <c r="U196" s="9"/>
      <c r="V196" s="9"/>
      <c r="W196" s="9"/>
      <c r="X196" s="9"/>
      <c r="Y196" s="9"/>
      <c r="Z196" s="9"/>
      <c r="AA196" s="9"/>
      <c r="AB196" s="9"/>
      <c r="AC196" s="9"/>
      <c r="AD196" s="9"/>
      <c r="AE196" s="9"/>
      <c r="AF196" s="9"/>
      <c r="AG196" s="9"/>
      <c r="AH196" s="9"/>
    </row>
    <row r="197" spans="1:34" ht="129.6" x14ac:dyDescent="0.25">
      <c r="A197" s="47">
        <v>193</v>
      </c>
      <c r="B197" s="58" t="s">
        <v>5</v>
      </c>
      <c r="C197" s="58" t="s">
        <v>1272</v>
      </c>
      <c r="D197" s="48" t="s">
        <v>1273</v>
      </c>
      <c r="E197" s="48" t="s">
        <v>451</v>
      </c>
      <c r="F197" s="58" t="s">
        <v>1274</v>
      </c>
      <c r="G197" s="50">
        <v>2700000</v>
      </c>
      <c r="H197" s="50">
        <v>2700000</v>
      </c>
      <c r="I197" s="59" t="s">
        <v>1275</v>
      </c>
      <c r="J197" s="52" t="s">
        <v>224</v>
      </c>
      <c r="K197" s="52" t="s">
        <v>1276</v>
      </c>
      <c r="L197" s="9"/>
      <c r="M197" s="9"/>
      <c r="N197" s="9"/>
      <c r="O197" s="9"/>
      <c r="P197" s="9"/>
      <c r="Q197" s="9"/>
      <c r="R197" s="9"/>
      <c r="S197" s="9"/>
      <c r="T197" s="9"/>
      <c r="U197" s="9"/>
      <c r="V197" s="9"/>
      <c r="W197" s="9"/>
      <c r="X197" s="9"/>
      <c r="Y197" s="9"/>
      <c r="Z197" s="9"/>
      <c r="AA197" s="9"/>
      <c r="AB197" s="9"/>
      <c r="AC197" s="9"/>
      <c r="AD197" s="9"/>
      <c r="AE197" s="9"/>
      <c r="AF197" s="9"/>
      <c r="AG197" s="9"/>
      <c r="AH197" s="9"/>
    </row>
    <row r="198" spans="1:34" ht="244.8" x14ac:dyDescent="0.25">
      <c r="A198" s="47">
        <v>194</v>
      </c>
      <c r="B198" s="58" t="s">
        <v>5</v>
      </c>
      <c r="C198" s="58" t="s">
        <v>1277</v>
      </c>
      <c r="D198" s="48" t="s">
        <v>1278</v>
      </c>
      <c r="E198" s="48" t="s">
        <v>451</v>
      </c>
      <c r="F198" s="58" t="s">
        <v>1279</v>
      </c>
      <c r="G198" s="50">
        <v>2412021</v>
      </c>
      <c r="H198" s="50">
        <v>2343260</v>
      </c>
      <c r="I198" s="59" t="s">
        <v>453</v>
      </c>
      <c r="J198" s="52" t="s">
        <v>226</v>
      </c>
      <c r="K198" s="52" t="s">
        <v>1280</v>
      </c>
      <c r="L198" s="9"/>
      <c r="M198" s="9"/>
      <c r="N198" s="9"/>
      <c r="O198" s="9"/>
      <c r="P198" s="9"/>
      <c r="Q198" s="9"/>
      <c r="R198" s="9"/>
      <c r="S198" s="9"/>
      <c r="T198" s="9"/>
      <c r="U198" s="9"/>
      <c r="V198" s="9"/>
      <c r="W198" s="9"/>
      <c r="X198" s="9"/>
      <c r="Y198" s="9"/>
      <c r="Z198" s="9"/>
      <c r="AA198" s="9"/>
      <c r="AB198" s="9"/>
      <c r="AC198" s="9"/>
      <c r="AD198" s="9"/>
      <c r="AE198" s="9"/>
      <c r="AF198" s="9"/>
      <c r="AG198" s="9"/>
      <c r="AH198" s="9"/>
    </row>
    <row r="199" spans="1:34" ht="403.2" x14ac:dyDescent="0.25">
      <c r="A199" s="47">
        <v>195</v>
      </c>
      <c r="B199" s="58" t="s">
        <v>5</v>
      </c>
      <c r="C199" s="58" t="s">
        <v>1281</v>
      </c>
      <c r="D199" s="48" t="s">
        <v>1282</v>
      </c>
      <c r="E199" s="48" t="s">
        <v>451</v>
      </c>
      <c r="F199" s="58" t="s">
        <v>1283</v>
      </c>
      <c r="G199" s="50">
        <v>2345846</v>
      </c>
      <c r="H199" s="50">
        <v>2294714</v>
      </c>
      <c r="I199" s="59" t="s">
        <v>453</v>
      </c>
      <c r="J199" s="52" t="s">
        <v>1284</v>
      </c>
      <c r="K199" s="52" t="s">
        <v>1285</v>
      </c>
      <c r="L199" s="9"/>
      <c r="M199" s="9"/>
      <c r="N199" s="9"/>
      <c r="O199" s="9"/>
      <c r="P199" s="9"/>
      <c r="Q199" s="9"/>
      <c r="R199" s="9"/>
      <c r="S199" s="9"/>
      <c r="T199" s="9"/>
      <c r="U199" s="9"/>
      <c r="V199" s="9"/>
      <c r="W199" s="9"/>
      <c r="X199" s="9"/>
      <c r="Y199" s="9"/>
      <c r="Z199" s="9"/>
      <c r="AA199" s="9"/>
      <c r="AB199" s="9"/>
      <c r="AC199" s="9"/>
      <c r="AD199" s="9"/>
      <c r="AE199" s="9"/>
      <c r="AF199" s="9"/>
      <c r="AG199" s="9"/>
      <c r="AH199" s="9"/>
    </row>
    <row r="200" spans="1:34" ht="331.2" x14ac:dyDescent="0.25">
      <c r="A200" s="47">
        <v>196</v>
      </c>
      <c r="B200" s="58" t="s">
        <v>5</v>
      </c>
      <c r="C200" s="58" t="s">
        <v>1286</v>
      </c>
      <c r="D200" s="48" t="s">
        <v>1287</v>
      </c>
      <c r="E200" s="48" t="s">
        <v>349</v>
      </c>
      <c r="F200" s="58" t="s">
        <v>1288</v>
      </c>
      <c r="G200" s="50">
        <v>8274000</v>
      </c>
      <c r="H200" s="50">
        <v>5792000</v>
      </c>
      <c r="I200" s="59" t="s">
        <v>1289</v>
      </c>
      <c r="J200" s="52" t="s">
        <v>155</v>
      </c>
      <c r="K200" s="52" t="s">
        <v>1290</v>
      </c>
      <c r="L200" s="9"/>
      <c r="M200" s="9"/>
      <c r="N200" s="9"/>
      <c r="O200" s="9"/>
      <c r="P200" s="9"/>
      <c r="Q200" s="9"/>
      <c r="R200" s="9"/>
      <c r="S200" s="9"/>
      <c r="T200" s="9"/>
      <c r="U200" s="9"/>
      <c r="V200" s="9"/>
      <c r="W200" s="9"/>
      <c r="X200" s="9"/>
      <c r="Y200" s="9"/>
      <c r="Z200" s="9"/>
      <c r="AA200" s="9"/>
      <c r="AB200" s="9"/>
      <c r="AC200" s="9"/>
      <c r="AD200" s="9"/>
      <c r="AE200" s="9"/>
      <c r="AF200" s="9"/>
      <c r="AG200" s="9"/>
      <c r="AH200" s="9"/>
    </row>
    <row r="201" spans="1:34" ht="273.60000000000002" x14ac:dyDescent="0.25">
      <c r="A201" s="47">
        <v>197</v>
      </c>
      <c r="B201" s="58" t="s">
        <v>5</v>
      </c>
      <c r="C201" s="58" t="s">
        <v>1291</v>
      </c>
      <c r="D201" s="48" t="s">
        <v>1292</v>
      </c>
      <c r="E201" s="48" t="s">
        <v>371</v>
      </c>
      <c r="F201" s="58" t="s">
        <v>1293</v>
      </c>
      <c r="G201" s="50">
        <v>4995793</v>
      </c>
      <c r="H201" s="50">
        <v>4995793</v>
      </c>
      <c r="I201" s="59" t="s">
        <v>1294</v>
      </c>
      <c r="J201" s="52" t="s">
        <v>161</v>
      </c>
      <c r="K201" s="52" t="s">
        <v>1295</v>
      </c>
      <c r="L201" s="9"/>
      <c r="M201" s="9"/>
      <c r="N201" s="9"/>
      <c r="O201" s="9"/>
      <c r="P201" s="9"/>
      <c r="Q201" s="9"/>
      <c r="R201" s="9"/>
      <c r="S201" s="9"/>
      <c r="T201" s="9"/>
      <c r="U201" s="9"/>
      <c r="V201" s="9"/>
      <c r="W201" s="9"/>
      <c r="X201" s="9"/>
      <c r="Y201" s="9"/>
      <c r="Z201" s="9"/>
      <c r="AA201" s="9"/>
      <c r="AB201" s="9"/>
      <c r="AC201" s="9"/>
      <c r="AD201" s="9"/>
      <c r="AE201" s="9"/>
      <c r="AF201" s="9"/>
      <c r="AG201" s="9"/>
      <c r="AH201" s="9"/>
    </row>
    <row r="202" spans="1:34" ht="144" x14ac:dyDescent="0.25">
      <c r="A202" s="47">
        <v>198</v>
      </c>
      <c r="B202" s="58" t="s">
        <v>0</v>
      </c>
      <c r="C202" s="58" t="s">
        <v>1296</v>
      </c>
      <c r="D202" s="48" t="s">
        <v>1297</v>
      </c>
      <c r="E202" s="48" t="s">
        <v>918</v>
      </c>
      <c r="F202" s="58" t="s">
        <v>1298</v>
      </c>
      <c r="G202" s="50">
        <v>10000000</v>
      </c>
      <c r="H202" s="50">
        <v>10000000</v>
      </c>
      <c r="I202" s="59" t="s">
        <v>1299</v>
      </c>
      <c r="J202" s="52" t="s">
        <v>294</v>
      </c>
      <c r="K202" s="52" t="s">
        <v>1300</v>
      </c>
      <c r="L202" s="9"/>
      <c r="M202" s="9"/>
      <c r="N202" s="9"/>
      <c r="O202" s="9"/>
      <c r="P202" s="9"/>
      <c r="Q202" s="9"/>
      <c r="R202" s="9"/>
      <c r="S202" s="9"/>
      <c r="T202" s="9"/>
      <c r="U202" s="9"/>
      <c r="V202" s="9"/>
      <c r="W202" s="9"/>
      <c r="X202" s="9"/>
      <c r="Y202" s="9"/>
      <c r="Z202" s="9"/>
      <c r="AA202" s="9"/>
      <c r="AB202" s="9"/>
      <c r="AC202" s="9"/>
      <c r="AD202" s="9"/>
      <c r="AE202" s="9"/>
      <c r="AF202" s="9"/>
      <c r="AG202" s="9"/>
      <c r="AH202" s="9"/>
    </row>
    <row r="203" spans="1:34" ht="244.8" x14ac:dyDescent="0.25">
      <c r="A203" s="47">
        <v>199</v>
      </c>
      <c r="B203" s="58" t="s">
        <v>0</v>
      </c>
      <c r="C203" s="58" t="s">
        <v>1301</v>
      </c>
      <c r="D203" s="48" t="s">
        <v>1302</v>
      </c>
      <c r="E203" s="48" t="s">
        <v>349</v>
      </c>
      <c r="F203" s="58" t="s">
        <v>1303</v>
      </c>
      <c r="G203" s="50">
        <v>10976342</v>
      </c>
      <c r="H203" s="50">
        <v>9319082</v>
      </c>
      <c r="I203" s="59" t="s">
        <v>1250</v>
      </c>
      <c r="J203" s="52" t="s">
        <v>293</v>
      </c>
      <c r="K203" s="52" t="s">
        <v>1304</v>
      </c>
      <c r="L203" s="9"/>
      <c r="M203" s="9"/>
      <c r="N203" s="9"/>
      <c r="O203" s="9"/>
      <c r="P203" s="9"/>
      <c r="Q203" s="9"/>
      <c r="R203" s="9"/>
      <c r="S203" s="9"/>
      <c r="T203" s="9"/>
      <c r="U203" s="9"/>
      <c r="V203" s="9"/>
      <c r="W203" s="9"/>
      <c r="X203" s="9"/>
      <c r="Y203" s="9"/>
      <c r="Z203" s="9"/>
      <c r="AA203" s="9"/>
      <c r="AB203" s="9"/>
      <c r="AC203" s="9"/>
      <c r="AD203" s="9"/>
      <c r="AE203" s="9"/>
      <c r="AF203" s="9"/>
      <c r="AG203" s="9"/>
      <c r="AH203" s="9"/>
    </row>
    <row r="204" spans="1:34" ht="259.2" x14ac:dyDescent="0.25">
      <c r="A204" s="47">
        <v>200</v>
      </c>
      <c r="B204" s="58" t="s">
        <v>4</v>
      </c>
      <c r="C204" s="58" t="s">
        <v>1305</v>
      </c>
      <c r="D204" s="48" t="s">
        <v>906</v>
      </c>
      <c r="E204" s="48" t="s">
        <v>451</v>
      </c>
      <c r="F204" s="58" t="s">
        <v>1306</v>
      </c>
      <c r="G204" s="50">
        <v>1156031.44</v>
      </c>
      <c r="H204" s="50">
        <v>711430.37</v>
      </c>
      <c r="I204" s="59" t="s">
        <v>882</v>
      </c>
      <c r="J204" s="52" t="s">
        <v>89</v>
      </c>
      <c r="K204" s="52" t="s">
        <v>1307</v>
      </c>
      <c r="L204" s="9"/>
      <c r="M204" s="9"/>
      <c r="N204" s="9"/>
      <c r="O204" s="9"/>
      <c r="P204" s="9"/>
      <c r="Q204" s="9"/>
      <c r="R204" s="9"/>
      <c r="S204" s="9"/>
      <c r="T204" s="9"/>
      <c r="U204" s="9"/>
      <c r="V204" s="9"/>
      <c r="W204" s="9"/>
      <c r="X204" s="9"/>
      <c r="Y204" s="9"/>
      <c r="Z204" s="9"/>
      <c r="AA204" s="9"/>
      <c r="AB204" s="9"/>
      <c r="AC204" s="9"/>
      <c r="AD204" s="9"/>
      <c r="AE204" s="9"/>
      <c r="AF204" s="9"/>
      <c r="AG204" s="9"/>
      <c r="AH204" s="9"/>
    </row>
    <row r="205" spans="1:34" ht="201.6" x14ac:dyDescent="0.25">
      <c r="A205" s="47">
        <v>201</v>
      </c>
      <c r="B205" s="58" t="s">
        <v>4</v>
      </c>
      <c r="C205" s="58" t="s">
        <v>1308</v>
      </c>
      <c r="D205" s="48" t="s">
        <v>1309</v>
      </c>
      <c r="E205" s="48" t="s">
        <v>620</v>
      </c>
      <c r="F205" s="58" t="s">
        <v>1310</v>
      </c>
      <c r="G205" s="50">
        <v>365000</v>
      </c>
      <c r="H205" s="50">
        <v>328000</v>
      </c>
      <c r="I205" s="59" t="s">
        <v>1311</v>
      </c>
      <c r="J205" s="52" t="s">
        <v>1312</v>
      </c>
      <c r="K205" s="52" t="s">
        <v>1313</v>
      </c>
      <c r="L205" s="9"/>
      <c r="M205" s="9"/>
      <c r="N205" s="9"/>
      <c r="O205" s="9"/>
      <c r="P205" s="9"/>
      <c r="Q205" s="9"/>
      <c r="R205" s="9"/>
      <c r="S205" s="9"/>
      <c r="T205" s="9"/>
      <c r="U205" s="9"/>
      <c r="V205" s="9"/>
      <c r="W205" s="9"/>
      <c r="X205" s="9"/>
      <c r="Y205" s="9"/>
      <c r="Z205" s="9"/>
      <c r="AA205" s="9"/>
      <c r="AB205" s="9"/>
      <c r="AC205" s="9"/>
      <c r="AD205" s="9"/>
      <c r="AE205" s="9"/>
      <c r="AF205" s="9"/>
      <c r="AG205" s="9"/>
      <c r="AH205" s="9"/>
    </row>
    <row r="206" spans="1:34" ht="86.4" x14ac:dyDescent="0.25">
      <c r="A206" s="47">
        <v>202</v>
      </c>
      <c r="B206" s="58" t="s">
        <v>2</v>
      </c>
      <c r="C206" s="58" t="s">
        <v>1314</v>
      </c>
      <c r="D206" s="48" t="s">
        <v>1315</v>
      </c>
      <c r="E206" s="48" t="s">
        <v>371</v>
      </c>
      <c r="F206" s="48" t="s">
        <v>1316</v>
      </c>
      <c r="G206" s="50">
        <v>2317528</v>
      </c>
      <c r="H206" s="50">
        <v>959339</v>
      </c>
      <c r="I206" s="51" t="s">
        <v>1317</v>
      </c>
      <c r="J206" s="52" t="s">
        <v>112</v>
      </c>
      <c r="K206" s="52" t="s">
        <v>1318</v>
      </c>
      <c r="L206" s="9"/>
      <c r="M206" s="9"/>
      <c r="N206" s="9"/>
      <c r="O206" s="9"/>
      <c r="P206" s="9"/>
      <c r="Q206" s="9"/>
      <c r="R206" s="9"/>
      <c r="S206" s="9"/>
      <c r="T206" s="9"/>
      <c r="U206" s="9"/>
      <c r="V206" s="9"/>
      <c r="W206" s="9"/>
      <c r="X206" s="9"/>
      <c r="Y206" s="9"/>
      <c r="Z206" s="9"/>
      <c r="AA206" s="9"/>
      <c r="AB206" s="9"/>
      <c r="AC206" s="9"/>
      <c r="AD206" s="9"/>
      <c r="AE206" s="9"/>
      <c r="AF206" s="9"/>
      <c r="AG206" s="9"/>
      <c r="AH206" s="9"/>
    </row>
    <row r="207" spans="1:34" ht="115.2" x14ac:dyDescent="0.25">
      <c r="A207" s="47">
        <v>203</v>
      </c>
      <c r="B207" s="58" t="s">
        <v>2</v>
      </c>
      <c r="C207" s="58" t="s">
        <v>1319</v>
      </c>
      <c r="D207" s="48" t="s">
        <v>1320</v>
      </c>
      <c r="E207" s="48" t="s">
        <v>344</v>
      </c>
      <c r="F207" s="49" t="s">
        <v>1321</v>
      </c>
      <c r="G207" s="48">
        <v>322548000</v>
      </c>
      <c r="H207" s="50">
        <v>137331631</v>
      </c>
      <c r="I207" s="51" t="s">
        <v>1322</v>
      </c>
      <c r="J207" s="52" t="s">
        <v>115</v>
      </c>
      <c r="K207" s="52" t="s">
        <v>1323</v>
      </c>
      <c r="L207" s="9"/>
      <c r="M207" s="9"/>
      <c r="N207" s="9"/>
      <c r="O207" s="9"/>
      <c r="P207" s="9"/>
      <c r="Q207" s="9"/>
      <c r="R207" s="9"/>
      <c r="S207" s="9"/>
      <c r="T207" s="9"/>
      <c r="U207" s="9"/>
      <c r="V207" s="9"/>
      <c r="W207" s="9"/>
      <c r="X207" s="9"/>
      <c r="Y207" s="9"/>
      <c r="Z207" s="9"/>
      <c r="AA207" s="9"/>
      <c r="AB207" s="9"/>
      <c r="AC207" s="9"/>
      <c r="AD207" s="9"/>
      <c r="AE207" s="9"/>
      <c r="AF207" s="9"/>
      <c r="AG207" s="9"/>
      <c r="AH207" s="9"/>
    </row>
    <row r="208" spans="1:34" ht="129.6" x14ac:dyDescent="0.25">
      <c r="A208" s="47">
        <v>204</v>
      </c>
      <c r="B208" s="58" t="s">
        <v>2</v>
      </c>
      <c r="C208" s="58" t="s">
        <v>1324</v>
      </c>
      <c r="D208" s="48" t="s">
        <v>1325</v>
      </c>
      <c r="E208" s="48" t="s">
        <v>451</v>
      </c>
      <c r="F208" s="49" t="s">
        <v>1326</v>
      </c>
      <c r="G208" s="48">
        <v>20716984.780000001</v>
      </c>
      <c r="H208" s="50">
        <v>17609437.059999999</v>
      </c>
      <c r="I208" s="51" t="s">
        <v>1327</v>
      </c>
      <c r="J208" s="52" t="s">
        <v>118</v>
      </c>
      <c r="K208" s="52" t="s">
        <v>1328</v>
      </c>
      <c r="L208" s="9"/>
      <c r="M208" s="9"/>
      <c r="N208" s="9"/>
      <c r="O208" s="9"/>
      <c r="P208" s="9"/>
      <c r="Q208" s="9"/>
      <c r="R208" s="9"/>
      <c r="S208" s="9"/>
      <c r="T208" s="9"/>
      <c r="U208" s="9"/>
      <c r="V208" s="9"/>
      <c r="W208" s="9"/>
      <c r="X208" s="9"/>
      <c r="Y208" s="9"/>
      <c r="Z208" s="9"/>
      <c r="AA208" s="9"/>
      <c r="AB208" s="9"/>
      <c r="AC208" s="9"/>
      <c r="AD208" s="9"/>
      <c r="AE208" s="9"/>
      <c r="AF208" s="9"/>
      <c r="AG208" s="9"/>
      <c r="AH208" s="9"/>
    </row>
    <row r="209" spans="1:34" ht="201.6" x14ac:dyDescent="0.25">
      <c r="A209" s="47">
        <v>205</v>
      </c>
      <c r="B209" s="58" t="s">
        <v>2</v>
      </c>
      <c r="C209" s="58" t="s">
        <v>837</v>
      </c>
      <c r="D209" s="48" t="s">
        <v>838</v>
      </c>
      <c r="E209" s="48" t="s">
        <v>451</v>
      </c>
      <c r="F209" s="48" t="s">
        <v>1329</v>
      </c>
      <c r="G209" s="48">
        <v>18297576.199999999</v>
      </c>
      <c r="H209" s="50">
        <v>15552939.77</v>
      </c>
      <c r="I209" s="51" t="s">
        <v>1327</v>
      </c>
      <c r="J209" s="52" t="s">
        <v>122</v>
      </c>
      <c r="K209" s="52" t="s">
        <v>841</v>
      </c>
      <c r="L209" s="9"/>
      <c r="M209" s="9"/>
      <c r="N209" s="9"/>
      <c r="O209" s="9"/>
      <c r="P209" s="9"/>
      <c r="Q209" s="9"/>
      <c r="R209" s="9"/>
      <c r="S209" s="9"/>
      <c r="T209" s="9"/>
      <c r="U209" s="9"/>
      <c r="V209" s="9"/>
      <c r="W209" s="9"/>
      <c r="X209" s="9"/>
      <c r="Y209" s="9"/>
      <c r="Z209" s="9"/>
      <c r="AA209" s="9"/>
      <c r="AB209" s="9"/>
      <c r="AC209" s="9"/>
      <c r="AD209" s="9"/>
      <c r="AE209" s="9"/>
      <c r="AF209" s="9"/>
      <c r="AG209" s="9"/>
      <c r="AH209" s="9"/>
    </row>
    <row r="210" spans="1:34" ht="17.399999999999999" x14ac:dyDescent="0.25">
      <c r="A210" s="47">
        <v>206</v>
      </c>
      <c r="B210" s="58" t="s">
        <v>1330</v>
      </c>
      <c r="C210" s="58"/>
      <c r="D210" s="48"/>
      <c r="E210" s="67"/>
      <c r="F210" s="58"/>
      <c r="G210" s="50"/>
      <c r="H210" s="50"/>
      <c r="I210" s="59"/>
      <c r="J210" s="52"/>
      <c r="K210" s="52"/>
      <c r="L210" s="9"/>
      <c r="M210" s="9"/>
      <c r="N210" s="9"/>
      <c r="O210" s="9"/>
      <c r="P210" s="9"/>
      <c r="Q210" s="9"/>
      <c r="R210" s="9"/>
      <c r="S210" s="9"/>
      <c r="T210" s="9"/>
      <c r="U210" s="9"/>
      <c r="V210" s="9"/>
      <c r="W210" s="9"/>
      <c r="X210" s="9"/>
      <c r="Y210" s="9"/>
      <c r="Z210" s="9"/>
      <c r="AA210" s="9"/>
      <c r="AB210" s="9"/>
      <c r="AC210" s="9"/>
      <c r="AD210" s="9"/>
      <c r="AE210" s="9"/>
      <c r="AF210" s="9"/>
      <c r="AG210" s="9"/>
      <c r="AH210" s="9"/>
    </row>
    <row r="211" spans="1:34" ht="72" x14ac:dyDescent="0.25">
      <c r="A211" s="47">
        <v>207</v>
      </c>
      <c r="B211" s="58" t="s">
        <v>2</v>
      </c>
      <c r="C211" s="58" t="s">
        <v>1331</v>
      </c>
      <c r="D211" s="48" t="s">
        <v>1332</v>
      </c>
      <c r="E211" s="48" t="s">
        <v>685</v>
      </c>
      <c r="F211" s="48" t="s">
        <v>1333</v>
      </c>
      <c r="G211" s="48">
        <v>18077652.77</v>
      </c>
      <c r="H211" s="50">
        <v>15366004.859999999</v>
      </c>
      <c r="I211" s="51" t="s">
        <v>1327</v>
      </c>
      <c r="J211" s="52" t="s">
        <v>126</v>
      </c>
      <c r="K211" s="52" t="s">
        <v>836</v>
      </c>
      <c r="L211" s="9"/>
      <c r="M211" s="9"/>
      <c r="N211" s="9"/>
      <c r="O211" s="9"/>
      <c r="P211" s="9"/>
      <c r="Q211" s="9"/>
      <c r="R211" s="9"/>
      <c r="S211" s="9"/>
      <c r="T211" s="9"/>
      <c r="U211" s="9"/>
      <c r="V211" s="9"/>
      <c r="W211" s="9"/>
      <c r="X211" s="9"/>
      <c r="Y211" s="9"/>
      <c r="Z211" s="9"/>
      <c r="AA211" s="9"/>
      <c r="AB211" s="9"/>
      <c r="AC211" s="9"/>
      <c r="AD211" s="9"/>
      <c r="AE211" s="9"/>
      <c r="AF211" s="9"/>
      <c r="AG211" s="9"/>
      <c r="AH211" s="9"/>
    </row>
    <row r="212" spans="1:34" ht="230.4" x14ac:dyDescent="0.25">
      <c r="A212" s="47">
        <v>208</v>
      </c>
      <c r="B212" s="58" t="s">
        <v>2</v>
      </c>
      <c r="C212" s="58" t="s">
        <v>1334</v>
      </c>
      <c r="D212" s="48" t="s">
        <v>1335</v>
      </c>
      <c r="E212" s="48" t="s">
        <v>685</v>
      </c>
      <c r="F212" s="48" t="s">
        <v>1336</v>
      </c>
      <c r="G212" s="48">
        <v>15871876.07</v>
      </c>
      <c r="H212" s="50">
        <v>13491094.66</v>
      </c>
      <c r="I212" s="51" t="s">
        <v>1327</v>
      </c>
      <c r="J212" s="52" t="s">
        <v>130</v>
      </c>
      <c r="K212" s="52" t="s">
        <v>1337</v>
      </c>
      <c r="L212" s="9"/>
      <c r="M212" s="9"/>
      <c r="N212" s="9"/>
      <c r="O212" s="9"/>
      <c r="P212" s="9"/>
      <c r="Q212" s="9"/>
      <c r="R212" s="9"/>
      <c r="S212" s="9"/>
      <c r="T212" s="9"/>
      <c r="U212" s="9"/>
      <c r="V212" s="9"/>
      <c r="W212" s="9"/>
      <c r="X212" s="9"/>
      <c r="Y212" s="9"/>
      <c r="Z212" s="9"/>
      <c r="AA212" s="9"/>
      <c r="AB212" s="9"/>
      <c r="AC212" s="9"/>
      <c r="AD212" s="9"/>
      <c r="AE212" s="9"/>
      <c r="AF212" s="9"/>
      <c r="AG212" s="9"/>
      <c r="AH212" s="9"/>
    </row>
    <row r="213" spans="1:34" ht="115.2" x14ac:dyDescent="0.25">
      <c r="A213" s="47">
        <v>209</v>
      </c>
      <c r="B213" s="58" t="s">
        <v>2</v>
      </c>
      <c r="C213" s="58" t="s">
        <v>1338</v>
      </c>
      <c r="D213" s="48" t="s">
        <v>833</v>
      </c>
      <c r="E213" s="48" t="s">
        <v>451</v>
      </c>
      <c r="F213" s="49" t="s">
        <v>1339</v>
      </c>
      <c r="G213" s="48">
        <v>12737505.84</v>
      </c>
      <c r="H213" s="50">
        <v>10826879.970000001</v>
      </c>
      <c r="I213" s="51" t="s">
        <v>1327</v>
      </c>
      <c r="J213" s="52" t="s">
        <v>134</v>
      </c>
      <c r="K213" s="52" t="s">
        <v>836</v>
      </c>
      <c r="L213" s="9"/>
      <c r="M213" s="9"/>
      <c r="N213" s="9"/>
      <c r="O213" s="9"/>
      <c r="P213" s="9"/>
      <c r="Q213" s="9"/>
      <c r="R213" s="9"/>
      <c r="S213" s="9"/>
      <c r="T213" s="9"/>
      <c r="U213" s="9"/>
      <c r="V213" s="9"/>
      <c r="W213" s="9"/>
      <c r="X213" s="9"/>
      <c r="Y213" s="9"/>
      <c r="Z213" s="9"/>
      <c r="AA213" s="9"/>
      <c r="AB213" s="9"/>
      <c r="AC213" s="9"/>
      <c r="AD213" s="9"/>
      <c r="AE213" s="9"/>
      <c r="AF213" s="9"/>
      <c r="AG213" s="9"/>
      <c r="AH213" s="9"/>
    </row>
    <row r="214" spans="1:34" ht="115.2" x14ac:dyDescent="0.25">
      <c r="A214" s="47">
        <v>210</v>
      </c>
      <c r="B214" s="58" t="s">
        <v>2</v>
      </c>
      <c r="C214" s="58" t="s">
        <v>1340</v>
      </c>
      <c r="D214" s="48" t="s">
        <v>1341</v>
      </c>
      <c r="E214" s="48" t="s">
        <v>451</v>
      </c>
      <c r="F214" s="49" t="s">
        <v>1342</v>
      </c>
      <c r="G214" s="48">
        <v>8561611.2200000007</v>
      </c>
      <c r="H214" s="50">
        <v>7277369.5300000003</v>
      </c>
      <c r="I214" s="51" t="s">
        <v>1327</v>
      </c>
      <c r="J214" s="52" t="s">
        <v>138</v>
      </c>
      <c r="K214" s="52" t="s">
        <v>1343</v>
      </c>
      <c r="L214" s="9"/>
      <c r="M214" s="9"/>
      <c r="N214" s="9"/>
      <c r="O214" s="9"/>
      <c r="P214" s="9"/>
      <c r="Q214" s="9"/>
      <c r="R214" s="9"/>
      <c r="S214" s="9"/>
      <c r="T214" s="9"/>
      <c r="U214" s="9"/>
      <c r="V214" s="9"/>
      <c r="W214" s="9"/>
      <c r="X214" s="9"/>
      <c r="Y214" s="9"/>
      <c r="Z214" s="9"/>
      <c r="AA214" s="9"/>
      <c r="AB214" s="9"/>
      <c r="AC214" s="9"/>
      <c r="AD214" s="9"/>
      <c r="AE214" s="9"/>
      <c r="AF214" s="9"/>
      <c r="AG214" s="9"/>
      <c r="AH214" s="9"/>
    </row>
    <row r="215" spans="1:34" ht="72" x14ac:dyDescent="0.25">
      <c r="A215" s="47">
        <v>211</v>
      </c>
      <c r="B215" s="58" t="s">
        <v>2</v>
      </c>
      <c r="C215" s="58" t="s">
        <v>1344</v>
      </c>
      <c r="D215" s="48" t="s">
        <v>684</v>
      </c>
      <c r="E215" s="48" t="s">
        <v>451</v>
      </c>
      <c r="F215" s="49" t="s">
        <v>1345</v>
      </c>
      <c r="G215" s="48">
        <v>2549674.2000000002</v>
      </c>
      <c r="H215" s="50">
        <v>2167223.0699999998</v>
      </c>
      <c r="I215" s="51" t="s">
        <v>1327</v>
      </c>
      <c r="J215" s="52" t="s">
        <v>142</v>
      </c>
      <c r="K215" s="52" t="s">
        <v>1346</v>
      </c>
      <c r="L215" s="9"/>
      <c r="M215" s="9"/>
      <c r="N215" s="9"/>
      <c r="O215" s="9"/>
      <c r="P215" s="9"/>
      <c r="Q215" s="9"/>
      <c r="R215" s="9"/>
      <c r="S215" s="9"/>
      <c r="T215" s="9"/>
      <c r="U215" s="9"/>
      <c r="V215" s="9"/>
      <c r="W215" s="9"/>
      <c r="X215" s="9"/>
      <c r="Y215" s="9"/>
      <c r="Z215" s="9"/>
      <c r="AA215" s="9"/>
      <c r="AB215" s="9"/>
      <c r="AC215" s="9"/>
      <c r="AD215" s="9"/>
      <c r="AE215" s="9"/>
      <c r="AF215" s="9"/>
      <c r="AG215" s="9"/>
      <c r="AH215" s="9"/>
    </row>
    <row r="216" spans="1:34" ht="187.2" x14ac:dyDescent="0.25">
      <c r="A216" s="47">
        <v>212</v>
      </c>
      <c r="B216" s="58" t="s">
        <v>2</v>
      </c>
      <c r="C216" s="58" t="s">
        <v>1347</v>
      </c>
      <c r="D216" s="48" t="s">
        <v>1348</v>
      </c>
      <c r="E216" s="48" t="s">
        <v>349</v>
      </c>
      <c r="F216" s="49" t="s">
        <v>1349</v>
      </c>
      <c r="G216" s="48">
        <v>79241144</v>
      </c>
      <c r="H216" s="50">
        <v>59891372</v>
      </c>
      <c r="I216" s="51" t="s">
        <v>1350</v>
      </c>
      <c r="J216" s="52" t="s">
        <v>145</v>
      </c>
      <c r="K216" s="52" t="s">
        <v>1351</v>
      </c>
      <c r="L216" s="9"/>
      <c r="M216" s="9"/>
      <c r="N216" s="9"/>
      <c r="O216" s="9"/>
      <c r="P216" s="9"/>
      <c r="Q216" s="9"/>
      <c r="R216" s="9"/>
      <c r="S216" s="9"/>
      <c r="T216" s="9"/>
      <c r="U216" s="9"/>
      <c r="V216" s="9"/>
      <c r="W216" s="9"/>
      <c r="X216" s="9"/>
      <c r="Y216" s="9"/>
      <c r="Z216" s="9"/>
      <c r="AA216" s="9"/>
      <c r="AB216" s="9"/>
      <c r="AC216" s="9"/>
      <c r="AD216" s="9"/>
      <c r="AE216" s="9"/>
      <c r="AF216" s="9"/>
      <c r="AG216" s="9"/>
      <c r="AH216" s="9"/>
    </row>
    <row r="217" spans="1:34" ht="115.2" x14ac:dyDescent="0.25">
      <c r="A217" s="47">
        <v>213</v>
      </c>
      <c r="B217" s="58" t="s">
        <v>2</v>
      </c>
      <c r="C217" s="58" t="s">
        <v>1352</v>
      </c>
      <c r="D217" s="48" t="s">
        <v>1353</v>
      </c>
      <c r="E217" s="48" t="s">
        <v>653</v>
      </c>
      <c r="F217" s="49" t="s">
        <v>1354</v>
      </c>
      <c r="G217" s="48">
        <v>7405670</v>
      </c>
      <c r="H217" s="50">
        <v>4565627</v>
      </c>
      <c r="I217" s="51" t="s">
        <v>1355</v>
      </c>
      <c r="J217" s="52" t="s">
        <v>149</v>
      </c>
      <c r="K217" s="52" t="s">
        <v>1356</v>
      </c>
      <c r="L217" s="9"/>
      <c r="M217" s="9"/>
      <c r="N217" s="9"/>
      <c r="O217" s="9"/>
      <c r="P217" s="9"/>
      <c r="Q217" s="9"/>
      <c r="R217" s="9"/>
      <c r="S217" s="9"/>
      <c r="T217" s="9"/>
      <c r="U217" s="9"/>
      <c r="V217" s="9"/>
      <c r="W217" s="9"/>
      <c r="X217" s="9"/>
      <c r="Y217" s="9"/>
      <c r="Z217" s="9"/>
      <c r="AA217" s="9"/>
      <c r="AB217" s="9"/>
      <c r="AC217" s="9"/>
      <c r="AD217" s="9"/>
      <c r="AE217" s="9"/>
      <c r="AF217" s="9"/>
      <c r="AG217" s="9"/>
      <c r="AH217" s="9"/>
    </row>
    <row r="218" spans="1:34" ht="158.4" x14ac:dyDescent="0.25">
      <c r="A218" s="47">
        <v>214</v>
      </c>
      <c r="B218" s="58" t="s">
        <v>2</v>
      </c>
      <c r="C218" s="58" t="s">
        <v>1357</v>
      </c>
      <c r="D218" s="48" t="s">
        <v>1358</v>
      </c>
      <c r="E218" s="48" t="s">
        <v>441</v>
      </c>
      <c r="F218" s="49" t="s">
        <v>1359</v>
      </c>
      <c r="G218" s="50">
        <v>5912800</v>
      </c>
      <c r="H218" s="50">
        <v>1845180</v>
      </c>
      <c r="I218" s="51" t="s">
        <v>1360</v>
      </c>
      <c r="J218" s="52" t="s">
        <v>153</v>
      </c>
      <c r="K218" s="52" t="s">
        <v>1361</v>
      </c>
      <c r="L218" s="9"/>
      <c r="M218" s="9"/>
      <c r="N218" s="9"/>
      <c r="O218" s="9"/>
      <c r="P218" s="9"/>
      <c r="Q218" s="9"/>
      <c r="R218" s="9"/>
      <c r="S218" s="9"/>
      <c r="T218" s="9"/>
      <c r="U218" s="9"/>
      <c r="V218" s="9"/>
      <c r="W218" s="9"/>
      <c r="X218" s="9"/>
      <c r="Y218" s="9"/>
      <c r="Z218" s="9"/>
      <c r="AA218" s="9"/>
      <c r="AB218" s="9"/>
      <c r="AC218" s="9"/>
      <c r="AD218" s="9"/>
      <c r="AE218" s="9"/>
      <c r="AF218" s="9"/>
      <c r="AG218" s="9"/>
      <c r="AH218" s="9"/>
    </row>
    <row r="219" spans="1:34" ht="100.8" x14ac:dyDescent="0.25">
      <c r="A219" s="47">
        <v>215</v>
      </c>
      <c r="B219" s="58" t="s">
        <v>2</v>
      </c>
      <c r="C219" s="58" t="s">
        <v>1362</v>
      </c>
      <c r="D219" s="48" t="s">
        <v>1363</v>
      </c>
      <c r="E219" s="48" t="s">
        <v>441</v>
      </c>
      <c r="F219" s="48" t="s">
        <v>1364</v>
      </c>
      <c r="G219" s="50">
        <v>5793279.8399999999</v>
      </c>
      <c r="H219" s="50">
        <v>4924287.8600000003</v>
      </c>
      <c r="I219" s="51" t="s">
        <v>1365</v>
      </c>
      <c r="J219" s="52" t="s">
        <v>157</v>
      </c>
      <c r="K219" s="52" t="s">
        <v>1366</v>
      </c>
      <c r="L219" s="9"/>
      <c r="M219" s="9"/>
      <c r="N219" s="9"/>
      <c r="O219" s="9"/>
      <c r="P219" s="9"/>
      <c r="Q219" s="9"/>
      <c r="R219" s="9"/>
      <c r="S219" s="9"/>
      <c r="T219" s="9"/>
      <c r="U219" s="9"/>
      <c r="V219" s="9"/>
      <c r="W219" s="9"/>
      <c r="X219" s="9"/>
      <c r="Y219" s="9"/>
      <c r="Z219" s="9"/>
      <c r="AA219" s="9"/>
      <c r="AB219" s="9"/>
      <c r="AC219" s="9"/>
      <c r="AD219" s="9"/>
      <c r="AE219" s="9"/>
      <c r="AF219" s="9"/>
      <c r="AG219" s="9"/>
      <c r="AH219" s="9"/>
    </row>
    <row r="220" spans="1:34" ht="115.2" x14ac:dyDescent="0.25">
      <c r="A220" s="47">
        <v>216</v>
      </c>
      <c r="B220" s="58" t="s">
        <v>2</v>
      </c>
      <c r="C220" s="58" t="s">
        <v>1367</v>
      </c>
      <c r="D220" s="48" t="s">
        <v>1189</v>
      </c>
      <c r="E220" s="48" t="s">
        <v>685</v>
      </c>
      <c r="F220" s="49" t="s">
        <v>1368</v>
      </c>
      <c r="G220" s="50">
        <v>23475027</v>
      </c>
      <c r="H220" s="50">
        <v>17789107</v>
      </c>
      <c r="I220" s="59" t="s">
        <v>453</v>
      </c>
      <c r="J220" s="52" t="s">
        <v>1369</v>
      </c>
      <c r="K220" s="52" t="s">
        <v>1370</v>
      </c>
      <c r="L220" s="9"/>
      <c r="M220" s="9"/>
      <c r="N220" s="9"/>
      <c r="O220" s="9"/>
      <c r="P220" s="9"/>
      <c r="Q220" s="9"/>
      <c r="R220" s="9"/>
      <c r="S220" s="9"/>
      <c r="T220" s="9"/>
      <c r="U220" s="9"/>
      <c r="V220" s="9"/>
      <c r="W220" s="9"/>
      <c r="X220" s="9"/>
      <c r="Y220" s="9"/>
      <c r="Z220" s="9"/>
      <c r="AA220" s="9"/>
      <c r="AB220" s="9"/>
      <c r="AC220" s="9"/>
      <c r="AD220" s="9"/>
      <c r="AE220" s="9"/>
      <c r="AF220" s="9"/>
      <c r="AG220" s="9"/>
      <c r="AH220" s="9"/>
    </row>
    <row r="221" spans="1:34" ht="100.8" x14ac:dyDescent="0.25">
      <c r="A221" s="47">
        <v>217</v>
      </c>
      <c r="B221" s="58" t="s">
        <v>5</v>
      </c>
      <c r="C221" s="58" t="s">
        <v>1371</v>
      </c>
      <c r="D221" s="48" t="s">
        <v>1372</v>
      </c>
      <c r="E221" s="48" t="s">
        <v>685</v>
      </c>
      <c r="F221" s="48" t="s">
        <v>1373</v>
      </c>
      <c r="G221" s="50">
        <v>637677</v>
      </c>
      <c r="H221" s="50">
        <v>618059</v>
      </c>
      <c r="I221" s="66" t="s">
        <v>1374</v>
      </c>
      <c r="J221" s="52" t="s">
        <v>1375</v>
      </c>
      <c r="K221" s="52" t="s">
        <v>1376</v>
      </c>
      <c r="L221" s="9"/>
      <c r="M221" s="9"/>
      <c r="N221" s="9"/>
      <c r="O221" s="9"/>
      <c r="P221" s="9"/>
      <c r="Q221" s="9"/>
      <c r="R221" s="9"/>
      <c r="S221" s="9"/>
      <c r="T221" s="9"/>
      <c r="U221" s="9"/>
      <c r="V221" s="9"/>
      <c r="W221" s="9"/>
      <c r="X221" s="9"/>
      <c r="Y221" s="9"/>
      <c r="Z221" s="9"/>
      <c r="AA221" s="9"/>
      <c r="AB221" s="9"/>
      <c r="AC221" s="9"/>
      <c r="AD221" s="9"/>
      <c r="AE221" s="9"/>
      <c r="AF221" s="9"/>
      <c r="AG221" s="9"/>
      <c r="AH221" s="9"/>
    </row>
    <row r="222" spans="1:34" ht="187.2" x14ac:dyDescent="0.25">
      <c r="A222" s="47">
        <v>218</v>
      </c>
      <c r="B222" s="58" t="s">
        <v>0</v>
      </c>
      <c r="C222" s="58" t="s">
        <v>1377</v>
      </c>
      <c r="D222" s="48" t="s">
        <v>1378</v>
      </c>
      <c r="E222" s="48" t="s">
        <v>685</v>
      </c>
      <c r="F222" s="58" t="s">
        <v>1379</v>
      </c>
      <c r="G222" s="50">
        <v>5625957.0999999996</v>
      </c>
      <c r="H222" s="50">
        <v>4782063.53</v>
      </c>
      <c r="I222" s="59" t="s">
        <v>1235</v>
      </c>
      <c r="J222" s="52" t="s">
        <v>274</v>
      </c>
      <c r="K222" s="52" t="s">
        <v>1380</v>
      </c>
      <c r="L222" s="9"/>
      <c r="M222" s="9"/>
      <c r="N222" s="9"/>
      <c r="O222" s="9"/>
      <c r="P222" s="9"/>
      <c r="Q222" s="9"/>
      <c r="R222" s="9"/>
      <c r="S222" s="9"/>
      <c r="T222" s="9"/>
      <c r="U222" s="9"/>
      <c r="V222" s="9"/>
      <c r="W222" s="9"/>
      <c r="X222" s="9"/>
      <c r="Y222" s="9"/>
      <c r="Z222" s="9"/>
      <c r="AA222" s="9"/>
      <c r="AB222" s="9"/>
      <c r="AC222" s="9"/>
      <c r="AD222" s="9"/>
      <c r="AE222" s="9"/>
      <c r="AF222" s="9"/>
      <c r="AG222" s="9"/>
      <c r="AH222" s="9"/>
    </row>
    <row r="223" spans="1:34" ht="129.6" x14ac:dyDescent="0.25">
      <c r="A223" s="47">
        <v>219</v>
      </c>
      <c r="B223" s="58" t="s">
        <v>0</v>
      </c>
      <c r="C223" s="58" t="s">
        <v>1381</v>
      </c>
      <c r="D223" s="48" t="s">
        <v>1382</v>
      </c>
      <c r="E223" s="48" t="s">
        <v>685</v>
      </c>
      <c r="F223" s="58" t="s">
        <v>1383</v>
      </c>
      <c r="G223" s="50">
        <v>4800228.8600000003</v>
      </c>
      <c r="H223" s="50">
        <v>2912372.68</v>
      </c>
      <c r="I223" s="59" t="s">
        <v>1235</v>
      </c>
      <c r="J223" s="52" t="s">
        <v>276</v>
      </c>
      <c r="K223" s="52" t="s">
        <v>1384</v>
      </c>
      <c r="L223" s="9"/>
      <c r="M223" s="9"/>
      <c r="N223" s="9"/>
      <c r="O223" s="9"/>
      <c r="P223" s="9"/>
      <c r="Q223" s="9"/>
      <c r="R223" s="9"/>
      <c r="S223" s="9"/>
      <c r="T223" s="9"/>
      <c r="U223" s="9"/>
      <c r="V223" s="9"/>
      <c r="W223" s="9"/>
      <c r="X223" s="9"/>
      <c r="Y223" s="9"/>
      <c r="Z223" s="9"/>
      <c r="AA223" s="9"/>
      <c r="AB223" s="9"/>
      <c r="AC223" s="9"/>
      <c r="AD223" s="9"/>
      <c r="AE223" s="9"/>
      <c r="AF223" s="9"/>
      <c r="AG223" s="9"/>
      <c r="AH223" s="9"/>
    </row>
    <row r="224" spans="1:34" ht="187.2" x14ac:dyDescent="0.25">
      <c r="A224" s="47">
        <v>220</v>
      </c>
      <c r="B224" s="58" t="s">
        <v>0</v>
      </c>
      <c r="C224" s="58" t="s">
        <v>1385</v>
      </c>
      <c r="D224" s="48" t="s">
        <v>1386</v>
      </c>
      <c r="E224" s="48" t="s">
        <v>685</v>
      </c>
      <c r="F224" s="58" t="s">
        <v>1387</v>
      </c>
      <c r="G224" s="50">
        <v>4679077.6100000003</v>
      </c>
      <c r="H224" s="50">
        <v>2023753.91</v>
      </c>
      <c r="I224" s="59" t="s">
        <v>840</v>
      </c>
      <c r="J224" s="52" t="s">
        <v>277</v>
      </c>
      <c r="K224" s="52" t="s">
        <v>1388</v>
      </c>
      <c r="L224" s="9"/>
      <c r="M224" s="9"/>
      <c r="N224" s="9"/>
      <c r="O224" s="9"/>
      <c r="P224" s="9"/>
      <c r="Q224" s="9"/>
      <c r="R224" s="9"/>
      <c r="S224" s="9"/>
      <c r="T224" s="9"/>
      <c r="U224" s="9"/>
      <c r="V224" s="9"/>
      <c r="W224" s="9"/>
      <c r="X224" s="9"/>
      <c r="Y224" s="9"/>
      <c r="Z224" s="9"/>
      <c r="AA224" s="9"/>
      <c r="AB224" s="9"/>
      <c r="AC224" s="9"/>
      <c r="AD224" s="9"/>
      <c r="AE224" s="9"/>
      <c r="AF224" s="9"/>
      <c r="AG224" s="9"/>
      <c r="AH224" s="9"/>
    </row>
    <row r="225" spans="1:34" ht="216" x14ac:dyDescent="0.25">
      <c r="A225" s="47">
        <v>221</v>
      </c>
      <c r="B225" s="58" t="s">
        <v>0</v>
      </c>
      <c r="C225" s="58" t="s">
        <v>1389</v>
      </c>
      <c r="D225" s="48" t="s">
        <v>1390</v>
      </c>
      <c r="E225" s="48" t="s">
        <v>685</v>
      </c>
      <c r="F225" s="58" t="s">
        <v>1391</v>
      </c>
      <c r="G225" s="50">
        <v>3703377.96</v>
      </c>
      <c r="H225" s="50">
        <v>1612612.33</v>
      </c>
      <c r="I225" s="59" t="s">
        <v>840</v>
      </c>
      <c r="J225" s="52" t="s">
        <v>278</v>
      </c>
      <c r="K225" s="52" t="s">
        <v>529</v>
      </c>
      <c r="L225" s="9"/>
      <c r="M225" s="9"/>
      <c r="N225" s="9"/>
      <c r="O225" s="9"/>
      <c r="P225" s="9"/>
      <c r="Q225" s="9"/>
      <c r="R225" s="9"/>
      <c r="S225" s="9"/>
      <c r="T225" s="9"/>
      <c r="U225" s="9"/>
      <c r="V225" s="9"/>
      <c r="W225" s="9"/>
      <c r="X225" s="9"/>
      <c r="Y225" s="9"/>
      <c r="Z225" s="9"/>
      <c r="AA225" s="9"/>
      <c r="AB225" s="9"/>
      <c r="AC225" s="9"/>
      <c r="AD225" s="9"/>
      <c r="AE225" s="9"/>
      <c r="AF225" s="9"/>
      <c r="AG225" s="9"/>
      <c r="AH225" s="9"/>
    </row>
    <row r="226" spans="1:34" ht="158.4" x14ac:dyDescent="0.25">
      <c r="A226" s="47">
        <v>222</v>
      </c>
      <c r="B226" s="58" t="s">
        <v>0</v>
      </c>
      <c r="C226" s="58" t="s">
        <v>1392</v>
      </c>
      <c r="D226" s="48" t="s">
        <v>1393</v>
      </c>
      <c r="E226" s="48" t="s">
        <v>685</v>
      </c>
      <c r="F226" s="58" t="s">
        <v>1394</v>
      </c>
      <c r="G226" s="50">
        <v>3190878.65</v>
      </c>
      <c r="H226" s="50">
        <v>2202601.2799999998</v>
      </c>
      <c r="I226" s="59" t="s">
        <v>1235</v>
      </c>
      <c r="J226" s="52" t="s">
        <v>279</v>
      </c>
      <c r="K226" s="52" t="s">
        <v>1395</v>
      </c>
      <c r="L226" s="9"/>
      <c r="M226" s="9"/>
      <c r="N226" s="9"/>
      <c r="O226" s="9"/>
      <c r="P226" s="9"/>
      <c r="Q226" s="9"/>
      <c r="R226" s="9"/>
      <c r="S226" s="9"/>
      <c r="T226" s="9"/>
      <c r="U226" s="9"/>
      <c r="V226" s="9"/>
      <c r="W226" s="9"/>
      <c r="X226" s="9"/>
      <c r="Y226" s="9"/>
      <c r="Z226" s="9"/>
      <c r="AA226" s="9"/>
      <c r="AB226" s="9"/>
      <c r="AC226" s="9"/>
      <c r="AD226" s="9"/>
      <c r="AE226" s="9"/>
      <c r="AF226" s="9"/>
      <c r="AG226" s="9"/>
      <c r="AH226" s="9"/>
    </row>
    <row r="227" spans="1:34" ht="273.60000000000002" x14ac:dyDescent="0.25">
      <c r="A227" s="47">
        <v>223</v>
      </c>
      <c r="B227" s="58" t="s">
        <v>0</v>
      </c>
      <c r="C227" s="58" t="s">
        <v>1396</v>
      </c>
      <c r="D227" s="48" t="s">
        <v>1397</v>
      </c>
      <c r="E227" s="48" t="s">
        <v>685</v>
      </c>
      <c r="F227" s="58" t="s">
        <v>1398</v>
      </c>
      <c r="G227" s="50">
        <v>2903909.54</v>
      </c>
      <c r="H227" s="50">
        <v>1879747.98</v>
      </c>
      <c r="I227" s="59" t="s">
        <v>1235</v>
      </c>
      <c r="J227" s="52" t="s">
        <v>280</v>
      </c>
      <c r="K227" s="52" t="s">
        <v>1399</v>
      </c>
      <c r="L227" s="9"/>
      <c r="M227" s="9"/>
      <c r="N227" s="9"/>
      <c r="O227" s="9"/>
      <c r="P227" s="9"/>
      <c r="Q227" s="9"/>
      <c r="R227" s="9"/>
      <c r="S227" s="9"/>
      <c r="T227" s="9"/>
      <c r="U227" s="9"/>
      <c r="V227" s="9"/>
      <c r="W227" s="9"/>
      <c r="X227" s="9"/>
      <c r="Y227" s="9"/>
      <c r="Z227" s="9"/>
      <c r="AA227" s="9"/>
      <c r="AB227" s="9"/>
      <c r="AC227" s="9"/>
      <c r="AD227" s="9"/>
      <c r="AE227" s="9"/>
      <c r="AF227" s="9"/>
      <c r="AG227" s="9"/>
      <c r="AH227" s="9"/>
    </row>
    <row r="228" spans="1:34" ht="100.8" x14ac:dyDescent="0.25">
      <c r="A228" s="47">
        <v>224</v>
      </c>
      <c r="B228" s="58" t="s">
        <v>2</v>
      </c>
      <c r="C228" s="58" t="s">
        <v>1400</v>
      </c>
      <c r="D228" s="48" t="s">
        <v>640</v>
      </c>
      <c r="E228" s="48" t="s">
        <v>653</v>
      </c>
      <c r="F228" s="48" t="s">
        <v>642</v>
      </c>
      <c r="G228" s="50">
        <v>1702000</v>
      </c>
      <c r="H228" s="50">
        <v>348500</v>
      </c>
      <c r="I228" s="51" t="s">
        <v>643</v>
      </c>
      <c r="J228" s="52" t="s">
        <v>60</v>
      </c>
      <c r="K228" s="52" t="s">
        <v>644</v>
      </c>
      <c r="L228" s="9"/>
      <c r="M228" s="9"/>
      <c r="N228" s="9"/>
      <c r="O228" s="9"/>
      <c r="P228" s="9"/>
      <c r="Q228" s="9"/>
      <c r="R228" s="9"/>
      <c r="S228" s="9"/>
      <c r="T228" s="9"/>
      <c r="U228" s="9"/>
      <c r="V228" s="9"/>
      <c r="W228" s="9"/>
      <c r="X228" s="9"/>
      <c r="Y228" s="9"/>
      <c r="Z228" s="9"/>
      <c r="AA228" s="9"/>
      <c r="AB228" s="9"/>
      <c r="AC228" s="9"/>
      <c r="AD228" s="9"/>
      <c r="AE228" s="9"/>
      <c r="AF228" s="9"/>
      <c r="AG228" s="9"/>
      <c r="AH228" s="9"/>
    </row>
    <row r="229" spans="1:34" ht="100.8" x14ac:dyDescent="0.25">
      <c r="A229" s="47">
        <v>225</v>
      </c>
      <c r="B229" s="58" t="s">
        <v>2</v>
      </c>
      <c r="C229" s="58" t="s">
        <v>1401</v>
      </c>
      <c r="D229" s="48" t="s">
        <v>1402</v>
      </c>
      <c r="E229" s="48" t="s">
        <v>1157</v>
      </c>
      <c r="F229" s="48" t="s">
        <v>1403</v>
      </c>
      <c r="G229" s="50">
        <v>1721378</v>
      </c>
      <c r="H229" s="50">
        <v>1463171</v>
      </c>
      <c r="I229" s="51" t="s">
        <v>1404</v>
      </c>
      <c r="J229" s="52" t="s">
        <v>163</v>
      </c>
      <c r="K229" s="52" t="s">
        <v>1405</v>
      </c>
      <c r="L229" s="9"/>
      <c r="M229" s="9"/>
      <c r="N229" s="9"/>
      <c r="O229" s="9"/>
      <c r="P229" s="9"/>
      <c r="Q229" s="9"/>
      <c r="R229" s="9"/>
      <c r="S229" s="9"/>
      <c r="T229" s="9"/>
      <c r="U229" s="9"/>
      <c r="V229" s="9"/>
      <c r="W229" s="9"/>
      <c r="X229" s="9"/>
      <c r="Y229" s="9"/>
      <c r="Z229" s="9"/>
      <c r="AA229" s="9"/>
      <c r="AB229" s="9"/>
      <c r="AC229" s="9"/>
      <c r="AD229" s="9"/>
      <c r="AE229" s="9"/>
      <c r="AF229" s="9"/>
      <c r="AG229" s="9"/>
      <c r="AH229" s="9"/>
    </row>
    <row r="230" spans="1:34" ht="144" x14ac:dyDescent="0.25">
      <c r="A230" s="47">
        <v>226</v>
      </c>
      <c r="B230" s="58" t="s">
        <v>0</v>
      </c>
      <c r="C230" s="58" t="s">
        <v>1406</v>
      </c>
      <c r="D230" s="48" t="s">
        <v>1407</v>
      </c>
      <c r="E230" s="48" t="s">
        <v>685</v>
      </c>
      <c r="F230" s="58" t="s">
        <v>1408</v>
      </c>
      <c r="G230" s="50">
        <v>2375074.58</v>
      </c>
      <c r="H230" s="50">
        <v>955949.64</v>
      </c>
      <c r="I230" s="59" t="s">
        <v>1235</v>
      </c>
      <c r="J230" s="52" t="s">
        <v>281</v>
      </c>
      <c r="K230" s="52" t="s">
        <v>1409</v>
      </c>
      <c r="L230" s="9"/>
      <c r="M230" s="9"/>
      <c r="N230" s="9"/>
      <c r="O230" s="9"/>
      <c r="P230" s="9"/>
      <c r="Q230" s="9"/>
      <c r="R230" s="9"/>
      <c r="S230" s="9"/>
      <c r="T230" s="9"/>
      <c r="U230" s="9"/>
      <c r="V230" s="9"/>
      <c r="W230" s="9"/>
      <c r="X230" s="9"/>
      <c r="Y230" s="9"/>
      <c r="Z230" s="9"/>
      <c r="AA230" s="9"/>
      <c r="AB230" s="9"/>
      <c r="AC230" s="9"/>
      <c r="AD230" s="9"/>
      <c r="AE230" s="9"/>
      <c r="AF230" s="9"/>
      <c r="AG230" s="9"/>
      <c r="AH230" s="9"/>
    </row>
    <row r="231" spans="1:34" ht="259.2" x14ac:dyDescent="0.25">
      <c r="A231" s="47">
        <v>227</v>
      </c>
      <c r="B231" s="58" t="s">
        <v>0</v>
      </c>
      <c r="C231" s="58" t="s">
        <v>1410</v>
      </c>
      <c r="D231" s="48" t="s">
        <v>1411</v>
      </c>
      <c r="E231" s="48" t="s">
        <v>685</v>
      </c>
      <c r="F231" s="58" t="s">
        <v>1412</v>
      </c>
      <c r="G231" s="50">
        <v>1699956.53</v>
      </c>
      <c r="H231" s="50">
        <v>1054784.99</v>
      </c>
      <c r="I231" s="59" t="s">
        <v>1235</v>
      </c>
      <c r="J231" s="52" t="s">
        <v>282</v>
      </c>
      <c r="K231" s="52" t="s">
        <v>1413</v>
      </c>
      <c r="L231" s="9"/>
      <c r="M231" s="9"/>
      <c r="N231" s="9"/>
      <c r="O231" s="9"/>
      <c r="P231" s="9"/>
      <c r="Q231" s="9"/>
      <c r="R231" s="9"/>
      <c r="S231" s="9"/>
      <c r="T231" s="9"/>
      <c r="U231" s="9"/>
      <c r="V231" s="9"/>
      <c r="W231" s="9"/>
      <c r="X231" s="9"/>
      <c r="Y231" s="9"/>
      <c r="Z231" s="9"/>
      <c r="AA231" s="9"/>
      <c r="AB231" s="9"/>
      <c r="AC231" s="9"/>
      <c r="AD231" s="9"/>
      <c r="AE231" s="9"/>
      <c r="AF231" s="9"/>
      <c r="AG231" s="9"/>
      <c r="AH231" s="9"/>
    </row>
    <row r="232" spans="1:34" ht="230.4" x14ac:dyDescent="0.25">
      <c r="A232" s="47">
        <v>228</v>
      </c>
      <c r="B232" s="58" t="s">
        <v>0</v>
      </c>
      <c r="C232" s="58" t="s">
        <v>1414</v>
      </c>
      <c r="D232" s="48" t="s">
        <v>1415</v>
      </c>
      <c r="E232" s="48" t="s">
        <v>653</v>
      </c>
      <c r="F232" s="58" t="s">
        <v>1416</v>
      </c>
      <c r="G232" s="50">
        <v>834653</v>
      </c>
      <c r="H232" s="50">
        <v>355818</v>
      </c>
      <c r="I232" s="59" t="s">
        <v>1417</v>
      </c>
      <c r="J232" s="52" t="s">
        <v>283</v>
      </c>
      <c r="K232" s="52" t="s">
        <v>1415</v>
      </c>
      <c r="L232" s="9"/>
      <c r="M232" s="9"/>
      <c r="N232" s="9"/>
      <c r="O232" s="9"/>
      <c r="P232" s="9"/>
      <c r="Q232" s="9"/>
      <c r="R232" s="9"/>
      <c r="S232" s="9"/>
      <c r="T232" s="9"/>
      <c r="U232" s="9"/>
      <c r="V232" s="9"/>
      <c r="W232" s="9"/>
      <c r="X232" s="9"/>
      <c r="Y232" s="9"/>
      <c r="Z232" s="9"/>
      <c r="AA232" s="9"/>
      <c r="AB232" s="9"/>
      <c r="AC232" s="9"/>
      <c r="AD232" s="9"/>
      <c r="AE232" s="9"/>
      <c r="AF232" s="9"/>
      <c r="AG232" s="9"/>
      <c r="AH232" s="9"/>
    </row>
    <row r="233" spans="1:34" ht="144" x14ac:dyDescent="0.25">
      <c r="A233" s="47">
        <v>229</v>
      </c>
      <c r="B233" s="58" t="s">
        <v>0</v>
      </c>
      <c r="C233" s="58" t="s">
        <v>1418</v>
      </c>
      <c r="D233" s="48" t="s">
        <v>1419</v>
      </c>
      <c r="E233" s="48" t="s">
        <v>458</v>
      </c>
      <c r="F233" s="58" t="s">
        <v>1420</v>
      </c>
      <c r="G233" s="50">
        <v>2473667</v>
      </c>
      <c r="H233" s="50">
        <v>2102617</v>
      </c>
      <c r="I233" s="59" t="s">
        <v>1421</v>
      </c>
      <c r="J233" s="52" t="s">
        <v>284</v>
      </c>
      <c r="K233" s="52" t="s">
        <v>1422</v>
      </c>
      <c r="L233" s="9"/>
      <c r="M233" s="9"/>
      <c r="N233" s="9"/>
      <c r="O233" s="9"/>
      <c r="P233" s="9"/>
      <c r="Q233" s="9"/>
      <c r="R233" s="9"/>
      <c r="S233" s="9"/>
      <c r="T233" s="9"/>
      <c r="U233" s="9"/>
      <c r="V233" s="9"/>
      <c r="W233" s="9"/>
      <c r="X233" s="9"/>
      <c r="Y233" s="9"/>
      <c r="Z233" s="9"/>
      <c r="AA233" s="9"/>
      <c r="AB233" s="9"/>
      <c r="AC233" s="9"/>
      <c r="AD233" s="9"/>
      <c r="AE233" s="9"/>
      <c r="AF233" s="9"/>
      <c r="AG233" s="9"/>
      <c r="AH233" s="9"/>
    </row>
    <row r="234" spans="1:34" ht="273.60000000000002" x14ac:dyDescent="0.25">
      <c r="A234" s="47">
        <v>230</v>
      </c>
      <c r="B234" s="58" t="s">
        <v>0</v>
      </c>
      <c r="C234" s="58" t="s">
        <v>1423</v>
      </c>
      <c r="D234" s="48" t="s">
        <v>1003</v>
      </c>
      <c r="E234" s="48" t="s">
        <v>458</v>
      </c>
      <c r="F234" s="58" t="s">
        <v>1424</v>
      </c>
      <c r="G234" s="50">
        <v>8253045</v>
      </c>
      <c r="H234" s="50">
        <v>7015088</v>
      </c>
      <c r="I234" s="59" t="s">
        <v>1421</v>
      </c>
      <c r="J234" s="52" t="s">
        <v>285</v>
      </c>
      <c r="K234" s="52" t="s">
        <v>1425</v>
      </c>
      <c r="L234" s="9"/>
      <c r="M234" s="9"/>
      <c r="N234" s="9"/>
      <c r="O234" s="9"/>
      <c r="P234" s="9"/>
      <c r="Q234" s="9"/>
      <c r="R234" s="9"/>
      <c r="S234" s="9"/>
      <c r="T234" s="9"/>
      <c r="U234" s="9"/>
      <c r="V234" s="9"/>
      <c r="W234" s="9"/>
      <c r="X234" s="9"/>
      <c r="Y234" s="9"/>
      <c r="Z234" s="9"/>
      <c r="AA234" s="9"/>
      <c r="AB234" s="9"/>
      <c r="AC234" s="9"/>
      <c r="AD234" s="9"/>
      <c r="AE234" s="9"/>
      <c r="AF234" s="9"/>
      <c r="AG234" s="9"/>
      <c r="AH234" s="9"/>
    </row>
    <row r="235" spans="1:34" ht="331.2" x14ac:dyDescent="0.25">
      <c r="A235" s="47">
        <v>231</v>
      </c>
      <c r="B235" s="58" t="s">
        <v>0</v>
      </c>
      <c r="C235" s="58" t="s">
        <v>1426</v>
      </c>
      <c r="D235" s="48" t="s">
        <v>1427</v>
      </c>
      <c r="E235" s="48" t="s">
        <v>458</v>
      </c>
      <c r="F235" s="58" t="s">
        <v>1428</v>
      </c>
      <c r="G235" s="50">
        <v>3159000</v>
      </c>
      <c r="H235" s="50">
        <v>2640000</v>
      </c>
      <c r="I235" s="59" t="s">
        <v>1421</v>
      </c>
      <c r="J235" s="52" t="s">
        <v>286</v>
      </c>
      <c r="K235" s="52" t="s">
        <v>1429</v>
      </c>
      <c r="L235" s="9"/>
      <c r="M235" s="9"/>
      <c r="N235" s="9"/>
      <c r="O235" s="9"/>
      <c r="P235" s="9"/>
      <c r="Q235" s="9"/>
      <c r="R235" s="9"/>
      <c r="S235" s="9"/>
      <c r="T235" s="9"/>
      <c r="U235" s="9"/>
      <c r="V235" s="9"/>
      <c r="W235" s="9"/>
      <c r="X235" s="9"/>
      <c r="Y235" s="9"/>
      <c r="Z235" s="9"/>
      <c r="AA235" s="9"/>
      <c r="AB235" s="9"/>
      <c r="AC235" s="9"/>
      <c r="AD235" s="9"/>
      <c r="AE235" s="9"/>
      <c r="AF235" s="9"/>
      <c r="AG235" s="9"/>
      <c r="AH235" s="9"/>
    </row>
    <row r="236" spans="1:34" ht="129.6" x14ac:dyDescent="0.25">
      <c r="A236" s="47">
        <v>232</v>
      </c>
      <c r="B236" s="58" t="s">
        <v>1</v>
      </c>
      <c r="C236" s="58" t="s">
        <v>1430</v>
      </c>
      <c r="D236" s="48" t="s">
        <v>1431</v>
      </c>
      <c r="E236" s="48" t="s">
        <v>451</v>
      </c>
      <c r="F236" s="48" t="s">
        <v>1432</v>
      </c>
      <c r="G236" s="50">
        <v>1344845</v>
      </c>
      <c r="H236" s="50">
        <v>854208</v>
      </c>
      <c r="I236" s="59" t="s">
        <v>1433</v>
      </c>
      <c r="J236" s="52" t="s">
        <v>1434</v>
      </c>
      <c r="K236" s="52" t="s">
        <v>1435</v>
      </c>
      <c r="L236" s="9"/>
      <c r="M236" s="9"/>
      <c r="N236" s="9"/>
      <c r="O236" s="9"/>
      <c r="P236" s="9"/>
      <c r="Q236" s="9"/>
      <c r="R236" s="9"/>
      <c r="S236" s="9"/>
      <c r="T236" s="9"/>
      <c r="U236" s="9"/>
      <c r="V236" s="9"/>
      <c r="W236" s="9"/>
      <c r="X236" s="9"/>
      <c r="Y236" s="9"/>
      <c r="Z236" s="9"/>
      <c r="AA236" s="9"/>
      <c r="AB236" s="9"/>
      <c r="AC236" s="9"/>
      <c r="AD236" s="9"/>
      <c r="AE236" s="9"/>
      <c r="AF236" s="9"/>
      <c r="AG236" s="9"/>
      <c r="AH236" s="9"/>
    </row>
    <row r="237" spans="1:34" ht="158.4" x14ac:dyDescent="0.25">
      <c r="A237" s="47">
        <v>233</v>
      </c>
      <c r="B237" s="58" t="s">
        <v>0</v>
      </c>
      <c r="C237" s="58" t="s">
        <v>1436</v>
      </c>
      <c r="D237" s="48" t="s">
        <v>1437</v>
      </c>
      <c r="E237" s="48" t="s">
        <v>1157</v>
      </c>
      <c r="F237" s="58" t="s">
        <v>1438</v>
      </c>
      <c r="G237" s="50">
        <v>850000</v>
      </c>
      <c r="H237" s="50">
        <v>425000</v>
      </c>
      <c r="I237" s="59" t="s">
        <v>1439</v>
      </c>
      <c r="J237" s="52" t="s">
        <v>302</v>
      </c>
      <c r="K237" s="52" t="s">
        <v>1440</v>
      </c>
      <c r="L237" s="9"/>
      <c r="M237" s="9"/>
      <c r="N237" s="9"/>
      <c r="O237" s="9"/>
      <c r="P237" s="9"/>
      <c r="Q237" s="9"/>
      <c r="R237" s="9"/>
      <c r="S237" s="9"/>
      <c r="T237" s="9"/>
      <c r="U237" s="9"/>
      <c r="V237" s="9"/>
      <c r="W237" s="9"/>
      <c r="X237" s="9"/>
      <c r="Y237" s="9"/>
      <c r="Z237" s="9"/>
      <c r="AA237" s="9"/>
      <c r="AB237" s="9"/>
      <c r="AC237" s="9"/>
      <c r="AD237" s="9"/>
      <c r="AE237" s="9"/>
      <c r="AF237" s="9"/>
      <c r="AG237" s="9"/>
      <c r="AH237" s="9"/>
    </row>
    <row r="238" spans="1:34" ht="230.4" x14ac:dyDescent="0.25">
      <c r="A238" s="47">
        <v>234</v>
      </c>
      <c r="B238" s="58" t="s">
        <v>4</v>
      </c>
      <c r="C238" s="58" t="s">
        <v>1441</v>
      </c>
      <c r="D238" s="48" t="s">
        <v>1442</v>
      </c>
      <c r="E238" s="48" t="s">
        <v>1157</v>
      </c>
      <c r="F238" s="58" t="s">
        <v>1443</v>
      </c>
      <c r="G238" s="50">
        <v>5780235</v>
      </c>
      <c r="H238" s="50">
        <v>4913200</v>
      </c>
      <c r="I238" s="59" t="s">
        <v>1444</v>
      </c>
      <c r="J238" s="52" t="s">
        <v>119</v>
      </c>
      <c r="K238" s="52" t="s">
        <v>1445</v>
      </c>
      <c r="L238" s="9"/>
      <c r="M238" s="9"/>
      <c r="N238" s="9"/>
      <c r="O238" s="9"/>
      <c r="P238" s="9"/>
      <c r="Q238" s="9"/>
      <c r="R238" s="9"/>
      <c r="S238" s="9"/>
      <c r="T238" s="9"/>
      <c r="U238" s="9"/>
      <c r="V238" s="9"/>
      <c r="W238" s="9"/>
      <c r="X238" s="9"/>
      <c r="Y238" s="9"/>
      <c r="Z238" s="9"/>
      <c r="AA238" s="9"/>
      <c r="AB238" s="9"/>
      <c r="AC238" s="9"/>
      <c r="AD238" s="9"/>
      <c r="AE238" s="9"/>
      <c r="AF238" s="9"/>
      <c r="AG238" s="9"/>
      <c r="AH238" s="9"/>
    </row>
    <row r="239" spans="1:34" ht="100.8" x14ac:dyDescent="0.25">
      <c r="A239" s="47">
        <v>235</v>
      </c>
      <c r="B239" s="58" t="s">
        <v>0</v>
      </c>
      <c r="C239" s="58" t="s">
        <v>1446</v>
      </c>
      <c r="D239" s="48" t="s">
        <v>1447</v>
      </c>
      <c r="E239" s="48" t="s">
        <v>349</v>
      </c>
      <c r="F239" s="58" t="s">
        <v>1448</v>
      </c>
      <c r="G239" s="50">
        <v>2320975</v>
      </c>
      <c r="H239" s="50">
        <v>1959932</v>
      </c>
      <c r="I239" s="59" t="s">
        <v>1449</v>
      </c>
      <c r="J239" s="52" t="s">
        <v>290</v>
      </c>
      <c r="K239" s="52" t="s">
        <v>1450</v>
      </c>
      <c r="L239" s="9"/>
      <c r="M239" s="9"/>
      <c r="N239" s="9"/>
      <c r="O239" s="9"/>
      <c r="P239" s="9"/>
      <c r="Q239" s="9"/>
      <c r="R239" s="9"/>
      <c r="S239" s="9"/>
      <c r="T239" s="9"/>
      <c r="U239" s="9"/>
      <c r="V239" s="9"/>
      <c r="W239" s="9"/>
      <c r="X239" s="9"/>
      <c r="Y239" s="9"/>
      <c r="Z239" s="9"/>
      <c r="AA239" s="9"/>
      <c r="AB239" s="9"/>
      <c r="AC239" s="9"/>
      <c r="AD239" s="9"/>
      <c r="AE239" s="9"/>
      <c r="AF239" s="9"/>
      <c r="AG239" s="9"/>
      <c r="AH239" s="9"/>
    </row>
    <row r="240" spans="1:34" ht="187.2" x14ac:dyDescent="0.25">
      <c r="A240" s="47">
        <v>236</v>
      </c>
      <c r="B240" s="58" t="s">
        <v>0</v>
      </c>
      <c r="C240" s="58" t="s">
        <v>1451</v>
      </c>
      <c r="D240" s="48" t="s">
        <v>1452</v>
      </c>
      <c r="E240" s="48" t="s">
        <v>349</v>
      </c>
      <c r="F240" s="58" t="s">
        <v>1453</v>
      </c>
      <c r="G240" s="50">
        <v>10976342</v>
      </c>
      <c r="H240" s="50">
        <v>9319082</v>
      </c>
      <c r="I240" s="59" t="s">
        <v>1454</v>
      </c>
      <c r="J240" s="52" t="s">
        <v>293</v>
      </c>
      <c r="K240" s="52" t="s">
        <v>1304</v>
      </c>
      <c r="L240" s="9"/>
      <c r="M240" s="9"/>
      <c r="N240" s="9"/>
      <c r="O240" s="9"/>
      <c r="P240" s="9"/>
      <c r="Q240" s="9"/>
      <c r="R240" s="9"/>
      <c r="S240" s="9"/>
      <c r="T240" s="9"/>
      <c r="U240" s="9"/>
      <c r="V240" s="9"/>
      <c r="W240" s="9"/>
      <c r="X240" s="9"/>
      <c r="Y240" s="9"/>
      <c r="Z240" s="9"/>
      <c r="AA240" s="9"/>
      <c r="AB240" s="9"/>
      <c r="AC240" s="9"/>
      <c r="AD240" s="9"/>
      <c r="AE240" s="9"/>
      <c r="AF240" s="9"/>
      <c r="AG240" s="9"/>
      <c r="AH240" s="9"/>
    </row>
    <row r="241" spans="1:34" ht="144" x14ac:dyDescent="0.25">
      <c r="A241" s="47">
        <v>237</v>
      </c>
      <c r="B241" s="58" t="s">
        <v>0</v>
      </c>
      <c r="C241" s="58" t="s">
        <v>1074</v>
      </c>
      <c r="D241" s="48" t="s">
        <v>1075</v>
      </c>
      <c r="E241" s="48" t="s">
        <v>653</v>
      </c>
      <c r="F241" s="58" t="s">
        <v>1076</v>
      </c>
      <c r="G241" s="50">
        <v>1635447</v>
      </c>
      <c r="H241" s="50">
        <v>810579</v>
      </c>
      <c r="I241" s="59" t="s">
        <v>1077</v>
      </c>
      <c r="J241" s="52" t="s">
        <v>214</v>
      </c>
      <c r="K241" s="52" t="s">
        <v>1078</v>
      </c>
      <c r="L241" s="9"/>
      <c r="M241" s="9"/>
      <c r="N241" s="9"/>
      <c r="O241" s="9"/>
      <c r="P241" s="9"/>
      <c r="Q241" s="9"/>
      <c r="R241" s="9"/>
      <c r="S241" s="9"/>
      <c r="T241" s="9"/>
      <c r="U241" s="9"/>
      <c r="V241" s="9"/>
      <c r="W241" s="9"/>
      <c r="X241" s="9"/>
      <c r="Y241" s="9"/>
      <c r="Z241" s="9"/>
      <c r="AA241" s="9"/>
      <c r="AB241" s="9"/>
      <c r="AC241" s="9"/>
      <c r="AD241" s="9"/>
      <c r="AE241" s="9"/>
      <c r="AF241" s="9"/>
      <c r="AG241" s="9"/>
      <c r="AH241" s="9"/>
    </row>
    <row r="242" spans="1:34" ht="115.2" x14ac:dyDescent="0.25">
      <c r="A242" s="47">
        <v>238</v>
      </c>
      <c r="B242" s="58" t="s">
        <v>0</v>
      </c>
      <c r="C242" s="58" t="s">
        <v>1455</v>
      </c>
      <c r="D242" s="48" t="s">
        <v>1456</v>
      </c>
      <c r="E242" s="48" t="s">
        <v>653</v>
      </c>
      <c r="F242" s="58" t="s">
        <v>1457</v>
      </c>
      <c r="G242" s="50">
        <v>1830458</v>
      </c>
      <c r="H242" s="50">
        <v>915700</v>
      </c>
      <c r="I242" s="59" t="s">
        <v>1077</v>
      </c>
      <c r="J242" s="52" t="s">
        <v>296</v>
      </c>
      <c r="K242" s="52" t="s">
        <v>1458</v>
      </c>
      <c r="L242" s="9"/>
      <c r="M242" s="9"/>
      <c r="N242" s="9"/>
      <c r="O242" s="9"/>
      <c r="P242" s="9"/>
      <c r="Q242" s="9"/>
      <c r="R242" s="9"/>
      <c r="S242" s="9"/>
      <c r="T242" s="9"/>
      <c r="U242" s="9"/>
      <c r="V242" s="9"/>
      <c r="W242" s="9"/>
      <c r="X242" s="9"/>
      <c r="Y242" s="9"/>
      <c r="Z242" s="9"/>
      <c r="AA242" s="9"/>
      <c r="AB242" s="9"/>
      <c r="AC242" s="9"/>
      <c r="AD242" s="9"/>
      <c r="AE242" s="9"/>
      <c r="AF242" s="9"/>
      <c r="AG242" s="9"/>
      <c r="AH242" s="9"/>
    </row>
    <row r="243" spans="1:34" ht="144" x14ac:dyDescent="0.25">
      <c r="A243" s="47">
        <v>239</v>
      </c>
      <c r="B243" s="58" t="s">
        <v>0</v>
      </c>
      <c r="C243" s="58" t="s">
        <v>1459</v>
      </c>
      <c r="D243" s="48" t="s">
        <v>1460</v>
      </c>
      <c r="E243" s="48" t="s">
        <v>653</v>
      </c>
      <c r="F243" s="58" t="s">
        <v>1461</v>
      </c>
      <c r="G243" s="50">
        <v>19858000</v>
      </c>
      <c r="H243" s="50">
        <v>979141</v>
      </c>
      <c r="I243" s="59" t="s">
        <v>1117</v>
      </c>
      <c r="J243" s="52" t="s">
        <v>298</v>
      </c>
      <c r="K243" s="52" t="s">
        <v>1460</v>
      </c>
      <c r="L243" s="9"/>
      <c r="M243" s="9"/>
      <c r="N243" s="9"/>
      <c r="O243" s="9"/>
      <c r="P243" s="9"/>
      <c r="Q243" s="9"/>
      <c r="R243" s="9"/>
      <c r="S243" s="9"/>
      <c r="T243" s="9"/>
      <c r="U243" s="9"/>
      <c r="V243" s="9"/>
      <c r="W243" s="9"/>
      <c r="X243" s="9"/>
      <c r="Y243" s="9"/>
      <c r="Z243" s="9"/>
      <c r="AA243" s="9"/>
      <c r="AB243" s="9"/>
      <c r="AC243" s="9"/>
      <c r="AD243" s="9"/>
      <c r="AE243" s="9"/>
      <c r="AF243" s="9"/>
      <c r="AG243" s="9"/>
      <c r="AH243" s="9"/>
    </row>
    <row r="244" spans="1:34" ht="100.8" x14ac:dyDescent="0.25">
      <c r="A244" s="47">
        <v>240</v>
      </c>
      <c r="B244" s="58" t="s">
        <v>0</v>
      </c>
      <c r="C244" s="58" t="s">
        <v>1462</v>
      </c>
      <c r="D244" s="48" t="s">
        <v>1463</v>
      </c>
      <c r="E244" s="48" t="s">
        <v>653</v>
      </c>
      <c r="F244" s="58" t="s">
        <v>1464</v>
      </c>
      <c r="G244" s="50">
        <v>2998596</v>
      </c>
      <c r="H244" s="50">
        <v>938204</v>
      </c>
      <c r="I244" s="59" t="s">
        <v>1465</v>
      </c>
      <c r="J244" s="52" t="s">
        <v>299</v>
      </c>
      <c r="K244" s="52" t="s">
        <v>1466</v>
      </c>
      <c r="L244" s="9"/>
      <c r="M244" s="9"/>
      <c r="N244" s="9"/>
      <c r="O244" s="9"/>
      <c r="P244" s="9"/>
      <c r="Q244" s="9"/>
      <c r="R244" s="9"/>
      <c r="S244" s="9"/>
      <c r="T244" s="9"/>
      <c r="U244" s="9"/>
      <c r="V244" s="9"/>
      <c r="W244" s="9"/>
      <c r="X244" s="9"/>
      <c r="Y244" s="9"/>
      <c r="Z244" s="9"/>
      <c r="AA244" s="9"/>
      <c r="AB244" s="9"/>
      <c r="AC244" s="9"/>
      <c r="AD244" s="9"/>
      <c r="AE244" s="9"/>
      <c r="AF244" s="9"/>
      <c r="AG244" s="9"/>
      <c r="AH244" s="9"/>
    </row>
    <row r="245" spans="1:34" ht="100.8" x14ac:dyDescent="0.25">
      <c r="A245" s="47">
        <v>241</v>
      </c>
      <c r="B245" s="58" t="s">
        <v>0</v>
      </c>
      <c r="C245" s="58" t="s">
        <v>1467</v>
      </c>
      <c r="D245" s="48" t="s">
        <v>1468</v>
      </c>
      <c r="E245" s="48" t="s">
        <v>1157</v>
      </c>
      <c r="F245" s="58" t="s">
        <v>1469</v>
      </c>
      <c r="G245" s="50">
        <v>27600</v>
      </c>
      <c r="H245" s="50">
        <v>19320</v>
      </c>
      <c r="I245" s="59" t="s">
        <v>1470</v>
      </c>
      <c r="J245" s="52" t="s">
        <v>301</v>
      </c>
      <c r="K245" s="52" t="s">
        <v>1471</v>
      </c>
      <c r="L245" s="9"/>
      <c r="M245" s="9"/>
      <c r="N245" s="9"/>
      <c r="O245" s="9"/>
      <c r="P245" s="9"/>
      <c r="Q245" s="9"/>
      <c r="R245" s="9"/>
      <c r="S245" s="9"/>
      <c r="T245" s="9"/>
      <c r="U245" s="9"/>
      <c r="V245" s="9"/>
      <c r="W245" s="9"/>
      <c r="X245" s="9"/>
      <c r="Y245" s="9"/>
      <c r="Z245" s="9"/>
      <c r="AA245" s="9"/>
      <c r="AB245" s="9"/>
      <c r="AC245" s="9"/>
      <c r="AD245" s="9"/>
      <c r="AE245" s="9"/>
      <c r="AF245" s="9"/>
      <c r="AG245" s="9"/>
      <c r="AH245" s="9"/>
    </row>
    <row r="246" spans="1:34" ht="144" x14ac:dyDescent="0.25">
      <c r="A246" s="47">
        <v>242</v>
      </c>
      <c r="B246" s="58" t="s">
        <v>0</v>
      </c>
      <c r="C246" s="58" t="s">
        <v>1472</v>
      </c>
      <c r="D246" s="48" t="s">
        <v>1473</v>
      </c>
      <c r="E246" s="48" t="s">
        <v>1157</v>
      </c>
      <c r="F246" s="58" t="s">
        <v>1474</v>
      </c>
      <c r="G246" s="50">
        <v>850000</v>
      </c>
      <c r="H246" s="50">
        <v>425000</v>
      </c>
      <c r="I246" s="59" t="s">
        <v>1470</v>
      </c>
      <c r="J246" s="52" t="s">
        <v>302</v>
      </c>
      <c r="K246" s="52" t="s">
        <v>1440</v>
      </c>
      <c r="L246" s="9"/>
      <c r="M246" s="9"/>
      <c r="N246" s="9"/>
      <c r="O246" s="9"/>
      <c r="P246" s="9"/>
      <c r="Q246" s="9"/>
      <c r="R246" s="9"/>
      <c r="S246" s="9"/>
      <c r="T246" s="9"/>
      <c r="U246" s="9"/>
      <c r="V246" s="9"/>
      <c r="W246" s="9"/>
      <c r="X246" s="9"/>
      <c r="Y246" s="9"/>
      <c r="Z246" s="9"/>
      <c r="AA246" s="9"/>
      <c r="AB246" s="9"/>
      <c r="AC246" s="9"/>
      <c r="AD246" s="9"/>
      <c r="AE246" s="9"/>
      <c r="AF246" s="9"/>
      <c r="AG246" s="9"/>
      <c r="AH246" s="9"/>
    </row>
    <row r="247" spans="1:34" ht="172.8" x14ac:dyDescent="0.25">
      <c r="A247" s="47">
        <v>243</v>
      </c>
      <c r="B247" s="58" t="s">
        <v>0</v>
      </c>
      <c r="C247" s="58" t="s">
        <v>1475</v>
      </c>
      <c r="D247" s="48" t="s">
        <v>1476</v>
      </c>
      <c r="E247" s="48" t="s">
        <v>1477</v>
      </c>
      <c r="F247" s="58" t="s">
        <v>1478</v>
      </c>
      <c r="G247" s="50">
        <v>11250000</v>
      </c>
      <c r="H247" s="50">
        <v>4550000</v>
      </c>
      <c r="I247" s="59" t="s">
        <v>1479</v>
      </c>
      <c r="J247" s="52" t="s">
        <v>1480</v>
      </c>
      <c r="K247" s="52" t="s">
        <v>1481</v>
      </c>
      <c r="L247" s="9"/>
      <c r="M247" s="9"/>
      <c r="N247" s="9"/>
      <c r="O247" s="9"/>
      <c r="P247" s="9"/>
      <c r="Q247" s="9"/>
      <c r="R247" s="9"/>
      <c r="S247" s="9"/>
      <c r="T247" s="9"/>
      <c r="U247" s="9"/>
      <c r="V247" s="9"/>
      <c r="W247" s="9"/>
      <c r="X247" s="9"/>
      <c r="Y247" s="9"/>
      <c r="Z247" s="9"/>
      <c r="AA247" s="9"/>
      <c r="AB247" s="9"/>
      <c r="AC247" s="9"/>
      <c r="AD247" s="9"/>
      <c r="AE247" s="9"/>
      <c r="AF247" s="9"/>
      <c r="AG247" s="9"/>
      <c r="AH247" s="9"/>
    </row>
    <row r="248" spans="1:34" ht="230.4" x14ac:dyDescent="0.25">
      <c r="A248" s="47">
        <v>244</v>
      </c>
      <c r="B248" s="58" t="s">
        <v>2</v>
      </c>
      <c r="C248" s="58" t="s">
        <v>1482</v>
      </c>
      <c r="D248" s="48" t="s">
        <v>1483</v>
      </c>
      <c r="E248" s="48" t="s">
        <v>1477</v>
      </c>
      <c r="F248" s="58" t="s">
        <v>1484</v>
      </c>
      <c r="G248" s="50">
        <v>2004344</v>
      </c>
      <c r="H248" s="50">
        <v>999005</v>
      </c>
      <c r="I248" s="59" t="s">
        <v>1485</v>
      </c>
      <c r="J248" s="52" t="s">
        <v>1486</v>
      </c>
      <c r="K248" s="52" t="s">
        <v>1487</v>
      </c>
      <c r="L248" s="9"/>
      <c r="M248" s="9"/>
      <c r="N248" s="9"/>
      <c r="O248" s="9"/>
      <c r="P248" s="9"/>
      <c r="Q248" s="9"/>
      <c r="R248" s="9"/>
      <c r="S248" s="9"/>
      <c r="T248" s="9"/>
      <c r="U248" s="9"/>
      <c r="V248" s="9"/>
      <c r="W248" s="9"/>
      <c r="X248" s="9"/>
      <c r="Y248" s="9"/>
      <c r="Z248" s="9"/>
      <c r="AA248" s="9"/>
      <c r="AB248" s="9"/>
      <c r="AC248" s="9"/>
      <c r="AD248" s="9"/>
      <c r="AE248" s="9"/>
      <c r="AF248" s="9"/>
      <c r="AG248" s="9"/>
      <c r="AH248" s="9"/>
    </row>
    <row r="249" spans="1:34" ht="244.8" x14ac:dyDescent="0.25">
      <c r="A249" s="47">
        <v>245</v>
      </c>
      <c r="B249" s="58" t="s">
        <v>1</v>
      </c>
      <c r="C249" s="58" t="s">
        <v>1488</v>
      </c>
      <c r="D249" s="48" t="s">
        <v>1489</v>
      </c>
      <c r="E249" s="48" t="s">
        <v>1477</v>
      </c>
      <c r="F249" s="58" t="s">
        <v>1490</v>
      </c>
      <c r="G249" s="50">
        <v>9140000</v>
      </c>
      <c r="H249" s="50">
        <v>4435703</v>
      </c>
      <c r="I249" s="59" t="s">
        <v>1491</v>
      </c>
      <c r="J249" s="52" t="s">
        <v>1492</v>
      </c>
      <c r="K249" s="52" t="s">
        <v>1493</v>
      </c>
      <c r="L249" s="9"/>
      <c r="M249" s="9"/>
      <c r="N249" s="9"/>
      <c r="O249" s="9"/>
      <c r="P249" s="9"/>
      <c r="Q249" s="9"/>
      <c r="R249" s="9"/>
      <c r="S249" s="9"/>
      <c r="T249" s="9"/>
      <c r="U249" s="9"/>
      <c r="V249" s="9"/>
      <c r="W249" s="9"/>
      <c r="X249" s="9"/>
      <c r="Y249" s="9"/>
      <c r="Z249" s="9"/>
      <c r="AA249" s="9"/>
      <c r="AB249" s="9"/>
      <c r="AC249" s="9"/>
      <c r="AD249" s="9"/>
      <c r="AE249" s="9"/>
      <c r="AF249" s="9"/>
      <c r="AG249" s="9"/>
      <c r="AH249" s="9"/>
    </row>
    <row r="250" spans="1:34" ht="100.8" x14ac:dyDescent="0.25">
      <c r="A250" s="47">
        <v>246</v>
      </c>
      <c r="B250" s="58" t="s">
        <v>0</v>
      </c>
      <c r="C250" s="58" t="s">
        <v>1494</v>
      </c>
      <c r="D250" s="48" t="s">
        <v>1495</v>
      </c>
      <c r="E250" s="48" t="s">
        <v>1477</v>
      </c>
      <c r="F250" s="58" t="s">
        <v>1496</v>
      </c>
      <c r="G250" s="50">
        <v>784600</v>
      </c>
      <c r="H250" s="50">
        <v>392300</v>
      </c>
      <c r="I250" s="59" t="s">
        <v>1497</v>
      </c>
      <c r="J250" s="52" t="s">
        <v>1498</v>
      </c>
      <c r="K250" s="52" t="s">
        <v>1499</v>
      </c>
      <c r="L250" s="9"/>
      <c r="M250" s="9"/>
      <c r="N250" s="9"/>
      <c r="O250" s="9"/>
      <c r="P250" s="9"/>
      <c r="Q250" s="9"/>
      <c r="R250" s="9"/>
      <c r="S250" s="9"/>
      <c r="T250" s="9"/>
      <c r="U250" s="9"/>
      <c r="V250" s="9"/>
      <c r="W250" s="9"/>
      <c r="X250" s="9"/>
      <c r="Y250" s="9"/>
      <c r="Z250" s="9"/>
      <c r="AA250" s="9"/>
      <c r="AB250" s="9"/>
      <c r="AC250" s="9"/>
      <c r="AD250" s="9"/>
      <c r="AE250" s="9"/>
      <c r="AF250" s="9"/>
      <c r="AG250" s="9"/>
      <c r="AH250" s="9"/>
    </row>
    <row r="251" spans="1:34" ht="187.2" x14ac:dyDescent="0.25">
      <c r="A251" s="47">
        <v>247</v>
      </c>
      <c r="B251" s="58" t="s">
        <v>1</v>
      </c>
      <c r="C251" s="58" t="s">
        <v>1500</v>
      </c>
      <c r="D251" s="48" t="s">
        <v>1501</v>
      </c>
      <c r="E251" s="48" t="s">
        <v>673</v>
      </c>
      <c r="F251" s="58" t="s">
        <v>1502</v>
      </c>
      <c r="G251" s="50">
        <v>3747650</v>
      </c>
      <c r="H251" s="50">
        <v>2998120</v>
      </c>
      <c r="I251" s="59" t="s">
        <v>1503</v>
      </c>
      <c r="J251" s="52" t="s">
        <v>1504</v>
      </c>
      <c r="K251" s="52" t="s">
        <v>1505</v>
      </c>
      <c r="L251" s="9"/>
      <c r="M251" s="9"/>
      <c r="N251" s="9"/>
      <c r="O251" s="9"/>
      <c r="P251" s="9"/>
      <c r="Q251" s="9"/>
      <c r="R251" s="9"/>
      <c r="S251" s="9"/>
      <c r="T251" s="9"/>
      <c r="U251" s="9"/>
      <c r="V251" s="9"/>
      <c r="W251" s="9"/>
      <c r="X251" s="9"/>
      <c r="Y251" s="9"/>
      <c r="Z251" s="9"/>
      <c r="AA251" s="9"/>
      <c r="AB251" s="9"/>
      <c r="AC251" s="9"/>
      <c r="AD251" s="9"/>
      <c r="AE251" s="9"/>
      <c r="AF251" s="9"/>
      <c r="AG251" s="9"/>
      <c r="AH251" s="9"/>
    </row>
    <row r="252" spans="1:34" ht="172.8" x14ac:dyDescent="0.25">
      <c r="A252" s="47">
        <v>248</v>
      </c>
      <c r="B252" s="58" t="s">
        <v>1</v>
      </c>
      <c r="C252" s="58" t="s">
        <v>1506</v>
      </c>
      <c r="D252" s="48" t="s">
        <v>1507</v>
      </c>
      <c r="E252" s="48" t="s">
        <v>1157</v>
      </c>
      <c r="F252" s="58" t="s">
        <v>1508</v>
      </c>
      <c r="G252" s="50">
        <v>42957239</v>
      </c>
      <c r="H252" s="50">
        <v>24225816</v>
      </c>
      <c r="I252" s="59" t="s">
        <v>1509</v>
      </c>
      <c r="J252" s="52" t="s">
        <v>1510</v>
      </c>
      <c r="K252" s="52" t="s">
        <v>1511</v>
      </c>
      <c r="L252" s="9"/>
      <c r="M252" s="9"/>
      <c r="N252" s="9"/>
      <c r="O252" s="9"/>
      <c r="P252" s="9"/>
      <c r="Q252" s="9"/>
      <c r="R252" s="9"/>
      <c r="S252" s="9"/>
      <c r="T252" s="9"/>
      <c r="U252" s="9"/>
      <c r="V252" s="9"/>
      <c r="W252" s="9"/>
      <c r="X252" s="9"/>
      <c r="Y252" s="9"/>
      <c r="Z252" s="9"/>
      <c r="AA252" s="9"/>
      <c r="AB252" s="9"/>
      <c r="AC252" s="9"/>
      <c r="AD252" s="9"/>
      <c r="AE252" s="9"/>
      <c r="AF252" s="9"/>
      <c r="AG252" s="9"/>
      <c r="AH252" s="9"/>
    </row>
    <row r="253" spans="1:34" ht="187.2" x14ac:dyDescent="0.25">
      <c r="A253" s="47">
        <v>249</v>
      </c>
      <c r="B253" s="58" t="s">
        <v>5</v>
      </c>
      <c r="C253" s="58" t="s">
        <v>1512</v>
      </c>
      <c r="D253" s="48" t="s">
        <v>1513</v>
      </c>
      <c r="E253" s="48" t="s">
        <v>1514</v>
      </c>
      <c r="F253" s="58" t="s">
        <v>1515</v>
      </c>
      <c r="G253" s="50">
        <v>35600000</v>
      </c>
      <c r="H253" s="50">
        <v>15800000</v>
      </c>
      <c r="I253" s="59" t="s">
        <v>1516</v>
      </c>
      <c r="J253" s="52" t="s">
        <v>222</v>
      </c>
      <c r="K253" s="52" t="s">
        <v>1517</v>
      </c>
      <c r="L253" s="9"/>
      <c r="M253" s="9"/>
      <c r="N253" s="9"/>
      <c r="O253" s="9"/>
      <c r="P253" s="9"/>
      <c r="Q253" s="9"/>
      <c r="R253" s="9"/>
      <c r="S253" s="9"/>
      <c r="T253" s="9"/>
      <c r="U253" s="9"/>
      <c r="V253" s="9"/>
      <c r="W253" s="9"/>
      <c r="X253" s="9"/>
      <c r="Y253" s="9"/>
      <c r="Z253" s="9"/>
      <c r="AA253" s="9"/>
      <c r="AB253" s="9"/>
      <c r="AC253" s="9"/>
      <c r="AD253" s="9"/>
      <c r="AE253" s="9"/>
      <c r="AF253" s="9"/>
      <c r="AG253" s="9"/>
      <c r="AH253" s="9"/>
    </row>
    <row r="254" spans="1:34" ht="144" x14ac:dyDescent="0.25">
      <c r="A254" s="47">
        <v>250</v>
      </c>
      <c r="B254" s="58" t="s">
        <v>0</v>
      </c>
      <c r="C254" s="58" t="s">
        <v>1518</v>
      </c>
      <c r="D254" s="48" t="s">
        <v>1519</v>
      </c>
      <c r="E254" s="48" t="s">
        <v>451</v>
      </c>
      <c r="F254" s="58" t="s">
        <v>1520</v>
      </c>
      <c r="G254" s="50">
        <v>5395061.5999999996</v>
      </c>
      <c r="H254" s="50">
        <v>2711750.57</v>
      </c>
      <c r="I254" s="59" t="s">
        <v>1235</v>
      </c>
      <c r="J254" s="52" t="s">
        <v>275</v>
      </c>
      <c r="K254" s="52" t="s">
        <v>1521</v>
      </c>
      <c r="L254" s="9"/>
      <c r="M254" s="9"/>
      <c r="N254" s="9"/>
      <c r="O254" s="9"/>
      <c r="P254" s="9"/>
      <c r="Q254" s="9"/>
      <c r="R254" s="9"/>
      <c r="S254" s="9"/>
      <c r="T254" s="9"/>
      <c r="U254" s="9"/>
      <c r="V254" s="9"/>
      <c r="W254" s="9"/>
      <c r="X254" s="9"/>
      <c r="Y254" s="9"/>
      <c r="Z254" s="9"/>
      <c r="AA254" s="9"/>
      <c r="AB254" s="9"/>
      <c r="AC254" s="9"/>
      <c r="AD254" s="9"/>
      <c r="AE254" s="9"/>
      <c r="AF254" s="9"/>
      <c r="AG254" s="9"/>
      <c r="AH254" s="9"/>
    </row>
    <row r="255" spans="1:34" ht="86.4" x14ac:dyDescent="0.25">
      <c r="A255" s="47">
        <v>251</v>
      </c>
      <c r="B255" s="58" t="s">
        <v>3</v>
      </c>
      <c r="C255" s="58" t="s">
        <v>1522</v>
      </c>
      <c r="D255" s="48" t="s">
        <v>1523</v>
      </c>
      <c r="E255" s="48" t="s">
        <v>349</v>
      </c>
      <c r="F255" s="48" t="s">
        <v>1524</v>
      </c>
      <c r="G255" s="50">
        <v>36635392</v>
      </c>
      <c r="H255" s="50">
        <v>27388734</v>
      </c>
      <c r="I255" s="59" t="s">
        <v>1350</v>
      </c>
      <c r="J255" s="52" t="s">
        <v>57</v>
      </c>
      <c r="K255" s="52" t="s">
        <v>1525</v>
      </c>
      <c r="L255" s="9"/>
      <c r="M255" s="9"/>
      <c r="N255" s="9"/>
      <c r="O255" s="9"/>
      <c r="P255" s="9"/>
      <c r="Q255" s="9"/>
      <c r="R255" s="9"/>
      <c r="S255" s="9"/>
      <c r="T255" s="9"/>
      <c r="U255" s="9"/>
      <c r="V255" s="9"/>
      <c r="W255" s="9"/>
      <c r="X255" s="9"/>
      <c r="Y255" s="9"/>
      <c r="Z255" s="9"/>
      <c r="AA255" s="9"/>
      <c r="AB255" s="9"/>
      <c r="AC255" s="9"/>
      <c r="AD255" s="9"/>
      <c r="AE255" s="9"/>
      <c r="AF255" s="9"/>
      <c r="AG255" s="9"/>
      <c r="AH255" s="9"/>
    </row>
    <row r="256" spans="1:34" ht="288" x14ac:dyDescent="0.25">
      <c r="A256" s="47">
        <v>252</v>
      </c>
      <c r="B256" s="58" t="s">
        <v>0</v>
      </c>
      <c r="C256" s="58" t="s">
        <v>1526</v>
      </c>
      <c r="D256" s="48" t="s">
        <v>1527</v>
      </c>
      <c r="E256" s="48" t="s">
        <v>451</v>
      </c>
      <c r="F256" s="58" t="s">
        <v>1528</v>
      </c>
      <c r="G256" s="50">
        <v>1634804.25</v>
      </c>
      <c r="H256" s="50">
        <v>761651.87</v>
      </c>
      <c r="I256" s="59" t="s">
        <v>840</v>
      </c>
      <c r="J256" s="52" t="s">
        <v>295</v>
      </c>
      <c r="K256" s="52" t="s">
        <v>1529</v>
      </c>
      <c r="L256" s="9"/>
      <c r="M256" s="9"/>
      <c r="N256" s="9"/>
      <c r="O256" s="9"/>
      <c r="P256" s="9"/>
      <c r="Q256" s="9"/>
      <c r="R256" s="9"/>
      <c r="S256" s="9"/>
      <c r="T256" s="9"/>
      <c r="U256" s="9"/>
      <c r="V256" s="9"/>
      <c r="W256" s="9"/>
      <c r="X256" s="9"/>
      <c r="Y256" s="9"/>
      <c r="Z256" s="9"/>
      <c r="AA256" s="9"/>
      <c r="AB256" s="9"/>
      <c r="AC256" s="9"/>
      <c r="AD256" s="9"/>
      <c r="AE256" s="9"/>
      <c r="AF256" s="9"/>
      <c r="AG256" s="9"/>
      <c r="AH256" s="9"/>
    </row>
    <row r="257" spans="1:34" ht="100.8" x14ac:dyDescent="0.25">
      <c r="A257" s="47">
        <v>253</v>
      </c>
      <c r="B257" s="58" t="s">
        <v>3</v>
      </c>
      <c r="C257" s="58" t="s">
        <v>1530</v>
      </c>
      <c r="D257" s="48" t="s">
        <v>1531</v>
      </c>
      <c r="E257" s="48" t="s">
        <v>451</v>
      </c>
      <c r="F257" s="48" t="s">
        <v>1532</v>
      </c>
      <c r="G257" s="50">
        <v>19626936.030000001</v>
      </c>
      <c r="H257" s="50">
        <v>16682895.619999999</v>
      </c>
      <c r="I257" s="59" t="s">
        <v>840</v>
      </c>
      <c r="J257" s="52" t="s">
        <v>52</v>
      </c>
      <c r="K257" s="52" t="s">
        <v>1533</v>
      </c>
      <c r="L257" s="9"/>
      <c r="M257" s="9"/>
      <c r="N257" s="9"/>
      <c r="O257" s="9"/>
      <c r="P257" s="9"/>
      <c r="Q257" s="9"/>
      <c r="R257" s="9"/>
      <c r="S257" s="9"/>
      <c r="T257" s="9"/>
      <c r="U257" s="9"/>
      <c r="V257" s="9"/>
      <c r="W257" s="9"/>
      <c r="X257" s="9"/>
      <c r="Y257" s="9"/>
      <c r="Z257" s="9"/>
      <c r="AA257" s="9"/>
      <c r="AB257" s="9"/>
      <c r="AC257" s="9"/>
      <c r="AD257" s="9"/>
      <c r="AE257" s="9"/>
      <c r="AF257" s="9"/>
      <c r="AG257" s="9"/>
      <c r="AH257" s="9"/>
    </row>
    <row r="258" spans="1:34" ht="172.8" x14ac:dyDescent="0.25">
      <c r="A258" s="47">
        <v>254</v>
      </c>
      <c r="B258" s="58" t="s">
        <v>3</v>
      </c>
      <c r="C258" s="58" t="s">
        <v>1534</v>
      </c>
      <c r="D258" s="48" t="s">
        <v>1535</v>
      </c>
      <c r="E258" s="48" t="s">
        <v>451</v>
      </c>
      <c r="F258" s="48" t="s">
        <v>1536</v>
      </c>
      <c r="G258" s="50">
        <v>26739239.420000002</v>
      </c>
      <c r="H258" s="50">
        <v>22728353.52</v>
      </c>
      <c r="I258" s="59" t="s">
        <v>840</v>
      </c>
      <c r="J258" s="52" t="s">
        <v>45</v>
      </c>
      <c r="K258" s="52" t="s">
        <v>1537</v>
      </c>
      <c r="L258" s="9"/>
      <c r="M258" s="9"/>
      <c r="N258" s="9"/>
      <c r="O258" s="9"/>
      <c r="P258" s="9"/>
      <c r="Q258" s="9"/>
      <c r="R258" s="9"/>
      <c r="S258" s="9"/>
      <c r="T258" s="9"/>
      <c r="U258" s="9"/>
      <c r="V258" s="9"/>
      <c r="W258" s="9"/>
      <c r="X258" s="9"/>
      <c r="Y258" s="9"/>
      <c r="Z258" s="9"/>
      <c r="AA258" s="9"/>
      <c r="AB258" s="9"/>
      <c r="AC258" s="9"/>
      <c r="AD258" s="9"/>
      <c r="AE258" s="9"/>
      <c r="AF258" s="9"/>
      <c r="AG258" s="9"/>
      <c r="AH258" s="9"/>
    </row>
    <row r="259" spans="1:34" ht="158.4" x14ac:dyDescent="0.25">
      <c r="A259" s="47">
        <v>255</v>
      </c>
      <c r="B259" s="58" t="s">
        <v>3</v>
      </c>
      <c r="C259" s="58" t="s">
        <v>1538</v>
      </c>
      <c r="D259" s="48" t="s">
        <v>1539</v>
      </c>
      <c r="E259" s="48" t="s">
        <v>451</v>
      </c>
      <c r="F259" s="48" t="s">
        <v>1540</v>
      </c>
      <c r="G259" s="50">
        <v>33762226.200000003</v>
      </c>
      <c r="H259" s="50">
        <v>28697892.260000002</v>
      </c>
      <c r="I259" s="59" t="s">
        <v>840</v>
      </c>
      <c r="J259" s="52" t="s">
        <v>42</v>
      </c>
      <c r="K259" s="52" t="s">
        <v>1541</v>
      </c>
      <c r="L259" s="9"/>
      <c r="M259" s="9"/>
      <c r="N259" s="9"/>
      <c r="O259" s="9"/>
      <c r="P259" s="9"/>
      <c r="Q259" s="9"/>
      <c r="R259" s="9"/>
      <c r="S259" s="9"/>
      <c r="T259" s="9"/>
      <c r="U259" s="9"/>
      <c r="V259" s="9"/>
      <c r="W259" s="9"/>
      <c r="X259" s="9"/>
      <c r="Y259" s="9"/>
      <c r="Z259" s="9"/>
      <c r="AA259" s="9"/>
      <c r="AB259" s="9"/>
      <c r="AC259" s="9"/>
      <c r="AD259" s="9"/>
      <c r="AE259" s="9"/>
      <c r="AF259" s="9"/>
      <c r="AG259" s="9"/>
      <c r="AH259" s="9"/>
    </row>
    <row r="260" spans="1:34" ht="72" x14ac:dyDescent="0.25">
      <c r="A260" s="47">
        <v>256</v>
      </c>
      <c r="B260" s="58" t="s">
        <v>1</v>
      </c>
      <c r="C260" s="58" t="s">
        <v>1542</v>
      </c>
      <c r="D260" s="48" t="s">
        <v>1543</v>
      </c>
      <c r="E260" s="58" t="s">
        <v>1514</v>
      </c>
      <c r="F260" s="58" t="s">
        <v>1544</v>
      </c>
      <c r="G260" s="50">
        <v>3037187</v>
      </c>
      <c r="H260" s="50">
        <v>2514224</v>
      </c>
      <c r="I260" s="59" t="s">
        <v>1545</v>
      </c>
      <c r="J260" s="52" t="s">
        <v>1546</v>
      </c>
      <c r="K260" s="52" t="s">
        <v>1547</v>
      </c>
      <c r="L260" s="9"/>
      <c r="M260" s="9"/>
      <c r="N260" s="9"/>
      <c r="O260" s="9"/>
      <c r="P260" s="9"/>
      <c r="Q260" s="9"/>
      <c r="R260" s="9"/>
      <c r="S260" s="9"/>
      <c r="T260" s="9"/>
      <c r="U260" s="9"/>
      <c r="V260" s="9"/>
      <c r="W260" s="9"/>
      <c r="X260" s="9"/>
      <c r="Y260" s="9"/>
      <c r="Z260" s="9"/>
      <c r="AA260" s="9"/>
      <c r="AB260" s="9"/>
      <c r="AC260" s="9"/>
      <c r="AD260" s="9"/>
      <c r="AE260" s="9"/>
      <c r="AF260" s="9"/>
      <c r="AG260" s="9"/>
      <c r="AH260" s="9"/>
    </row>
    <row r="261" spans="1:34" ht="129.6" x14ac:dyDescent="0.25">
      <c r="A261" s="47">
        <v>257</v>
      </c>
      <c r="B261" s="58" t="s">
        <v>1</v>
      </c>
      <c r="C261" s="58" t="s">
        <v>1548</v>
      </c>
      <c r="D261" s="48" t="s">
        <v>1549</v>
      </c>
      <c r="E261" s="48" t="s">
        <v>451</v>
      </c>
      <c r="F261" s="58" t="s">
        <v>1550</v>
      </c>
      <c r="G261" s="50">
        <v>387476.54</v>
      </c>
      <c r="H261" s="50">
        <v>324358.09999999998</v>
      </c>
      <c r="I261" s="59" t="s">
        <v>1551</v>
      </c>
      <c r="J261" s="52" t="s">
        <v>1552</v>
      </c>
      <c r="K261" s="52" t="s">
        <v>1553</v>
      </c>
      <c r="L261" s="9"/>
      <c r="M261" s="9"/>
      <c r="N261" s="9"/>
      <c r="O261" s="9"/>
      <c r="P261" s="9"/>
      <c r="Q261" s="9"/>
      <c r="R261" s="9"/>
      <c r="S261" s="9"/>
      <c r="T261" s="9"/>
      <c r="U261" s="9"/>
      <c r="V261" s="9"/>
      <c r="W261" s="9"/>
      <c r="X261" s="9"/>
      <c r="Y261" s="9"/>
      <c r="Z261" s="9"/>
      <c r="AA261" s="9"/>
      <c r="AB261" s="9"/>
      <c r="AC261" s="9"/>
      <c r="AD261" s="9"/>
      <c r="AE261" s="9"/>
      <c r="AF261" s="9"/>
      <c r="AG261" s="9"/>
      <c r="AH261" s="9"/>
    </row>
    <row r="262" spans="1:34" ht="129.6" x14ac:dyDescent="0.25">
      <c r="A262" s="47">
        <v>258</v>
      </c>
      <c r="B262" s="58" t="s">
        <v>1</v>
      </c>
      <c r="C262" s="58" t="s">
        <v>1554</v>
      </c>
      <c r="D262" s="48" t="s">
        <v>1555</v>
      </c>
      <c r="E262" s="48" t="s">
        <v>395</v>
      </c>
      <c r="F262" s="57" t="s">
        <v>1556</v>
      </c>
      <c r="G262" s="50">
        <v>4237053</v>
      </c>
      <c r="H262" s="50">
        <v>3389642.4</v>
      </c>
      <c r="I262" s="59" t="s">
        <v>1557</v>
      </c>
      <c r="J262" s="52" t="s">
        <v>218</v>
      </c>
      <c r="K262" s="52" t="s">
        <v>1558</v>
      </c>
      <c r="L262" s="9"/>
      <c r="M262" s="9"/>
      <c r="N262" s="9"/>
      <c r="O262" s="9"/>
      <c r="P262" s="9"/>
      <c r="Q262" s="9"/>
      <c r="R262" s="9"/>
      <c r="S262" s="9"/>
      <c r="T262" s="9"/>
      <c r="U262" s="9"/>
      <c r="V262" s="9"/>
      <c r="W262" s="9"/>
      <c r="X262" s="9"/>
      <c r="Y262" s="9"/>
      <c r="Z262" s="9"/>
      <c r="AA262" s="9"/>
      <c r="AB262" s="9"/>
      <c r="AC262" s="9"/>
      <c r="AD262" s="9"/>
      <c r="AE262" s="9"/>
      <c r="AF262" s="9"/>
      <c r="AG262" s="9"/>
      <c r="AH262" s="9"/>
    </row>
    <row r="263" spans="1:34" ht="100.8" x14ac:dyDescent="0.25">
      <c r="A263" s="47">
        <v>259</v>
      </c>
      <c r="B263" s="58" t="s">
        <v>1</v>
      </c>
      <c r="C263" s="58" t="s">
        <v>1559</v>
      </c>
      <c r="D263" s="48" t="s">
        <v>1560</v>
      </c>
      <c r="E263" s="48" t="s">
        <v>371</v>
      </c>
      <c r="F263" s="57" t="s">
        <v>1561</v>
      </c>
      <c r="G263" s="50">
        <v>3070332.72</v>
      </c>
      <c r="H263" s="50">
        <v>2149232.9</v>
      </c>
      <c r="I263" s="59" t="s">
        <v>1562</v>
      </c>
      <c r="J263" s="52" t="s">
        <v>162</v>
      </c>
      <c r="K263" s="52" t="s">
        <v>1563</v>
      </c>
      <c r="L263" s="9"/>
      <c r="M263" s="9"/>
      <c r="N263" s="9"/>
      <c r="O263" s="9"/>
      <c r="P263" s="9"/>
      <c r="Q263" s="9"/>
      <c r="R263" s="9"/>
      <c r="S263" s="9"/>
      <c r="T263" s="9"/>
      <c r="U263" s="9"/>
      <c r="V263" s="9"/>
      <c r="W263" s="9"/>
      <c r="X263" s="9"/>
      <c r="Y263" s="9"/>
      <c r="Z263" s="9"/>
      <c r="AA263" s="9"/>
      <c r="AB263" s="9"/>
      <c r="AC263" s="9"/>
      <c r="AD263" s="9"/>
      <c r="AE263" s="9"/>
      <c r="AF263" s="9"/>
      <c r="AG263" s="9"/>
      <c r="AH263" s="9"/>
    </row>
    <row r="264" spans="1:34" ht="230.4" x14ac:dyDescent="0.25">
      <c r="A264" s="47">
        <v>260</v>
      </c>
      <c r="B264" s="58" t="s">
        <v>1</v>
      </c>
      <c r="C264" s="58" t="s">
        <v>1564</v>
      </c>
      <c r="D264" s="48" t="s">
        <v>1565</v>
      </c>
      <c r="E264" s="48" t="s">
        <v>344</v>
      </c>
      <c r="F264" s="57" t="s">
        <v>1566</v>
      </c>
      <c r="G264" s="50">
        <v>11178212</v>
      </c>
      <c r="H264" s="50">
        <v>5589106</v>
      </c>
      <c r="I264" s="59" t="s">
        <v>1567</v>
      </c>
      <c r="J264" s="52" t="s">
        <v>24</v>
      </c>
      <c r="K264" s="52" t="s">
        <v>1568</v>
      </c>
      <c r="L264" s="9"/>
      <c r="M264" s="9"/>
      <c r="N264" s="9"/>
      <c r="O264" s="9"/>
      <c r="P264" s="9"/>
      <c r="Q264" s="9"/>
      <c r="R264" s="9"/>
      <c r="S264" s="9"/>
      <c r="T264" s="9"/>
      <c r="U264" s="9"/>
      <c r="V264" s="9"/>
      <c r="W264" s="9"/>
      <c r="X264" s="9"/>
      <c r="Y264" s="9"/>
      <c r="Z264" s="9"/>
      <c r="AA264" s="9"/>
      <c r="AB264" s="9"/>
      <c r="AC264" s="9"/>
      <c r="AD264" s="9"/>
      <c r="AE264" s="9"/>
      <c r="AF264" s="9"/>
      <c r="AG264" s="9"/>
      <c r="AH264" s="9"/>
    </row>
    <row r="265" spans="1:34" ht="302.39999999999998" x14ac:dyDescent="0.25">
      <c r="A265" s="47">
        <v>261</v>
      </c>
      <c r="B265" s="58" t="s">
        <v>5</v>
      </c>
      <c r="C265" s="58" t="s">
        <v>1569</v>
      </c>
      <c r="D265" s="48" t="s">
        <v>1570</v>
      </c>
      <c r="E265" s="48" t="s">
        <v>451</v>
      </c>
      <c r="F265" s="58" t="s">
        <v>1571</v>
      </c>
      <c r="G265" s="50">
        <v>6817412.5499999998</v>
      </c>
      <c r="H265" s="50">
        <v>5691350.5199999996</v>
      </c>
      <c r="I265" s="59" t="s">
        <v>1572</v>
      </c>
      <c r="J265" s="52" t="s">
        <v>1573</v>
      </c>
      <c r="K265" s="52" t="s">
        <v>1574</v>
      </c>
      <c r="L265" s="9"/>
      <c r="M265" s="9"/>
      <c r="N265" s="9"/>
      <c r="O265" s="9"/>
      <c r="P265" s="9"/>
      <c r="Q265" s="9"/>
      <c r="R265" s="9"/>
      <c r="S265" s="9"/>
      <c r="T265" s="9"/>
      <c r="U265" s="9"/>
      <c r="V265" s="9"/>
      <c r="W265" s="9"/>
      <c r="X265" s="9"/>
      <c r="Y265" s="9"/>
      <c r="Z265" s="9"/>
      <c r="AA265" s="9"/>
      <c r="AB265" s="9"/>
      <c r="AC265" s="9"/>
      <c r="AD265" s="9"/>
      <c r="AE265" s="9"/>
      <c r="AF265" s="9"/>
      <c r="AG265" s="9"/>
      <c r="AH265" s="9"/>
    </row>
    <row r="266" spans="1:34" ht="216" x14ac:dyDescent="0.25">
      <c r="A266" s="47">
        <v>262</v>
      </c>
      <c r="B266" s="58" t="s">
        <v>1</v>
      </c>
      <c r="C266" s="58" t="s">
        <v>1575</v>
      </c>
      <c r="D266" s="48" t="s">
        <v>1576</v>
      </c>
      <c r="E266" s="48" t="s">
        <v>451</v>
      </c>
      <c r="F266" s="58" t="s">
        <v>1577</v>
      </c>
      <c r="G266" s="50">
        <v>1326482</v>
      </c>
      <c r="H266" s="50">
        <v>1286389</v>
      </c>
      <c r="I266" s="59" t="s">
        <v>1578</v>
      </c>
      <c r="J266" s="52" t="s">
        <v>1579</v>
      </c>
      <c r="K266" s="52" t="s">
        <v>1337</v>
      </c>
      <c r="L266" s="9"/>
      <c r="M266" s="9"/>
      <c r="N266" s="9"/>
      <c r="O266" s="9"/>
      <c r="P266" s="9"/>
      <c r="Q266" s="9"/>
      <c r="R266" s="9"/>
      <c r="S266" s="9"/>
      <c r="T266" s="9"/>
      <c r="U266" s="9"/>
      <c r="V266" s="9"/>
      <c r="W266" s="9"/>
      <c r="X266" s="9"/>
      <c r="Y266" s="9"/>
      <c r="Z266" s="9"/>
      <c r="AA266" s="9"/>
      <c r="AB266" s="9"/>
      <c r="AC266" s="9"/>
      <c r="AD266" s="9"/>
      <c r="AE266" s="9"/>
      <c r="AF266" s="9"/>
      <c r="AG266" s="9"/>
      <c r="AH266" s="9"/>
    </row>
    <row r="267" spans="1:34" ht="158.4" x14ac:dyDescent="0.25">
      <c r="A267" s="47">
        <v>263</v>
      </c>
      <c r="B267" s="58" t="s">
        <v>1</v>
      </c>
      <c r="C267" s="58" t="s">
        <v>1580</v>
      </c>
      <c r="D267" s="48" t="s">
        <v>1581</v>
      </c>
      <c r="E267" s="48" t="s">
        <v>451</v>
      </c>
      <c r="F267" s="58" t="s">
        <v>1582</v>
      </c>
      <c r="G267" s="50">
        <v>839234.05</v>
      </c>
      <c r="H267" s="50">
        <v>822449.37</v>
      </c>
      <c r="I267" s="59" t="s">
        <v>1583</v>
      </c>
      <c r="J267" s="52" t="s">
        <v>1584</v>
      </c>
      <c r="K267" s="52" t="s">
        <v>1585</v>
      </c>
      <c r="L267" s="9"/>
      <c r="M267" s="9"/>
      <c r="N267" s="9"/>
      <c r="O267" s="9"/>
      <c r="P267" s="9"/>
      <c r="Q267" s="9"/>
      <c r="R267" s="9"/>
      <c r="S267" s="9"/>
      <c r="T267" s="9"/>
      <c r="U267" s="9"/>
      <c r="V267" s="9"/>
      <c r="W267" s="9"/>
      <c r="X267" s="9"/>
      <c r="Y267" s="9"/>
      <c r="Z267" s="9"/>
      <c r="AA267" s="9"/>
      <c r="AB267" s="9"/>
      <c r="AC267" s="9"/>
      <c r="AD267" s="9"/>
      <c r="AE267" s="9"/>
      <c r="AF267" s="9"/>
      <c r="AG267" s="9"/>
      <c r="AH267" s="9"/>
    </row>
    <row r="268" spans="1:34" ht="129.6" x14ac:dyDescent="0.25">
      <c r="A268" s="47">
        <v>264</v>
      </c>
      <c r="B268" s="58" t="s">
        <v>1</v>
      </c>
      <c r="C268" s="58" t="s">
        <v>1586</v>
      </c>
      <c r="D268" s="48" t="s">
        <v>1587</v>
      </c>
      <c r="E268" s="48" t="s">
        <v>451</v>
      </c>
      <c r="F268" s="58" t="s">
        <v>1588</v>
      </c>
      <c r="G268" s="50">
        <v>4943960.8099999996</v>
      </c>
      <c r="H268" s="50">
        <v>3974397.86</v>
      </c>
      <c r="I268" s="59" t="s">
        <v>1589</v>
      </c>
      <c r="J268" s="52" t="s">
        <v>1590</v>
      </c>
      <c r="K268" s="52" t="s">
        <v>1591</v>
      </c>
      <c r="L268" s="9"/>
      <c r="M268" s="9"/>
      <c r="N268" s="9"/>
      <c r="O268" s="9"/>
      <c r="P268" s="9"/>
      <c r="Q268" s="9"/>
      <c r="R268" s="9"/>
      <c r="S268" s="9"/>
      <c r="T268" s="9"/>
      <c r="U268" s="9"/>
      <c r="V268" s="9"/>
      <c r="W268" s="9"/>
      <c r="X268" s="9"/>
      <c r="Y268" s="9"/>
      <c r="Z268" s="9"/>
      <c r="AA268" s="9"/>
      <c r="AB268" s="9"/>
      <c r="AC268" s="9"/>
      <c r="AD268" s="9"/>
      <c r="AE268" s="9"/>
      <c r="AF268" s="9"/>
      <c r="AG268" s="9"/>
      <c r="AH268" s="9"/>
    </row>
    <row r="269" spans="1:34" ht="115.2" x14ac:dyDescent="0.25">
      <c r="A269" s="47">
        <v>265</v>
      </c>
      <c r="B269" s="58" t="s">
        <v>0</v>
      </c>
      <c r="C269" s="58" t="s">
        <v>1592</v>
      </c>
      <c r="D269" s="48" t="s">
        <v>1593</v>
      </c>
      <c r="E269" s="48" t="s">
        <v>451</v>
      </c>
      <c r="F269" s="58" t="s">
        <v>1594</v>
      </c>
      <c r="G269" s="50">
        <v>15000</v>
      </c>
      <c r="H269" s="50"/>
      <c r="I269" s="59" t="s">
        <v>1595</v>
      </c>
      <c r="J269" s="52" t="s">
        <v>1596</v>
      </c>
      <c r="K269" s="52" t="s">
        <v>1597</v>
      </c>
      <c r="L269" s="9"/>
      <c r="M269" s="9"/>
      <c r="N269" s="9"/>
      <c r="O269" s="9"/>
      <c r="P269" s="9"/>
      <c r="Q269" s="9"/>
      <c r="R269" s="9"/>
      <c r="S269" s="9"/>
      <c r="T269" s="9"/>
      <c r="U269" s="9"/>
      <c r="V269" s="9"/>
      <c r="W269" s="9"/>
      <c r="X269" s="9"/>
      <c r="Y269" s="9"/>
      <c r="Z269" s="9"/>
      <c r="AA269" s="9"/>
      <c r="AB269" s="9"/>
      <c r="AC269" s="9"/>
      <c r="AD269" s="9"/>
      <c r="AE269" s="9"/>
      <c r="AF269" s="9"/>
      <c r="AG269" s="9"/>
      <c r="AH269" s="9"/>
    </row>
    <row r="270" spans="1:34" ht="100.8" x14ac:dyDescent="0.25">
      <c r="A270" s="47">
        <v>266</v>
      </c>
      <c r="B270" s="58" t="s">
        <v>5</v>
      </c>
      <c r="C270" s="58" t="s">
        <v>1371</v>
      </c>
      <c r="D270" s="48" t="s">
        <v>1372</v>
      </c>
      <c r="E270" s="48" t="s">
        <v>451</v>
      </c>
      <c r="F270" s="48" t="s">
        <v>1373</v>
      </c>
      <c r="G270" s="50">
        <v>637677</v>
      </c>
      <c r="H270" s="50">
        <v>618059</v>
      </c>
      <c r="I270" s="59" t="s">
        <v>1374</v>
      </c>
      <c r="J270" s="52" t="s">
        <v>1375</v>
      </c>
      <c r="K270" s="52" t="s">
        <v>1598</v>
      </c>
      <c r="L270" s="9"/>
      <c r="M270" s="9"/>
      <c r="N270" s="9"/>
      <c r="O270" s="9"/>
      <c r="P270" s="9"/>
      <c r="Q270" s="9"/>
      <c r="R270" s="9"/>
      <c r="S270" s="9"/>
      <c r="T270" s="9"/>
      <c r="U270" s="9"/>
      <c r="V270" s="9"/>
      <c r="W270" s="9"/>
      <c r="X270" s="9"/>
      <c r="Y270" s="9"/>
      <c r="Z270" s="9"/>
      <c r="AA270" s="9"/>
      <c r="AB270" s="9"/>
      <c r="AC270" s="9"/>
      <c r="AD270" s="9"/>
      <c r="AE270" s="9"/>
      <c r="AF270" s="9"/>
      <c r="AG270" s="9"/>
      <c r="AH270" s="9"/>
    </row>
    <row r="271" spans="1:34" ht="129.6" x14ac:dyDescent="0.25">
      <c r="A271" s="47">
        <v>267</v>
      </c>
      <c r="B271" s="58" t="s">
        <v>5</v>
      </c>
      <c r="C271" s="58" t="s">
        <v>1599</v>
      </c>
      <c r="D271" s="48" t="s">
        <v>1600</v>
      </c>
      <c r="E271" s="48" t="s">
        <v>451</v>
      </c>
      <c r="F271" s="48" t="s">
        <v>1601</v>
      </c>
      <c r="G271" s="50">
        <v>1623378</v>
      </c>
      <c r="H271" s="50">
        <v>1352412</v>
      </c>
      <c r="I271" s="59" t="s">
        <v>1572</v>
      </c>
      <c r="J271" s="52" t="s">
        <v>1602</v>
      </c>
      <c r="K271" s="52" t="s">
        <v>1603</v>
      </c>
      <c r="L271" s="9"/>
      <c r="M271" s="9"/>
      <c r="N271" s="9"/>
      <c r="O271" s="9"/>
      <c r="P271" s="9"/>
      <c r="Q271" s="9"/>
      <c r="R271" s="9"/>
      <c r="S271" s="9"/>
      <c r="T271" s="9"/>
      <c r="U271" s="9"/>
      <c r="V271" s="9"/>
      <c r="W271" s="9"/>
      <c r="X271" s="9"/>
      <c r="Y271" s="9"/>
      <c r="Z271" s="9"/>
      <c r="AA271" s="9"/>
      <c r="AB271" s="9"/>
      <c r="AC271" s="9"/>
      <c r="AD271" s="9"/>
      <c r="AE271" s="9"/>
      <c r="AF271" s="9"/>
      <c r="AG271" s="9"/>
      <c r="AH271" s="9"/>
    </row>
    <row r="272" spans="1:34" ht="129.6" x14ac:dyDescent="0.25">
      <c r="A272" s="47">
        <v>268</v>
      </c>
      <c r="B272" s="58" t="s">
        <v>3</v>
      </c>
      <c r="C272" s="58" t="s">
        <v>1604</v>
      </c>
      <c r="D272" s="48" t="s">
        <v>1605</v>
      </c>
      <c r="E272" s="48" t="s">
        <v>451</v>
      </c>
      <c r="F272" s="48" t="s">
        <v>1606</v>
      </c>
      <c r="G272" s="50">
        <v>1429324</v>
      </c>
      <c r="H272" s="50">
        <v>1195549</v>
      </c>
      <c r="I272" s="59" t="s">
        <v>1572</v>
      </c>
      <c r="J272" s="52" t="s">
        <v>1607</v>
      </c>
      <c r="K272" s="52" t="s">
        <v>1608</v>
      </c>
      <c r="L272" s="9"/>
      <c r="M272" s="9"/>
      <c r="N272" s="9"/>
      <c r="O272" s="9"/>
      <c r="P272" s="9"/>
      <c r="Q272" s="9"/>
      <c r="R272" s="9"/>
      <c r="S272" s="9"/>
      <c r="T272" s="9"/>
      <c r="U272" s="9"/>
      <c r="V272" s="9"/>
      <c r="W272" s="9"/>
      <c r="X272" s="9"/>
      <c r="Y272" s="9"/>
      <c r="Z272" s="9"/>
      <c r="AA272" s="9"/>
      <c r="AB272" s="9"/>
      <c r="AC272" s="9"/>
      <c r="AD272" s="9"/>
      <c r="AE272" s="9"/>
      <c r="AF272" s="9"/>
      <c r="AG272" s="9"/>
      <c r="AH272" s="9"/>
    </row>
    <row r="273" spans="1:34" ht="201.6" x14ac:dyDescent="0.25">
      <c r="A273" s="47">
        <v>269</v>
      </c>
      <c r="B273" s="58" t="s">
        <v>5</v>
      </c>
      <c r="C273" s="58" t="s">
        <v>1609</v>
      </c>
      <c r="D273" s="48" t="s">
        <v>1610</v>
      </c>
      <c r="E273" s="48" t="s">
        <v>451</v>
      </c>
      <c r="F273" s="48" t="s">
        <v>1611</v>
      </c>
      <c r="G273" s="50">
        <v>4588160</v>
      </c>
      <c r="H273" s="50">
        <v>4472364</v>
      </c>
      <c r="I273" s="59" t="s">
        <v>1572</v>
      </c>
      <c r="J273" s="52" t="s">
        <v>1612</v>
      </c>
      <c r="K273" s="52" t="s">
        <v>1613</v>
      </c>
      <c r="L273" s="9"/>
      <c r="M273" s="9"/>
      <c r="N273" s="9"/>
      <c r="O273" s="9"/>
      <c r="P273" s="9"/>
      <c r="Q273" s="9"/>
      <c r="R273" s="9"/>
      <c r="S273" s="9"/>
      <c r="T273" s="9"/>
      <c r="U273" s="9"/>
      <c r="V273" s="9"/>
      <c r="W273" s="9"/>
      <c r="X273" s="9"/>
      <c r="Y273" s="9"/>
      <c r="Z273" s="9"/>
      <c r="AA273" s="9"/>
      <c r="AB273" s="9"/>
      <c r="AC273" s="9"/>
      <c r="AD273" s="9"/>
      <c r="AE273" s="9"/>
      <c r="AF273" s="9"/>
      <c r="AG273" s="9"/>
      <c r="AH273" s="9"/>
    </row>
    <row r="274" spans="1:34" ht="172.8" x14ac:dyDescent="0.25">
      <c r="A274" s="47">
        <v>270</v>
      </c>
      <c r="B274" s="58" t="s">
        <v>5</v>
      </c>
      <c r="C274" s="58" t="s">
        <v>1614</v>
      </c>
      <c r="D274" s="48" t="s">
        <v>1615</v>
      </c>
      <c r="E274" s="48" t="s">
        <v>451</v>
      </c>
      <c r="F274" s="48" t="s">
        <v>1616</v>
      </c>
      <c r="G274" s="50">
        <v>4906192</v>
      </c>
      <c r="H274" s="50">
        <v>4610920</v>
      </c>
      <c r="I274" s="59" t="s">
        <v>1572</v>
      </c>
      <c r="J274" s="52" t="s">
        <v>1617</v>
      </c>
      <c r="K274" s="52" t="s">
        <v>1618</v>
      </c>
      <c r="L274" s="9"/>
      <c r="M274" s="9"/>
      <c r="N274" s="9"/>
      <c r="O274" s="9"/>
      <c r="P274" s="9"/>
      <c r="Q274" s="9"/>
      <c r="R274" s="9"/>
      <c r="S274" s="9"/>
      <c r="T274" s="9"/>
      <c r="U274" s="9"/>
      <c r="V274" s="9"/>
      <c r="W274" s="9"/>
      <c r="X274" s="9"/>
      <c r="Y274" s="9"/>
      <c r="Z274" s="9"/>
      <c r="AA274" s="9"/>
      <c r="AB274" s="9"/>
      <c r="AC274" s="9"/>
      <c r="AD274" s="9"/>
      <c r="AE274" s="9"/>
      <c r="AF274" s="9"/>
      <c r="AG274" s="9"/>
      <c r="AH274" s="9"/>
    </row>
    <row r="275" spans="1:34" ht="129.6" x14ac:dyDescent="0.25">
      <c r="A275" s="47">
        <v>271</v>
      </c>
      <c r="B275" s="58" t="s">
        <v>5</v>
      </c>
      <c r="C275" s="48" t="s">
        <v>1619</v>
      </c>
      <c r="D275" s="48" t="s">
        <v>1620</v>
      </c>
      <c r="E275" s="48" t="s">
        <v>451</v>
      </c>
      <c r="F275" s="48" t="s">
        <v>1621</v>
      </c>
      <c r="G275" s="50">
        <v>5301297</v>
      </c>
      <c r="H275" s="50">
        <v>4610920</v>
      </c>
      <c r="I275" s="59" t="s">
        <v>1622</v>
      </c>
      <c r="J275" s="52" t="s">
        <v>1623</v>
      </c>
      <c r="K275" s="52" t="s">
        <v>1624</v>
      </c>
      <c r="L275" s="9"/>
      <c r="M275" s="9"/>
      <c r="N275" s="9"/>
      <c r="O275" s="9"/>
      <c r="P275" s="9"/>
      <c r="Q275" s="9"/>
      <c r="R275" s="9"/>
      <c r="S275" s="9"/>
      <c r="T275" s="9"/>
      <c r="U275" s="9"/>
      <c r="V275" s="9"/>
      <c r="W275" s="9"/>
      <c r="X275" s="9"/>
      <c r="Y275" s="9"/>
      <c r="Z275" s="9"/>
      <c r="AA275" s="9"/>
      <c r="AB275" s="9"/>
      <c r="AC275" s="9"/>
      <c r="AD275" s="9"/>
      <c r="AE275" s="9"/>
      <c r="AF275" s="9"/>
      <c r="AG275" s="9"/>
      <c r="AH275" s="9"/>
    </row>
    <row r="276" spans="1:34" ht="144" x14ac:dyDescent="0.25">
      <c r="A276" s="47">
        <v>272</v>
      </c>
      <c r="B276" s="58" t="s">
        <v>1</v>
      </c>
      <c r="C276" s="48" t="s">
        <v>1625</v>
      </c>
      <c r="D276" s="48" t="s">
        <v>1626</v>
      </c>
      <c r="E276" s="48" t="s">
        <v>451</v>
      </c>
      <c r="F276" s="48" t="s">
        <v>1627</v>
      </c>
      <c r="G276" s="50">
        <v>1054622</v>
      </c>
      <c r="H276" s="50">
        <v>775656</v>
      </c>
      <c r="I276" s="59" t="s">
        <v>1628</v>
      </c>
      <c r="J276" s="52" t="s">
        <v>1629</v>
      </c>
      <c r="K276" s="52" t="s">
        <v>1630</v>
      </c>
      <c r="L276" s="9"/>
      <c r="M276" s="9"/>
      <c r="N276" s="9"/>
      <c r="O276" s="9"/>
      <c r="P276" s="9"/>
      <c r="Q276" s="9"/>
      <c r="R276" s="9"/>
      <c r="S276" s="9"/>
      <c r="T276" s="9"/>
      <c r="U276" s="9"/>
      <c r="V276" s="9"/>
      <c r="W276" s="9"/>
      <c r="X276" s="9"/>
      <c r="Y276" s="9"/>
      <c r="Z276" s="9"/>
      <c r="AA276" s="9"/>
      <c r="AB276" s="9"/>
      <c r="AC276" s="9"/>
      <c r="AD276" s="9"/>
      <c r="AE276" s="9"/>
      <c r="AF276" s="9"/>
      <c r="AG276" s="9"/>
      <c r="AH276" s="9"/>
    </row>
    <row r="277" spans="1:34" ht="187.2" x14ac:dyDescent="0.25">
      <c r="A277" s="47">
        <v>273</v>
      </c>
      <c r="B277" s="58" t="s">
        <v>3</v>
      </c>
      <c r="C277" s="48" t="s">
        <v>1631</v>
      </c>
      <c r="D277" s="48" t="s">
        <v>1632</v>
      </c>
      <c r="E277" s="48" t="s">
        <v>451</v>
      </c>
      <c r="F277" s="48" t="s">
        <v>1633</v>
      </c>
      <c r="G277" s="50">
        <v>21785789.34</v>
      </c>
      <c r="H277" s="50">
        <v>18301696.539999999</v>
      </c>
      <c r="I277" s="59" t="s">
        <v>1622</v>
      </c>
      <c r="J277" s="52" t="s">
        <v>1634</v>
      </c>
      <c r="K277" s="52" t="s">
        <v>1635</v>
      </c>
      <c r="L277" s="9"/>
      <c r="M277" s="9"/>
      <c r="N277" s="9"/>
      <c r="O277" s="9"/>
      <c r="P277" s="9"/>
      <c r="Q277" s="9"/>
      <c r="R277" s="9"/>
      <c r="S277" s="9"/>
      <c r="T277" s="9"/>
      <c r="U277" s="9"/>
      <c r="V277" s="9"/>
      <c r="W277" s="9"/>
      <c r="X277" s="9"/>
      <c r="Y277" s="9"/>
      <c r="Z277" s="9"/>
      <c r="AA277" s="9"/>
      <c r="AB277" s="9"/>
      <c r="AC277" s="9"/>
      <c r="AD277" s="9"/>
      <c r="AE277" s="9"/>
      <c r="AF277" s="9"/>
      <c r="AG277" s="9"/>
      <c r="AH277" s="9"/>
    </row>
    <row r="278" spans="1:34" ht="360" x14ac:dyDescent="0.25">
      <c r="A278" s="47">
        <v>274</v>
      </c>
      <c r="B278" s="58" t="s">
        <v>1</v>
      </c>
      <c r="C278" s="48" t="s">
        <v>1636</v>
      </c>
      <c r="D278" s="48" t="s">
        <v>684</v>
      </c>
      <c r="E278" s="48" t="s">
        <v>451</v>
      </c>
      <c r="F278" s="58" t="s">
        <v>1637</v>
      </c>
      <c r="G278" s="50">
        <v>11407128.18</v>
      </c>
      <c r="H278" s="50">
        <v>9690887.9199999999</v>
      </c>
      <c r="I278" s="59" t="s">
        <v>1638</v>
      </c>
      <c r="J278" s="52" t="s">
        <v>1639</v>
      </c>
      <c r="K278" s="52" t="s">
        <v>1640</v>
      </c>
      <c r="L278" s="9"/>
      <c r="M278" s="9"/>
      <c r="N278" s="9"/>
      <c r="O278" s="9"/>
      <c r="P278" s="9"/>
      <c r="Q278" s="9"/>
      <c r="R278" s="9"/>
      <c r="S278" s="9"/>
      <c r="T278" s="9"/>
      <c r="U278" s="9"/>
      <c r="V278" s="9"/>
      <c r="W278" s="9"/>
      <c r="X278" s="9"/>
      <c r="Y278" s="9"/>
      <c r="Z278" s="9"/>
      <c r="AA278" s="9"/>
      <c r="AB278" s="9"/>
      <c r="AC278" s="9"/>
      <c r="AD278" s="9"/>
      <c r="AE278" s="9"/>
      <c r="AF278" s="9"/>
      <c r="AG278" s="9"/>
      <c r="AH278" s="9"/>
    </row>
    <row r="279" spans="1:34" ht="86.4" x14ac:dyDescent="0.25">
      <c r="A279" s="47">
        <v>275</v>
      </c>
      <c r="B279" s="58" t="s">
        <v>4</v>
      </c>
      <c r="C279" s="58" t="s">
        <v>1641</v>
      </c>
      <c r="D279" s="48" t="s">
        <v>1642</v>
      </c>
      <c r="E279" s="48" t="s">
        <v>451</v>
      </c>
      <c r="F279" s="58" t="s">
        <v>1643</v>
      </c>
      <c r="G279" s="50">
        <v>1377024.24</v>
      </c>
      <c r="H279" s="50">
        <v>1168196.6299999999</v>
      </c>
      <c r="I279" s="59" t="s">
        <v>1374</v>
      </c>
      <c r="J279" s="52" t="s">
        <v>1644</v>
      </c>
      <c r="K279" s="52" t="s">
        <v>1645</v>
      </c>
      <c r="L279" s="9"/>
      <c r="M279" s="9"/>
      <c r="N279" s="9"/>
      <c r="O279" s="9"/>
      <c r="P279" s="9"/>
      <c r="Q279" s="9"/>
      <c r="R279" s="9"/>
      <c r="S279" s="9"/>
      <c r="T279" s="9"/>
      <c r="U279" s="9"/>
      <c r="V279" s="9"/>
      <c r="W279" s="9"/>
      <c r="X279" s="9"/>
      <c r="Y279" s="9"/>
      <c r="Z279" s="9"/>
      <c r="AA279" s="9"/>
      <c r="AB279" s="9"/>
      <c r="AC279" s="9"/>
      <c r="AD279" s="9"/>
      <c r="AE279" s="9"/>
      <c r="AF279" s="9"/>
      <c r="AG279" s="9"/>
      <c r="AH279" s="9"/>
    </row>
    <row r="280" spans="1:34" ht="331.2" x14ac:dyDescent="0.25">
      <c r="A280" s="47">
        <v>276</v>
      </c>
      <c r="B280" s="58" t="s">
        <v>5</v>
      </c>
      <c r="C280" s="58" t="s">
        <v>1646</v>
      </c>
      <c r="D280" s="48" t="s">
        <v>1647</v>
      </c>
      <c r="E280" s="48" t="s">
        <v>451</v>
      </c>
      <c r="F280" s="58" t="s">
        <v>1648</v>
      </c>
      <c r="G280" s="50">
        <v>4398075</v>
      </c>
      <c r="H280" s="50">
        <v>4307006</v>
      </c>
      <c r="I280" s="59" t="s">
        <v>1649</v>
      </c>
      <c r="J280" s="52" t="s">
        <v>1650</v>
      </c>
      <c r="K280" s="52" t="s">
        <v>1651</v>
      </c>
      <c r="L280" s="9"/>
      <c r="M280" s="9"/>
      <c r="N280" s="9"/>
      <c r="O280" s="9"/>
      <c r="P280" s="9"/>
      <c r="Q280" s="9"/>
      <c r="R280" s="9"/>
      <c r="S280" s="9"/>
      <c r="T280" s="9"/>
      <c r="U280" s="9"/>
      <c r="V280" s="9"/>
      <c r="W280" s="9"/>
      <c r="X280" s="9"/>
      <c r="Y280" s="9"/>
      <c r="Z280" s="9"/>
      <c r="AA280" s="9"/>
      <c r="AB280" s="9"/>
      <c r="AC280" s="9"/>
      <c r="AD280" s="9"/>
      <c r="AE280" s="9"/>
      <c r="AF280" s="9"/>
      <c r="AG280" s="9"/>
      <c r="AH280" s="9"/>
    </row>
    <row r="281" spans="1:34" ht="345.6" x14ac:dyDescent="0.25">
      <c r="A281" s="47">
        <v>277</v>
      </c>
      <c r="B281" s="58" t="s">
        <v>0</v>
      </c>
      <c r="C281" s="58" t="s">
        <v>1652</v>
      </c>
      <c r="D281" s="48" t="s">
        <v>1653</v>
      </c>
      <c r="E281" s="48" t="s">
        <v>451</v>
      </c>
      <c r="F281" s="48" t="s">
        <v>1654</v>
      </c>
      <c r="G281" s="50">
        <v>502825</v>
      </c>
      <c r="H281" s="50">
        <v>351977.5</v>
      </c>
      <c r="I281" s="59" t="s">
        <v>1655</v>
      </c>
      <c r="J281" s="52" t="s">
        <v>1656</v>
      </c>
      <c r="K281" s="52" t="s">
        <v>1657</v>
      </c>
      <c r="L281" s="9"/>
      <c r="M281" s="9"/>
      <c r="N281" s="9"/>
      <c r="O281" s="9"/>
      <c r="P281" s="9"/>
      <c r="Q281" s="9"/>
      <c r="R281" s="9"/>
      <c r="S281" s="9"/>
      <c r="T281" s="9"/>
      <c r="U281" s="9"/>
      <c r="V281" s="9"/>
      <c r="W281" s="9"/>
      <c r="X281" s="9"/>
      <c r="Y281" s="9"/>
      <c r="Z281" s="9"/>
      <c r="AA281" s="9"/>
      <c r="AB281" s="9"/>
      <c r="AC281" s="9"/>
      <c r="AD281" s="9"/>
      <c r="AE281" s="9"/>
      <c r="AF281" s="9"/>
      <c r="AG281" s="9"/>
      <c r="AH281" s="9"/>
    </row>
    <row r="282" spans="1:34" ht="259.2" x14ac:dyDescent="0.25">
      <c r="A282" s="47">
        <v>278</v>
      </c>
      <c r="B282" s="58" t="s">
        <v>5</v>
      </c>
      <c r="C282" s="58" t="s">
        <v>1658</v>
      </c>
      <c r="D282" s="48" t="s">
        <v>1659</v>
      </c>
      <c r="E282" s="48" t="s">
        <v>451</v>
      </c>
      <c r="F282" s="58" t="s">
        <v>1660</v>
      </c>
      <c r="G282" s="50">
        <v>962313</v>
      </c>
      <c r="H282" s="50">
        <v>942874</v>
      </c>
      <c r="I282" s="59" t="s">
        <v>1661</v>
      </c>
      <c r="J282" s="52" t="s">
        <v>1662</v>
      </c>
      <c r="K282" s="52" t="s">
        <v>1663</v>
      </c>
      <c r="L282" s="9"/>
      <c r="M282" s="9"/>
      <c r="N282" s="9"/>
      <c r="O282" s="9"/>
      <c r="P282" s="9"/>
      <c r="Q282" s="9"/>
      <c r="R282" s="9"/>
      <c r="S282" s="9"/>
      <c r="T282" s="9"/>
      <c r="U282" s="9"/>
      <c r="V282" s="9"/>
      <c r="W282" s="9"/>
      <c r="X282" s="9"/>
      <c r="Y282" s="9"/>
      <c r="Z282" s="9"/>
      <c r="AA282" s="9"/>
      <c r="AB282" s="9"/>
      <c r="AC282" s="9"/>
      <c r="AD282" s="9"/>
      <c r="AE282" s="9"/>
      <c r="AF282" s="9"/>
      <c r="AG282" s="9"/>
      <c r="AH282" s="9"/>
    </row>
    <row r="283" spans="1:34" ht="345.6" x14ac:dyDescent="0.25">
      <c r="A283" s="47">
        <v>279</v>
      </c>
      <c r="B283" s="58" t="s">
        <v>5</v>
      </c>
      <c r="C283" s="58" t="s">
        <v>1664</v>
      </c>
      <c r="D283" s="48" t="s">
        <v>1665</v>
      </c>
      <c r="E283" s="48" t="s">
        <v>451</v>
      </c>
      <c r="F283" s="58" t="s">
        <v>1666</v>
      </c>
      <c r="G283" s="50">
        <v>10608203</v>
      </c>
      <c r="H283" s="50">
        <v>9759547</v>
      </c>
      <c r="I283" s="59" t="s">
        <v>1667</v>
      </c>
      <c r="J283" s="52" t="s">
        <v>1668</v>
      </c>
      <c r="K283" s="52" t="s">
        <v>1669</v>
      </c>
      <c r="L283" s="9"/>
      <c r="M283" s="9"/>
      <c r="N283" s="9"/>
      <c r="O283" s="9"/>
      <c r="P283" s="9"/>
      <c r="Q283" s="9"/>
      <c r="R283" s="9"/>
      <c r="S283" s="9"/>
      <c r="T283" s="9"/>
      <c r="U283" s="9"/>
      <c r="V283" s="9"/>
      <c r="W283" s="9"/>
      <c r="X283" s="9"/>
      <c r="Y283" s="9"/>
      <c r="Z283" s="9"/>
      <c r="AA283" s="9"/>
      <c r="AB283" s="9"/>
      <c r="AC283" s="9"/>
      <c r="AD283" s="9"/>
      <c r="AE283" s="9"/>
      <c r="AF283" s="9"/>
      <c r="AG283" s="9"/>
      <c r="AH283" s="9"/>
    </row>
    <row r="284" spans="1:34" ht="86.4" x14ac:dyDescent="0.25">
      <c r="A284" s="47">
        <v>280</v>
      </c>
      <c r="B284" s="58" t="s">
        <v>1</v>
      </c>
      <c r="C284" s="58" t="s">
        <v>1670</v>
      </c>
      <c r="D284" s="48" t="s">
        <v>1671</v>
      </c>
      <c r="E284" s="48" t="s">
        <v>451</v>
      </c>
      <c r="F284" s="58" t="s">
        <v>1672</v>
      </c>
      <c r="G284" s="50">
        <v>1634494.85</v>
      </c>
      <c r="H284" s="50">
        <v>1198213.8500000001</v>
      </c>
      <c r="I284" s="59" t="s">
        <v>527</v>
      </c>
      <c r="J284" s="52" t="s">
        <v>1673</v>
      </c>
      <c r="K284" s="52" t="s">
        <v>455</v>
      </c>
      <c r="L284" s="9"/>
      <c r="M284" s="9"/>
      <c r="N284" s="9"/>
      <c r="O284" s="9"/>
      <c r="P284" s="9"/>
      <c r="Q284" s="9"/>
      <c r="R284" s="9"/>
      <c r="S284" s="9"/>
      <c r="T284" s="9"/>
      <c r="U284" s="9"/>
      <c r="V284" s="9"/>
      <c r="W284" s="9"/>
      <c r="X284" s="9"/>
      <c r="Y284" s="9"/>
      <c r="Z284" s="9"/>
      <c r="AA284" s="9"/>
      <c r="AB284" s="9"/>
      <c r="AC284" s="9"/>
      <c r="AD284" s="9"/>
      <c r="AE284" s="9"/>
      <c r="AF284" s="9"/>
      <c r="AG284" s="9"/>
      <c r="AH284" s="9"/>
    </row>
    <row r="285" spans="1:34" ht="129.6" x14ac:dyDescent="0.25">
      <c r="A285" s="47">
        <v>281</v>
      </c>
      <c r="B285" s="58" t="s">
        <v>4</v>
      </c>
      <c r="C285" s="58" t="s">
        <v>1674</v>
      </c>
      <c r="D285" s="48" t="s">
        <v>1675</v>
      </c>
      <c r="E285" s="58" t="s">
        <v>451</v>
      </c>
      <c r="F285" s="58" t="s">
        <v>1676</v>
      </c>
      <c r="G285" s="50">
        <v>3141415.22</v>
      </c>
      <c r="H285" s="50">
        <v>3078586.92</v>
      </c>
      <c r="I285" s="59" t="s">
        <v>1677</v>
      </c>
      <c r="J285" s="52" t="s">
        <v>1678</v>
      </c>
      <c r="K285" s="52" t="s">
        <v>1679</v>
      </c>
      <c r="L285" s="9"/>
      <c r="M285" s="9"/>
      <c r="N285" s="9"/>
      <c r="O285" s="9"/>
      <c r="P285" s="9"/>
      <c r="Q285" s="9"/>
      <c r="R285" s="9"/>
      <c r="S285" s="9"/>
      <c r="T285" s="9"/>
      <c r="U285" s="9"/>
      <c r="V285" s="9"/>
      <c r="W285" s="9"/>
      <c r="X285" s="9"/>
      <c r="Y285" s="9"/>
      <c r="Z285" s="9"/>
      <c r="AA285" s="9"/>
      <c r="AB285" s="9"/>
      <c r="AC285" s="9"/>
      <c r="AD285" s="9"/>
      <c r="AE285" s="9"/>
      <c r="AF285" s="9"/>
      <c r="AG285" s="9"/>
      <c r="AH285" s="9"/>
    </row>
    <row r="286" spans="1:34" ht="409.6" x14ac:dyDescent="0.25">
      <c r="A286" s="47">
        <v>282</v>
      </c>
      <c r="B286" s="58" t="s">
        <v>1</v>
      </c>
      <c r="C286" s="58" t="s">
        <v>1680</v>
      </c>
      <c r="D286" s="48" t="s">
        <v>1681</v>
      </c>
      <c r="E286" s="48" t="s">
        <v>451</v>
      </c>
      <c r="F286" s="58" t="s">
        <v>1682</v>
      </c>
      <c r="G286" s="50">
        <f>58823323.26/4.9495</f>
        <v>11884700.123244774</v>
      </c>
      <c r="H286" s="50">
        <f>46053374.2/4.9495</f>
        <v>9304651.8234165087</v>
      </c>
      <c r="I286" s="59" t="s">
        <v>1683</v>
      </c>
      <c r="J286" s="52" t="s">
        <v>1684</v>
      </c>
      <c r="K286" s="52" t="s">
        <v>1685</v>
      </c>
      <c r="L286" s="9"/>
      <c r="M286" s="9"/>
      <c r="N286" s="9"/>
      <c r="O286" s="9"/>
      <c r="P286" s="9"/>
      <c r="Q286" s="9"/>
      <c r="R286" s="9"/>
      <c r="S286" s="9"/>
      <c r="T286" s="9"/>
      <c r="U286" s="9"/>
      <c r="V286" s="9"/>
      <c r="W286" s="9"/>
      <c r="X286" s="9"/>
      <c r="Y286" s="9"/>
      <c r="Z286" s="9"/>
      <c r="AA286" s="9"/>
      <c r="AB286" s="9"/>
      <c r="AC286" s="9"/>
      <c r="AD286" s="9"/>
      <c r="AE286" s="9"/>
      <c r="AF286" s="9"/>
      <c r="AG286" s="9"/>
      <c r="AH286" s="9"/>
    </row>
    <row r="287" spans="1:34" ht="14.4" x14ac:dyDescent="0.25">
      <c r="A287" s="47">
        <v>283</v>
      </c>
      <c r="B287" s="58"/>
      <c r="C287" s="58"/>
      <c r="D287" s="48"/>
      <c r="E287" s="48"/>
      <c r="F287" s="58"/>
      <c r="G287" s="50"/>
      <c r="H287" s="50"/>
      <c r="I287" s="59"/>
      <c r="J287" s="52"/>
      <c r="K287" s="52"/>
      <c r="L287" s="9"/>
      <c r="M287" s="9"/>
      <c r="N287" s="9"/>
      <c r="O287" s="9"/>
      <c r="P287" s="9"/>
      <c r="Q287" s="9"/>
      <c r="R287" s="9"/>
      <c r="S287" s="9"/>
      <c r="T287" s="9"/>
      <c r="U287" s="9"/>
      <c r="V287" s="9"/>
      <c r="W287" s="9"/>
      <c r="X287" s="9"/>
      <c r="Y287" s="9"/>
      <c r="Z287" s="9"/>
      <c r="AA287" s="9"/>
      <c r="AB287" s="9"/>
      <c r="AC287" s="9"/>
      <c r="AD287" s="9"/>
      <c r="AE287" s="9"/>
      <c r="AF287" s="9"/>
      <c r="AG287" s="9"/>
      <c r="AH287" s="9"/>
    </row>
    <row r="288" spans="1:34" ht="144" x14ac:dyDescent="0.25">
      <c r="A288" s="47">
        <v>284</v>
      </c>
      <c r="B288" s="58" t="s">
        <v>5</v>
      </c>
      <c r="C288" s="58" t="s">
        <v>1686</v>
      </c>
      <c r="D288" s="48" t="s">
        <v>1687</v>
      </c>
      <c r="E288" s="48" t="s">
        <v>451</v>
      </c>
      <c r="F288" s="58" t="s">
        <v>1688</v>
      </c>
      <c r="G288" s="50">
        <v>17390624</v>
      </c>
      <c r="H288" s="50">
        <v>6126492</v>
      </c>
      <c r="I288" s="59" t="s">
        <v>682</v>
      </c>
      <c r="J288" s="52" t="s">
        <v>1689</v>
      </c>
      <c r="K288" s="52" t="s">
        <v>1690</v>
      </c>
      <c r="L288" s="9"/>
      <c r="M288" s="9"/>
      <c r="N288" s="9"/>
      <c r="O288" s="9"/>
      <c r="P288" s="9"/>
      <c r="Q288" s="9"/>
      <c r="R288" s="9"/>
      <c r="S288" s="9"/>
      <c r="T288" s="9"/>
      <c r="U288" s="9"/>
      <c r="V288" s="9"/>
      <c r="W288" s="9"/>
      <c r="X288" s="9"/>
      <c r="Y288" s="9"/>
      <c r="Z288" s="9"/>
      <c r="AA288" s="9"/>
      <c r="AB288" s="9"/>
      <c r="AC288" s="9"/>
      <c r="AD288" s="9"/>
      <c r="AE288" s="9"/>
      <c r="AF288" s="9"/>
      <c r="AG288" s="9"/>
      <c r="AH288" s="9"/>
    </row>
    <row r="289" spans="1:34" ht="316.8" x14ac:dyDescent="0.25">
      <c r="A289" s="47">
        <v>285</v>
      </c>
      <c r="B289" s="58" t="s">
        <v>1</v>
      </c>
      <c r="C289" s="58" t="s">
        <v>1691</v>
      </c>
      <c r="D289" s="48" t="s">
        <v>1692</v>
      </c>
      <c r="E289" s="48" t="s">
        <v>685</v>
      </c>
      <c r="F289" s="58" t="s">
        <v>1693</v>
      </c>
      <c r="G289" s="50">
        <f>40837122.56/4.9495</f>
        <v>8250757.1593090221</v>
      </c>
      <c r="H289" s="50">
        <f>34632518.86/4.9495</f>
        <v>6997175.2419436313</v>
      </c>
      <c r="I289" s="59" t="s">
        <v>679</v>
      </c>
      <c r="J289" s="52" t="s">
        <v>1694</v>
      </c>
      <c r="K289" s="52" t="s">
        <v>1695</v>
      </c>
      <c r="L289" s="9"/>
      <c r="M289" s="9"/>
      <c r="N289" s="9"/>
      <c r="O289" s="9"/>
      <c r="P289" s="9"/>
      <c r="Q289" s="9"/>
      <c r="R289" s="9"/>
      <c r="S289" s="9"/>
      <c r="T289" s="9"/>
      <c r="U289" s="9"/>
      <c r="V289" s="9"/>
      <c r="W289" s="9"/>
      <c r="X289" s="9"/>
      <c r="Y289" s="9"/>
      <c r="Z289" s="9"/>
      <c r="AA289" s="9"/>
      <c r="AB289" s="9"/>
      <c r="AC289" s="9"/>
      <c r="AD289" s="9"/>
      <c r="AE289" s="9"/>
      <c r="AF289" s="9"/>
      <c r="AG289" s="9"/>
      <c r="AH289" s="9"/>
    </row>
    <row r="290" spans="1:34" ht="259.2" x14ac:dyDescent="0.25">
      <c r="A290" s="47">
        <v>286</v>
      </c>
      <c r="B290" s="58" t="s">
        <v>0</v>
      </c>
      <c r="C290" s="58" t="s">
        <v>1696</v>
      </c>
      <c r="D290" s="48" t="s">
        <v>1697</v>
      </c>
      <c r="E290" s="48" t="s">
        <v>673</v>
      </c>
      <c r="F290" s="58" t="s">
        <v>1698</v>
      </c>
      <c r="G290" s="50">
        <v>9996000</v>
      </c>
      <c r="H290" s="50">
        <v>8471000</v>
      </c>
      <c r="I290" s="59" t="s">
        <v>1699</v>
      </c>
      <c r="J290" s="52"/>
      <c r="K290" s="52" t="s">
        <v>1700</v>
      </c>
      <c r="L290" s="9"/>
      <c r="M290" s="9"/>
      <c r="N290" s="9"/>
      <c r="O290" s="9"/>
      <c r="P290" s="9"/>
      <c r="Q290" s="9"/>
      <c r="R290" s="9"/>
      <c r="S290" s="9"/>
      <c r="T290" s="9"/>
      <c r="U290" s="9"/>
      <c r="V290" s="9"/>
      <c r="W290" s="9"/>
      <c r="X290" s="9"/>
      <c r="Y290" s="9"/>
      <c r="Z290" s="9"/>
      <c r="AA290" s="9"/>
      <c r="AB290" s="9"/>
      <c r="AC290" s="9"/>
      <c r="AD290" s="9"/>
      <c r="AE290" s="9"/>
      <c r="AF290" s="9"/>
      <c r="AG290" s="9"/>
      <c r="AH290" s="9"/>
    </row>
    <row r="291" spans="1:34" ht="409.6" x14ac:dyDescent="0.25">
      <c r="A291" s="47">
        <v>287</v>
      </c>
      <c r="B291" s="58" t="s">
        <v>5</v>
      </c>
      <c r="C291" s="58" t="s">
        <v>1701</v>
      </c>
      <c r="D291" s="48" t="s">
        <v>1702</v>
      </c>
      <c r="E291" s="48" t="s">
        <v>685</v>
      </c>
      <c r="F291" s="58" t="s">
        <v>1703</v>
      </c>
      <c r="G291" s="50">
        <f>13687521.88/4.9495</f>
        <v>2765435.2722497224</v>
      </c>
      <c r="H291" s="50">
        <f>13356552.26/4.9495</f>
        <v>2698565.9682796244</v>
      </c>
      <c r="I291" s="59" t="s">
        <v>1704</v>
      </c>
      <c r="J291" s="52" t="s">
        <v>1705</v>
      </c>
      <c r="K291" s="52" t="s">
        <v>1706</v>
      </c>
      <c r="L291" s="9"/>
      <c r="M291" s="9"/>
      <c r="N291" s="9"/>
      <c r="O291" s="9"/>
      <c r="P291" s="9"/>
      <c r="Q291" s="9"/>
      <c r="R291" s="9"/>
      <c r="S291" s="9"/>
      <c r="T291" s="9"/>
      <c r="U291" s="9"/>
      <c r="V291" s="9"/>
      <c r="W291" s="9"/>
      <c r="X291" s="9"/>
      <c r="Y291" s="9"/>
      <c r="Z291" s="9"/>
      <c r="AA291" s="9"/>
      <c r="AB291" s="9"/>
      <c r="AC291" s="9"/>
      <c r="AD291" s="9"/>
      <c r="AE291" s="9"/>
      <c r="AF291" s="9"/>
      <c r="AG291" s="9"/>
      <c r="AH291" s="9"/>
    </row>
    <row r="292" spans="1:34" ht="273.60000000000002" x14ac:dyDescent="0.25">
      <c r="A292" s="47">
        <v>288</v>
      </c>
      <c r="B292" s="58" t="s">
        <v>1</v>
      </c>
      <c r="C292" s="58" t="s">
        <v>1707</v>
      </c>
      <c r="D292" s="48" t="s">
        <v>1708</v>
      </c>
      <c r="E292" s="48" t="s">
        <v>344</v>
      </c>
      <c r="F292" s="58" t="s">
        <v>1709</v>
      </c>
      <c r="G292" s="50">
        <v>837800</v>
      </c>
      <c r="H292" s="50">
        <v>498500</v>
      </c>
      <c r="I292" s="59" t="s">
        <v>1710</v>
      </c>
      <c r="J292" s="52" t="s">
        <v>1711</v>
      </c>
      <c r="K292" s="52" t="s">
        <v>1712</v>
      </c>
      <c r="L292" s="9"/>
      <c r="M292" s="9"/>
      <c r="N292" s="9"/>
      <c r="O292" s="9"/>
      <c r="P292" s="9"/>
      <c r="Q292" s="9"/>
      <c r="R292" s="9"/>
      <c r="S292" s="9"/>
      <c r="T292" s="9"/>
      <c r="U292" s="9"/>
      <c r="V292" s="9"/>
      <c r="W292" s="9"/>
      <c r="X292" s="9"/>
      <c r="Y292" s="9"/>
      <c r="Z292" s="9"/>
      <c r="AA292" s="9"/>
      <c r="AB292" s="9"/>
      <c r="AC292" s="9"/>
      <c r="AD292" s="9"/>
      <c r="AE292" s="9"/>
      <c r="AF292" s="9"/>
      <c r="AG292" s="9"/>
      <c r="AH292" s="9"/>
    </row>
    <row r="293" spans="1:34" ht="388.8" x14ac:dyDescent="0.25">
      <c r="A293" s="47">
        <v>289</v>
      </c>
      <c r="B293" s="58" t="s">
        <v>5</v>
      </c>
      <c r="C293" s="58" t="s">
        <v>1713</v>
      </c>
      <c r="D293" s="48" t="s">
        <v>1714</v>
      </c>
      <c r="E293" s="48" t="s">
        <v>620</v>
      </c>
      <c r="F293" s="49" t="s">
        <v>1715</v>
      </c>
      <c r="G293" s="50">
        <v>1200781</v>
      </c>
      <c r="H293" s="50">
        <v>867564</v>
      </c>
      <c r="I293" s="59" t="s">
        <v>1716</v>
      </c>
      <c r="J293" s="52" t="s">
        <v>186</v>
      </c>
      <c r="K293" s="52" t="s">
        <v>1717</v>
      </c>
      <c r="L293" s="9"/>
      <c r="M293" s="9"/>
      <c r="N293" s="9"/>
      <c r="O293" s="9"/>
      <c r="P293" s="9"/>
      <c r="Q293" s="9"/>
      <c r="R293" s="9"/>
      <c r="S293" s="9"/>
      <c r="T293" s="9"/>
      <c r="U293" s="9"/>
      <c r="V293" s="9"/>
      <c r="W293" s="9"/>
      <c r="X293" s="9"/>
      <c r="Y293" s="9"/>
      <c r="Z293" s="9"/>
      <c r="AA293" s="9"/>
      <c r="AB293" s="9"/>
      <c r="AC293" s="9"/>
      <c r="AD293" s="9"/>
      <c r="AE293" s="9"/>
      <c r="AF293" s="9"/>
      <c r="AG293" s="9"/>
      <c r="AH293" s="9"/>
    </row>
    <row r="294" spans="1:34" ht="302.39999999999998" x14ac:dyDescent="0.25">
      <c r="A294" s="47">
        <v>290</v>
      </c>
      <c r="B294" s="58" t="s">
        <v>1</v>
      </c>
      <c r="C294" s="58" t="s">
        <v>1718</v>
      </c>
      <c r="D294" s="48" t="s">
        <v>1719</v>
      </c>
      <c r="E294" s="48" t="s">
        <v>451</v>
      </c>
      <c r="F294" s="58" t="s">
        <v>1720</v>
      </c>
      <c r="G294" s="50">
        <f>6777980.84/4.9495</f>
        <v>1369427.3845843016</v>
      </c>
      <c r="H294" s="50">
        <f>5702070.5/4.9495</f>
        <v>1152049.8030104053</v>
      </c>
      <c r="I294" s="59" t="s">
        <v>1721</v>
      </c>
      <c r="J294" s="52" t="s">
        <v>1722</v>
      </c>
      <c r="K294" s="52" t="s">
        <v>1723</v>
      </c>
      <c r="L294" s="9"/>
      <c r="M294" s="9"/>
      <c r="N294" s="9"/>
      <c r="O294" s="9"/>
      <c r="P294" s="9"/>
      <c r="Q294" s="9"/>
      <c r="R294" s="9"/>
      <c r="S294" s="9"/>
      <c r="T294" s="9"/>
      <c r="U294" s="9"/>
      <c r="V294" s="9"/>
      <c r="W294" s="9"/>
      <c r="X294" s="9"/>
      <c r="Y294" s="9"/>
      <c r="Z294" s="9"/>
      <c r="AA294" s="9"/>
      <c r="AB294" s="9"/>
      <c r="AC294" s="9"/>
      <c r="AD294" s="9"/>
      <c r="AE294" s="9"/>
      <c r="AF294" s="9"/>
      <c r="AG294" s="9"/>
      <c r="AH294" s="9"/>
    </row>
    <row r="295" spans="1:34" ht="288" x14ac:dyDescent="0.25">
      <c r="A295" s="47">
        <v>291</v>
      </c>
      <c r="B295" s="58" t="s">
        <v>5</v>
      </c>
      <c r="C295" s="58" t="s">
        <v>1724</v>
      </c>
      <c r="D295" s="48" t="s">
        <v>1725</v>
      </c>
      <c r="E295" s="48" t="s">
        <v>395</v>
      </c>
      <c r="F295" s="49" t="s">
        <v>1726</v>
      </c>
      <c r="G295" s="50">
        <v>132000</v>
      </c>
      <c r="H295" s="50">
        <v>21369</v>
      </c>
      <c r="I295" s="59" t="s">
        <v>1727</v>
      </c>
      <c r="J295" s="52" t="s">
        <v>1728</v>
      </c>
      <c r="K295" s="52" t="s">
        <v>1729</v>
      </c>
      <c r="L295" s="9"/>
      <c r="M295" s="9"/>
      <c r="N295" s="9"/>
      <c r="O295" s="9"/>
      <c r="P295" s="9"/>
      <c r="Q295" s="9"/>
      <c r="R295" s="9"/>
      <c r="S295" s="9"/>
      <c r="T295" s="9"/>
      <c r="U295" s="9"/>
      <c r="V295" s="9"/>
      <c r="W295" s="9"/>
      <c r="X295" s="9"/>
      <c r="Y295" s="9"/>
      <c r="Z295" s="9"/>
      <c r="AA295" s="9"/>
      <c r="AB295" s="9"/>
      <c r="AC295" s="9"/>
      <c r="AD295" s="9"/>
      <c r="AE295" s="9"/>
      <c r="AF295" s="9"/>
      <c r="AG295" s="9"/>
      <c r="AH295" s="9"/>
    </row>
    <row r="296" spans="1:34" ht="172.8" x14ac:dyDescent="0.25">
      <c r="A296" s="47">
        <v>292</v>
      </c>
      <c r="B296" s="58" t="s">
        <v>2</v>
      </c>
      <c r="C296" s="58" t="s">
        <v>1730</v>
      </c>
      <c r="D296" s="48" t="s">
        <v>1731</v>
      </c>
      <c r="E296" s="48" t="s">
        <v>451</v>
      </c>
      <c r="F296" s="58" t="s">
        <v>1732</v>
      </c>
      <c r="G296" s="50">
        <f>19613388.3/4.9495</f>
        <v>3962700.939488838</v>
      </c>
      <c r="H296" s="50">
        <v>3300929.88</v>
      </c>
      <c r="I296" s="59" t="s">
        <v>679</v>
      </c>
      <c r="J296" s="52" t="s">
        <v>1733</v>
      </c>
      <c r="K296" s="52" t="s">
        <v>1734</v>
      </c>
      <c r="L296" s="9"/>
      <c r="M296" s="9"/>
      <c r="N296" s="9"/>
      <c r="O296" s="9"/>
      <c r="P296" s="9"/>
      <c r="Q296" s="9"/>
      <c r="R296" s="9"/>
      <c r="S296" s="9"/>
      <c r="T296" s="9"/>
      <c r="U296" s="9"/>
      <c r="V296" s="9"/>
      <c r="W296" s="9"/>
      <c r="X296" s="9"/>
      <c r="Y296" s="9"/>
      <c r="Z296" s="9"/>
      <c r="AA296" s="9"/>
      <c r="AB296" s="9"/>
      <c r="AC296" s="9"/>
      <c r="AD296" s="9"/>
      <c r="AE296" s="9"/>
      <c r="AF296" s="9"/>
      <c r="AG296" s="9"/>
      <c r="AH296" s="9"/>
    </row>
    <row r="297" spans="1:34" ht="409.6" x14ac:dyDescent="0.25">
      <c r="A297" s="47">
        <v>293</v>
      </c>
      <c r="B297" s="58" t="s">
        <v>1</v>
      </c>
      <c r="C297" s="58" t="s">
        <v>1735</v>
      </c>
      <c r="D297" s="48" t="s">
        <v>1736</v>
      </c>
      <c r="E297" s="48" t="s">
        <v>451</v>
      </c>
      <c r="F297" s="58" t="s">
        <v>1737</v>
      </c>
      <c r="G297" s="50">
        <v>7449847</v>
      </c>
      <c r="H297" s="50">
        <v>3494588</v>
      </c>
      <c r="I297" s="59" t="s">
        <v>1738</v>
      </c>
      <c r="J297" s="52" t="s">
        <v>1739</v>
      </c>
      <c r="K297" s="52" t="s">
        <v>1740</v>
      </c>
      <c r="L297" s="9"/>
      <c r="M297" s="9"/>
      <c r="N297" s="9"/>
      <c r="O297" s="9"/>
      <c r="P297" s="9"/>
      <c r="Q297" s="9"/>
      <c r="R297" s="9"/>
      <c r="S297" s="9"/>
      <c r="T297" s="9"/>
      <c r="U297" s="9"/>
      <c r="V297" s="9"/>
      <c r="W297" s="9"/>
      <c r="X297" s="9"/>
      <c r="Y297" s="9"/>
      <c r="Z297" s="9"/>
      <c r="AA297" s="9"/>
      <c r="AB297" s="9"/>
      <c r="AC297" s="9"/>
      <c r="AD297" s="9"/>
      <c r="AE297" s="9"/>
      <c r="AF297" s="9"/>
      <c r="AG297" s="9"/>
      <c r="AH297" s="9"/>
    </row>
    <row r="298" spans="1:34" ht="172.8" x14ac:dyDescent="0.25">
      <c r="A298" s="47">
        <v>294</v>
      </c>
      <c r="B298" s="58" t="s">
        <v>1</v>
      </c>
      <c r="C298" s="58" t="s">
        <v>1741</v>
      </c>
      <c r="D298" s="48" t="s">
        <v>1736</v>
      </c>
      <c r="E298" s="48" t="s">
        <v>451</v>
      </c>
      <c r="F298" s="58" t="s">
        <v>1742</v>
      </c>
      <c r="G298" s="50">
        <v>1550484</v>
      </c>
      <c r="H298" s="50">
        <v>1316550</v>
      </c>
      <c r="I298" s="59" t="s">
        <v>1738</v>
      </c>
      <c r="J298" s="52" t="s">
        <v>1743</v>
      </c>
      <c r="K298" s="52" t="s">
        <v>1740</v>
      </c>
      <c r="L298" s="9"/>
      <c r="M298" s="9"/>
      <c r="N298" s="9"/>
      <c r="O298" s="9"/>
      <c r="P298" s="9"/>
      <c r="Q298" s="9"/>
      <c r="R298" s="9"/>
      <c r="S298" s="9"/>
      <c r="T298" s="9"/>
      <c r="U298" s="9"/>
      <c r="V298" s="9"/>
      <c r="W298" s="9"/>
      <c r="X298" s="9"/>
      <c r="Y298" s="9"/>
      <c r="Z298" s="9"/>
      <c r="AA298" s="9"/>
      <c r="AB298" s="9"/>
      <c r="AC298" s="9"/>
      <c r="AD298" s="9"/>
      <c r="AE298" s="9"/>
      <c r="AF298" s="9"/>
      <c r="AG298" s="9"/>
      <c r="AH298" s="9"/>
    </row>
    <row r="299" spans="1:34" ht="345.6" x14ac:dyDescent="0.25">
      <c r="A299" s="47">
        <v>295</v>
      </c>
      <c r="B299" s="58" t="s">
        <v>5</v>
      </c>
      <c r="C299" s="58" t="s">
        <v>1718</v>
      </c>
      <c r="D299" s="48" t="s">
        <v>1719</v>
      </c>
      <c r="E299" s="48" t="s">
        <v>685</v>
      </c>
      <c r="F299" s="58" t="s">
        <v>1744</v>
      </c>
      <c r="G299" s="50">
        <v>1369565.74</v>
      </c>
      <c r="H299" s="50">
        <v>1328379.8500000001</v>
      </c>
      <c r="I299" s="59" t="s">
        <v>453</v>
      </c>
      <c r="J299" s="52" t="s">
        <v>1745</v>
      </c>
      <c r="K299" s="52" t="s">
        <v>1746</v>
      </c>
      <c r="L299" s="9"/>
      <c r="M299" s="9"/>
      <c r="N299" s="9"/>
      <c r="O299" s="9"/>
      <c r="P299" s="9"/>
      <c r="Q299" s="9"/>
      <c r="R299" s="9"/>
      <c r="S299" s="9"/>
      <c r="T299" s="9"/>
      <c r="U299" s="9"/>
      <c r="V299" s="9"/>
      <c r="W299" s="9"/>
      <c r="X299" s="9"/>
      <c r="Y299" s="9"/>
      <c r="Z299" s="9"/>
      <c r="AA299" s="9"/>
      <c r="AB299" s="9"/>
      <c r="AC299" s="9"/>
      <c r="AD299" s="9"/>
      <c r="AE299" s="9"/>
      <c r="AF299" s="9"/>
      <c r="AG299" s="9"/>
      <c r="AH299" s="9"/>
    </row>
    <row r="300" spans="1:34" ht="129.6" x14ac:dyDescent="0.25">
      <c r="A300" s="47">
        <v>296</v>
      </c>
      <c r="B300" s="58" t="s">
        <v>5</v>
      </c>
      <c r="C300" s="58" t="s">
        <v>1747</v>
      </c>
      <c r="D300" s="48" t="s">
        <v>1748</v>
      </c>
      <c r="E300" s="48" t="s">
        <v>451</v>
      </c>
      <c r="F300" s="58" t="s">
        <v>1749</v>
      </c>
      <c r="G300" s="50">
        <v>535461.70900000003</v>
      </c>
      <c r="H300" s="50">
        <v>454637.3</v>
      </c>
      <c r="I300" s="59" t="s">
        <v>453</v>
      </c>
      <c r="J300" s="52" t="s">
        <v>1750</v>
      </c>
      <c r="K300" s="52" t="s">
        <v>1751</v>
      </c>
      <c r="L300" s="9"/>
      <c r="M300" s="9"/>
      <c r="N300" s="9"/>
      <c r="O300" s="9"/>
      <c r="P300" s="9"/>
      <c r="Q300" s="9"/>
      <c r="R300" s="9"/>
      <c r="S300" s="9"/>
      <c r="T300" s="9"/>
      <c r="U300" s="9"/>
      <c r="V300" s="9"/>
      <c r="W300" s="9"/>
      <c r="X300" s="9"/>
      <c r="Y300" s="9"/>
      <c r="Z300" s="9"/>
      <c r="AA300" s="9"/>
      <c r="AB300" s="9"/>
      <c r="AC300" s="9"/>
      <c r="AD300" s="9"/>
      <c r="AE300" s="9"/>
      <c r="AF300" s="9"/>
      <c r="AG300" s="9"/>
      <c r="AH300" s="9"/>
    </row>
    <row r="301" spans="1:34" ht="409.6" x14ac:dyDescent="0.25">
      <c r="A301" s="47">
        <v>297</v>
      </c>
      <c r="B301" s="58" t="s">
        <v>2</v>
      </c>
      <c r="C301" s="58" t="s">
        <v>1752</v>
      </c>
      <c r="D301" s="48" t="s">
        <v>1753</v>
      </c>
      <c r="E301" s="48" t="s">
        <v>451</v>
      </c>
      <c r="F301" s="58" t="s">
        <v>1754</v>
      </c>
      <c r="G301" s="50">
        <f>14231420.65/4.9495</f>
        <v>2875324.9116072333</v>
      </c>
      <c r="H301" s="50">
        <f>12013030.67/4.9495</f>
        <v>2427120.0464693406</v>
      </c>
      <c r="I301" s="59" t="s">
        <v>1755</v>
      </c>
      <c r="J301" s="52" t="s">
        <v>1756</v>
      </c>
      <c r="K301" s="52" t="s">
        <v>1757</v>
      </c>
      <c r="L301" s="9"/>
      <c r="M301" s="9"/>
      <c r="N301" s="9"/>
      <c r="O301" s="9"/>
      <c r="P301" s="9"/>
      <c r="Q301" s="9"/>
      <c r="R301" s="9"/>
      <c r="S301" s="9"/>
      <c r="T301" s="9"/>
      <c r="U301" s="9"/>
      <c r="V301" s="9"/>
      <c r="W301" s="9"/>
      <c r="X301" s="9"/>
      <c r="Y301" s="9"/>
      <c r="Z301" s="9"/>
      <c r="AA301" s="9"/>
      <c r="AB301" s="9"/>
      <c r="AC301" s="9"/>
      <c r="AD301" s="9"/>
      <c r="AE301" s="9"/>
      <c r="AF301" s="9"/>
      <c r="AG301" s="9"/>
      <c r="AH301" s="9"/>
    </row>
    <row r="302" spans="1:34" ht="259.2" x14ac:dyDescent="0.25">
      <c r="A302" s="47">
        <v>298</v>
      </c>
      <c r="B302" s="58" t="s">
        <v>3</v>
      </c>
      <c r="C302" s="58" t="s">
        <v>1758</v>
      </c>
      <c r="D302" s="48" t="s">
        <v>1759</v>
      </c>
      <c r="E302" s="48" t="s">
        <v>419</v>
      </c>
      <c r="F302" s="58" t="s">
        <v>1760</v>
      </c>
      <c r="G302" s="50">
        <v>5587562</v>
      </c>
      <c r="H302" s="50">
        <v>4749428</v>
      </c>
      <c r="I302" s="59" t="s">
        <v>1761</v>
      </c>
      <c r="J302" s="52" t="s">
        <v>1762</v>
      </c>
      <c r="K302" s="52" t="s">
        <v>1763</v>
      </c>
      <c r="L302" s="9"/>
      <c r="M302" s="9"/>
      <c r="N302" s="9"/>
      <c r="O302" s="9"/>
      <c r="P302" s="9"/>
      <c r="Q302" s="9"/>
      <c r="R302" s="9"/>
      <c r="S302" s="9"/>
      <c r="T302" s="9"/>
      <c r="U302" s="9"/>
      <c r="V302" s="9"/>
      <c r="W302" s="9"/>
      <c r="X302" s="9"/>
      <c r="Y302" s="9"/>
      <c r="Z302" s="9"/>
      <c r="AA302" s="9"/>
      <c r="AB302" s="9"/>
      <c r="AC302" s="9"/>
      <c r="AD302" s="9"/>
      <c r="AE302" s="9"/>
      <c r="AF302" s="9"/>
      <c r="AG302" s="9"/>
      <c r="AH302" s="9"/>
    </row>
    <row r="303" spans="1:34" ht="345.6" x14ac:dyDescent="0.25">
      <c r="A303" s="47">
        <v>299</v>
      </c>
      <c r="B303" s="58" t="s">
        <v>1</v>
      </c>
      <c r="C303" s="58" t="s">
        <v>1764</v>
      </c>
      <c r="D303" s="48" t="s">
        <v>1765</v>
      </c>
      <c r="E303" s="48" t="s">
        <v>344</v>
      </c>
      <c r="F303" s="58" t="s">
        <v>1766</v>
      </c>
      <c r="G303" s="50">
        <v>11178212</v>
      </c>
      <c r="H303" s="50">
        <v>5589106</v>
      </c>
      <c r="I303" s="59" t="s">
        <v>1767</v>
      </c>
      <c r="J303" s="52" t="s">
        <v>1768</v>
      </c>
      <c r="K303" s="52" t="s">
        <v>1568</v>
      </c>
      <c r="L303" s="9"/>
      <c r="M303" s="9"/>
      <c r="N303" s="9"/>
      <c r="O303" s="9"/>
      <c r="P303" s="9"/>
      <c r="Q303" s="9"/>
      <c r="R303" s="9"/>
      <c r="S303" s="9"/>
      <c r="T303" s="9"/>
      <c r="U303" s="9"/>
      <c r="V303" s="9"/>
      <c r="W303" s="9"/>
      <c r="X303" s="9"/>
      <c r="Y303" s="9"/>
      <c r="Z303" s="9"/>
      <c r="AA303" s="9"/>
      <c r="AB303" s="9"/>
      <c r="AC303" s="9"/>
      <c r="AD303" s="9"/>
      <c r="AE303" s="9"/>
      <c r="AF303" s="9"/>
      <c r="AG303" s="9"/>
      <c r="AH303" s="9"/>
    </row>
    <row r="304" spans="1:34" ht="316.8" x14ac:dyDescent="0.25">
      <c r="A304" s="47">
        <v>300</v>
      </c>
      <c r="B304" s="58" t="s">
        <v>5</v>
      </c>
      <c r="C304" s="58" t="s">
        <v>1769</v>
      </c>
      <c r="D304" s="48" t="s">
        <v>1770</v>
      </c>
      <c r="E304" s="48" t="s">
        <v>620</v>
      </c>
      <c r="F304" s="58" t="s">
        <v>1771</v>
      </c>
      <c r="G304" s="50">
        <v>970442</v>
      </c>
      <c r="H304" s="50">
        <v>970442</v>
      </c>
      <c r="I304" s="59" t="s">
        <v>1772</v>
      </c>
      <c r="J304" s="52" t="s">
        <v>1773</v>
      </c>
      <c r="K304" s="52" t="s">
        <v>1774</v>
      </c>
      <c r="L304" s="9"/>
      <c r="M304" s="9"/>
      <c r="N304" s="9"/>
      <c r="O304" s="9"/>
      <c r="P304" s="9"/>
      <c r="Q304" s="9"/>
      <c r="R304" s="9"/>
      <c r="S304" s="9"/>
      <c r="T304" s="9"/>
      <c r="U304" s="9"/>
      <c r="V304" s="9"/>
      <c r="W304" s="9"/>
      <c r="X304" s="9"/>
      <c r="Y304" s="9"/>
      <c r="Z304" s="9"/>
      <c r="AA304" s="9"/>
      <c r="AB304" s="9"/>
      <c r="AC304" s="9"/>
      <c r="AD304" s="9"/>
      <c r="AE304" s="9"/>
      <c r="AF304" s="9"/>
      <c r="AG304" s="9"/>
      <c r="AH304" s="9"/>
    </row>
    <row r="305" spans="1:34" ht="172.8" x14ac:dyDescent="0.25">
      <c r="A305" s="47">
        <v>301</v>
      </c>
      <c r="B305" s="58" t="s">
        <v>4</v>
      </c>
      <c r="C305" s="58" t="s">
        <v>1775</v>
      </c>
      <c r="D305" s="48" t="s">
        <v>1776</v>
      </c>
      <c r="E305" s="48" t="s">
        <v>685</v>
      </c>
      <c r="F305" s="58" t="s">
        <v>1777</v>
      </c>
      <c r="G305" s="50">
        <v>13929738.91</v>
      </c>
      <c r="H305" s="50">
        <v>11277151.220000001</v>
      </c>
      <c r="I305" s="59" t="s">
        <v>679</v>
      </c>
      <c r="J305" s="52" t="s">
        <v>1778</v>
      </c>
      <c r="K305" s="52" t="s">
        <v>1779</v>
      </c>
      <c r="L305" s="9"/>
      <c r="M305" s="9"/>
      <c r="N305" s="9"/>
      <c r="O305" s="9"/>
      <c r="P305" s="9"/>
      <c r="Q305" s="9"/>
      <c r="R305" s="9"/>
      <c r="S305" s="9"/>
      <c r="T305" s="9"/>
      <c r="U305" s="9"/>
      <c r="V305" s="9"/>
      <c r="W305" s="9"/>
      <c r="X305" s="9"/>
      <c r="Y305" s="9"/>
      <c r="Z305" s="9"/>
      <c r="AA305" s="9"/>
      <c r="AB305" s="9"/>
      <c r="AC305" s="9"/>
      <c r="AD305" s="9"/>
      <c r="AE305" s="9"/>
      <c r="AF305" s="9"/>
      <c r="AG305" s="9"/>
      <c r="AH305" s="9"/>
    </row>
    <row r="306" spans="1:34" ht="403.2" x14ac:dyDescent="0.25">
      <c r="A306" s="47">
        <v>302</v>
      </c>
      <c r="B306" s="58" t="s">
        <v>5</v>
      </c>
      <c r="C306" s="58" t="s">
        <v>1780</v>
      </c>
      <c r="D306" s="48" t="s">
        <v>1781</v>
      </c>
      <c r="E306" s="48" t="s">
        <v>685</v>
      </c>
      <c r="F306" s="58" t="s">
        <v>1782</v>
      </c>
      <c r="G306" s="50">
        <v>5947570.3799999999</v>
      </c>
      <c r="H306" s="50">
        <v>4061213.63</v>
      </c>
      <c r="I306" s="59" t="s">
        <v>1783</v>
      </c>
      <c r="J306" s="52" t="s">
        <v>1784</v>
      </c>
      <c r="K306" s="52" t="s">
        <v>556</v>
      </c>
      <c r="L306" s="9"/>
      <c r="M306" s="9"/>
      <c r="N306" s="9"/>
      <c r="O306" s="9"/>
      <c r="P306" s="9"/>
      <c r="Q306" s="9"/>
      <c r="R306" s="9"/>
      <c r="S306" s="9"/>
      <c r="T306" s="9"/>
      <c r="U306" s="9"/>
      <c r="V306" s="9"/>
      <c r="W306" s="9"/>
      <c r="X306" s="9"/>
      <c r="Y306" s="9"/>
      <c r="Z306" s="9"/>
      <c r="AA306" s="9"/>
      <c r="AB306" s="9"/>
      <c r="AC306" s="9"/>
      <c r="AD306" s="9"/>
      <c r="AE306" s="9"/>
      <c r="AF306" s="9"/>
      <c r="AG306" s="9"/>
      <c r="AH306" s="9"/>
    </row>
    <row r="307" spans="1:34" ht="72" x14ac:dyDescent="0.25">
      <c r="A307" s="47">
        <v>303</v>
      </c>
      <c r="B307" s="58" t="s">
        <v>1</v>
      </c>
      <c r="C307" s="58" t="s">
        <v>1785</v>
      </c>
      <c r="D307" s="48" t="s">
        <v>1786</v>
      </c>
      <c r="E307" s="48" t="s">
        <v>349</v>
      </c>
      <c r="F307" s="58" t="s">
        <v>1787</v>
      </c>
      <c r="G307" s="50">
        <v>3000000</v>
      </c>
      <c r="H307" s="50">
        <v>1700000</v>
      </c>
      <c r="I307" s="59" t="s">
        <v>1788</v>
      </c>
      <c r="J307" s="52" t="s">
        <v>1789</v>
      </c>
      <c r="K307" s="52" t="s">
        <v>1790</v>
      </c>
      <c r="L307" s="9"/>
      <c r="M307" s="9"/>
      <c r="N307" s="9"/>
      <c r="O307" s="9"/>
      <c r="P307" s="9"/>
      <c r="Q307" s="9"/>
      <c r="R307" s="9"/>
      <c r="S307" s="9"/>
      <c r="T307" s="9"/>
      <c r="U307" s="9"/>
      <c r="V307" s="9"/>
      <c r="W307" s="9"/>
      <c r="X307" s="9"/>
      <c r="Y307" s="9"/>
      <c r="Z307" s="9"/>
      <c r="AA307" s="9"/>
      <c r="AB307" s="9"/>
      <c r="AC307" s="9"/>
      <c r="AD307" s="9"/>
      <c r="AE307" s="9"/>
      <c r="AF307" s="9"/>
      <c r="AG307" s="9"/>
      <c r="AH307" s="9"/>
    </row>
    <row r="308" spans="1:34" ht="129.6" x14ac:dyDescent="0.25">
      <c r="A308" s="47">
        <v>304</v>
      </c>
      <c r="B308" s="58" t="s">
        <v>5</v>
      </c>
      <c r="C308" s="58" t="s">
        <v>1791</v>
      </c>
      <c r="D308" s="48" t="s">
        <v>1792</v>
      </c>
      <c r="E308" s="48" t="s">
        <v>685</v>
      </c>
      <c r="F308" s="58" t="s">
        <v>1793</v>
      </c>
      <c r="G308" s="50" t="s">
        <v>1794</v>
      </c>
      <c r="H308" s="50"/>
      <c r="I308" s="59" t="s">
        <v>1795</v>
      </c>
      <c r="J308" s="52" t="s">
        <v>1796</v>
      </c>
      <c r="K308" s="52" t="s">
        <v>1797</v>
      </c>
      <c r="L308" s="9"/>
      <c r="M308" s="9"/>
      <c r="N308" s="9"/>
      <c r="O308" s="9"/>
      <c r="P308" s="9"/>
      <c r="Q308" s="9"/>
      <c r="R308" s="9"/>
      <c r="S308" s="9"/>
      <c r="T308" s="9"/>
      <c r="U308" s="9"/>
      <c r="V308" s="9"/>
      <c r="W308" s="9"/>
      <c r="X308" s="9"/>
      <c r="Y308" s="9"/>
      <c r="Z308" s="9"/>
      <c r="AA308" s="9"/>
      <c r="AB308" s="9"/>
      <c r="AC308" s="9"/>
      <c r="AD308" s="9"/>
      <c r="AE308" s="9"/>
      <c r="AF308" s="9"/>
      <c r="AG308" s="9"/>
      <c r="AH308" s="9"/>
    </row>
    <row r="309" spans="1:34" ht="302.39999999999998" x14ac:dyDescent="0.25">
      <c r="A309" s="47">
        <v>305</v>
      </c>
      <c r="B309" s="58" t="s">
        <v>5</v>
      </c>
      <c r="C309" s="58" t="s">
        <v>1798</v>
      </c>
      <c r="D309" s="48" t="s">
        <v>1799</v>
      </c>
      <c r="E309" s="48" t="s">
        <v>685</v>
      </c>
      <c r="F309" s="58" t="s">
        <v>1800</v>
      </c>
      <c r="G309" s="50">
        <f>2049818.96/4.9495</f>
        <v>414146.67340135371</v>
      </c>
      <c r="H309" s="50">
        <f>1670795.38/4.9495</f>
        <v>337568.51803212444</v>
      </c>
      <c r="I309" s="59" t="s">
        <v>1801</v>
      </c>
      <c r="J309" s="52" t="s">
        <v>1802</v>
      </c>
      <c r="K309" s="52" t="s">
        <v>1803</v>
      </c>
      <c r="L309" s="9"/>
      <c r="M309" s="9"/>
      <c r="N309" s="9"/>
      <c r="O309" s="9"/>
      <c r="P309" s="9"/>
      <c r="Q309" s="9"/>
      <c r="R309" s="9"/>
      <c r="S309" s="9"/>
      <c r="T309" s="9"/>
      <c r="U309" s="9"/>
      <c r="V309" s="9"/>
      <c r="W309" s="9"/>
      <c r="X309" s="9"/>
      <c r="Y309" s="9"/>
      <c r="Z309" s="9"/>
      <c r="AA309" s="9"/>
      <c r="AB309" s="9"/>
      <c r="AC309" s="9"/>
      <c r="AD309" s="9"/>
      <c r="AE309" s="9"/>
      <c r="AF309" s="9"/>
      <c r="AG309" s="9"/>
      <c r="AH309" s="9"/>
    </row>
    <row r="310" spans="1:34" ht="129.6" x14ac:dyDescent="0.25">
      <c r="A310" s="47">
        <v>306</v>
      </c>
      <c r="B310" s="58" t="s">
        <v>5</v>
      </c>
      <c r="C310" s="58" t="s">
        <v>1804</v>
      </c>
      <c r="D310" s="48" t="s">
        <v>1805</v>
      </c>
      <c r="E310" s="48" t="s">
        <v>685</v>
      </c>
      <c r="F310" s="58" t="s">
        <v>1806</v>
      </c>
      <c r="G310" s="50">
        <f>21778783.85/4.9495</f>
        <v>4400198.7776543088</v>
      </c>
      <c r="H310" s="50">
        <f>17653125.49/4.9495</f>
        <v>3566648.2452773009</v>
      </c>
      <c r="I310" s="59" t="s">
        <v>1807</v>
      </c>
      <c r="J310" s="52" t="s">
        <v>1808</v>
      </c>
      <c r="K310" s="52" t="s">
        <v>1809</v>
      </c>
      <c r="L310" s="9"/>
      <c r="M310" s="9"/>
      <c r="N310" s="9"/>
      <c r="O310" s="9"/>
      <c r="P310" s="9"/>
      <c r="Q310" s="9"/>
      <c r="R310" s="9"/>
      <c r="S310" s="9"/>
      <c r="T310" s="9"/>
      <c r="U310" s="9"/>
      <c r="V310" s="9"/>
      <c r="W310" s="9"/>
      <c r="X310" s="9"/>
      <c r="Y310" s="9"/>
      <c r="Z310" s="9"/>
      <c r="AA310" s="9"/>
      <c r="AB310" s="9"/>
      <c r="AC310" s="9"/>
      <c r="AD310" s="9"/>
      <c r="AE310" s="9"/>
      <c r="AF310" s="9"/>
      <c r="AG310" s="9"/>
      <c r="AH310" s="9"/>
    </row>
    <row r="311" spans="1:34" ht="187.2" x14ac:dyDescent="0.25">
      <c r="A311" s="47">
        <v>307</v>
      </c>
      <c r="B311" s="58" t="s">
        <v>5</v>
      </c>
      <c r="C311" s="58" t="s">
        <v>1810</v>
      </c>
      <c r="D311" s="48" t="s">
        <v>1811</v>
      </c>
      <c r="E311" s="48" t="s">
        <v>451</v>
      </c>
      <c r="F311" s="58" t="s">
        <v>1812</v>
      </c>
      <c r="G311" s="50">
        <v>1458753</v>
      </c>
      <c r="H311" s="50">
        <v>1426750</v>
      </c>
      <c r="I311" s="59" t="s">
        <v>1813</v>
      </c>
      <c r="J311" s="52" t="s">
        <v>1814</v>
      </c>
      <c r="K311" s="52" t="s">
        <v>1815</v>
      </c>
      <c r="L311" s="9"/>
      <c r="M311" s="9"/>
      <c r="N311" s="9"/>
      <c r="O311" s="9"/>
      <c r="P311" s="9"/>
      <c r="Q311" s="9"/>
      <c r="R311" s="9"/>
      <c r="S311" s="9"/>
      <c r="T311" s="9"/>
      <c r="U311" s="9"/>
      <c r="V311" s="9"/>
      <c r="W311" s="9"/>
      <c r="X311" s="9"/>
      <c r="Y311" s="9"/>
      <c r="Z311" s="9"/>
      <c r="AA311" s="9"/>
      <c r="AB311" s="9"/>
      <c r="AC311" s="9"/>
      <c r="AD311" s="9"/>
      <c r="AE311" s="9"/>
      <c r="AF311" s="9"/>
      <c r="AG311" s="9"/>
      <c r="AH311" s="9"/>
    </row>
    <row r="312" spans="1:34" ht="409.6" x14ac:dyDescent="0.25">
      <c r="A312" s="47">
        <v>308</v>
      </c>
      <c r="B312" s="58" t="s">
        <v>2</v>
      </c>
      <c r="C312" s="58" t="s">
        <v>1816</v>
      </c>
      <c r="D312" s="48" t="s">
        <v>1817</v>
      </c>
      <c r="E312" s="48" t="s">
        <v>451</v>
      </c>
      <c r="F312" s="58" t="s">
        <v>1818</v>
      </c>
      <c r="G312" s="50">
        <v>13246101</v>
      </c>
      <c r="H312" s="50">
        <v>10310041</v>
      </c>
      <c r="I312" s="59" t="s">
        <v>1819</v>
      </c>
      <c r="J312" s="52" t="s">
        <v>1820</v>
      </c>
      <c r="K312" s="52" t="s">
        <v>1821</v>
      </c>
      <c r="L312" s="9"/>
      <c r="M312" s="9"/>
      <c r="N312" s="9"/>
      <c r="O312" s="9"/>
      <c r="P312" s="9"/>
      <c r="Q312" s="9"/>
      <c r="R312" s="9"/>
      <c r="S312" s="9"/>
      <c r="T312" s="9"/>
      <c r="U312" s="9"/>
      <c r="V312" s="9"/>
      <c r="W312" s="9"/>
      <c r="X312" s="9"/>
      <c r="Y312" s="9"/>
      <c r="Z312" s="9"/>
      <c r="AA312" s="9"/>
      <c r="AB312" s="9"/>
      <c r="AC312" s="9"/>
      <c r="AD312" s="9"/>
      <c r="AE312" s="9"/>
      <c r="AF312" s="9"/>
      <c r="AG312" s="9"/>
      <c r="AH312" s="9"/>
    </row>
    <row r="313" spans="1:34" ht="201.6" x14ac:dyDescent="0.25">
      <c r="A313" s="47">
        <v>309</v>
      </c>
      <c r="B313" s="58" t="s">
        <v>5</v>
      </c>
      <c r="C313" s="58" t="s">
        <v>1822</v>
      </c>
      <c r="D313" s="58" t="s">
        <v>1823</v>
      </c>
      <c r="E313" s="48" t="s">
        <v>451</v>
      </c>
      <c r="F313" s="58" t="s">
        <v>1824</v>
      </c>
      <c r="G313" s="50">
        <v>3194763</v>
      </c>
      <c r="H313" s="50">
        <v>2701526</v>
      </c>
      <c r="I313" s="59" t="s">
        <v>1825</v>
      </c>
      <c r="J313" s="52" t="s">
        <v>1826</v>
      </c>
      <c r="K313" s="52" t="s">
        <v>1827</v>
      </c>
      <c r="L313" s="9"/>
      <c r="M313" s="9"/>
      <c r="N313" s="9"/>
      <c r="O313" s="9"/>
      <c r="P313" s="9"/>
      <c r="Q313" s="9"/>
      <c r="R313" s="9"/>
      <c r="S313" s="9"/>
      <c r="T313" s="9"/>
      <c r="U313" s="9"/>
      <c r="V313" s="9"/>
      <c r="W313" s="9"/>
      <c r="X313" s="9"/>
      <c r="Y313" s="9"/>
      <c r="Z313" s="9"/>
      <c r="AA313" s="9"/>
      <c r="AB313" s="9"/>
      <c r="AC313" s="9"/>
      <c r="AD313" s="9"/>
      <c r="AE313" s="9"/>
      <c r="AF313" s="9"/>
      <c r="AG313" s="9"/>
      <c r="AH313" s="9"/>
    </row>
    <row r="314" spans="1:34" ht="302.39999999999998" x14ac:dyDescent="0.25">
      <c r="A314" s="47">
        <v>310</v>
      </c>
      <c r="B314" s="58" t="s">
        <v>5</v>
      </c>
      <c r="C314" s="58" t="s">
        <v>1828</v>
      </c>
      <c r="D314" s="58" t="s">
        <v>1829</v>
      </c>
      <c r="E314" s="48" t="s">
        <v>685</v>
      </c>
      <c r="F314" s="58" t="s">
        <v>1830</v>
      </c>
      <c r="G314" s="50">
        <f>17985622.88/4.9495</f>
        <v>3633826.220830387</v>
      </c>
      <c r="H314" s="50">
        <f>14982023.86/4.9495</f>
        <v>3026977.2421456715</v>
      </c>
      <c r="I314" s="59" t="s">
        <v>1801</v>
      </c>
      <c r="J314" s="52" t="s">
        <v>1831</v>
      </c>
      <c r="K314" s="52" t="s">
        <v>1832</v>
      </c>
      <c r="L314" s="9"/>
      <c r="M314" s="9"/>
      <c r="N314" s="9"/>
      <c r="O314" s="9"/>
      <c r="P314" s="9"/>
      <c r="Q314" s="9"/>
      <c r="R314" s="9"/>
      <c r="S314" s="9"/>
      <c r="T314" s="9"/>
      <c r="U314" s="9"/>
      <c r="V314" s="9"/>
      <c r="W314" s="9"/>
      <c r="X314" s="9"/>
      <c r="Y314" s="9"/>
      <c r="Z314" s="9"/>
      <c r="AA314" s="9"/>
      <c r="AB314" s="9"/>
      <c r="AC314" s="9"/>
      <c r="AD314" s="9"/>
      <c r="AE314" s="9"/>
      <c r="AF314" s="9"/>
      <c r="AG314" s="9"/>
      <c r="AH314" s="9"/>
    </row>
    <row r="315" spans="1:34" ht="409.6" x14ac:dyDescent="0.25">
      <c r="A315" s="47">
        <v>311</v>
      </c>
      <c r="B315" s="58" t="s">
        <v>5</v>
      </c>
      <c r="C315" s="58" t="s">
        <v>1833</v>
      </c>
      <c r="D315" s="58" t="s">
        <v>1834</v>
      </c>
      <c r="E315" s="48" t="s">
        <v>685</v>
      </c>
      <c r="F315" s="49" t="s">
        <v>1835</v>
      </c>
      <c r="G315" s="50">
        <v>2042836.94</v>
      </c>
      <c r="H315" s="50">
        <v>1272984.44</v>
      </c>
      <c r="I315" s="59" t="s">
        <v>453</v>
      </c>
      <c r="J315" s="52" t="s">
        <v>1836</v>
      </c>
      <c r="K315" s="52" t="s">
        <v>1837</v>
      </c>
      <c r="L315" s="9"/>
      <c r="M315" s="9"/>
      <c r="N315" s="9"/>
      <c r="O315" s="9"/>
      <c r="P315" s="9"/>
      <c r="Q315" s="9"/>
      <c r="R315" s="9"/>
      <c r="S315" s="9"/>
      <c r="T315" s="9"/>
      <c r="U315" s="9"/>
      <c r="V315" s="9"/>
      <c r="W315" s="9"/>
      <c r="X315" s="9"/>
      <c r="Y315" s="9"/>
      <c r="Z315" s="9"/>
      <c r="AA315" s="9"/>
      <c r="AB315" s="9"/>
      <c r="AC315" s="9"/>
      <c r="AD315" s="9"/>
      <c r="AE315" s="9"/>
      <c r="AF315" s="9"/>
      <c r="AG315" s="9"/>
      <c r="AH315" s="9"/>
    </row>
    <row r="316" spans="1:34" ht="302.39999999999998" x14ac:dyDescent="0.25">
      <c r="A316" s="47">
        <v>312</v>
      </c>
      <c r="B316" s="58" t="s">
        <v>4</v>
      </c>
      <c r="C316" s="58" t="s">
        <v>1838</v>
      </c>
      <c r="D316" s="58" t="s">
        <v>1839</v>
      </c>
      <c r="E316" s="48" t="s">
        <v>685</v>
      </c>
      <c r="F316" s="49" t="s">
        <v>1840</v>
      </c>
      <c r="G316" s="50">
        <v>1276744.99</v>
      </c>
      <c r="H316" s="50">
        <v>1006489</v>
      </c>
      <c r="I316" s="59" t="s">
        <v>1841</v>
      </c>
      <c r="J316" s="52" t="s">
        <v>1842</v>
      </c>
      <c r="K316" s="52" t="s">
        <v>1843</v>
      </c>
      <c r="L316" s="9"/>
      <c r="M316" s="9"/>
      <c r="N316" s="9"/>
      <c r="O316" s="9"/>
      <c r="P316" s="9"/>
      <c r="Q316" s="9"/>
      <c r="R316" s="9"/>
      <c r="S316" s="9"/>
      <c r="T316" s="9"/>
      <c r="U316" s="9"/>
      <c r="V316" s="9"/>
      <c r="W316" s="9"/>
      <c r="X316" s="9"/>
      <c r="Y316" s="9"/>
      <c r="Z316" s="9"/>
      <c r="AA316" s="9"/>
      <c r="AB316" s="9"/>
      <c r="AC316" s="9"/>
      <c r="AD316" s="9"/>
      <c r="AE316" s="9"/>
      <c r="AF316" s="9"/>
      <c r="AG316" s="9"/>
      <c r="AH316" s="9"/>
    </row>
    <row r="317" spans="1:34" ht="86.4" x14ac:dyDescent="0.25">
      <c r="A317" s="47">
        <v>313</v>
      </c>
      <c r="B317" s="58" t="s">
        <v>1</v>
      </c>
      <c r="C317" s="58" t="s">
        <v>645</v>
      </c>
      <c r="D317" s="68" t="s">
        <v>646</v>
      </c>
      <c r="E317" s="68" t="s">
        <v>458</v>
      </c>
      <c r="F317" s="49" t="s">
        <v>1844</v>
      </c>
      <c r="G317" s="50">
        <v>9853987</v>
      </c>
      <c r="H317" s="50">
        <v>8375889</v>
      </c>
      <c r="I317" s="59" t="s">
        <v>1845</v>
      </c>
      <c r="J317" s="52" t="s">
        <v>1846</v>
      </c>
      <c r="K317" s="52" t="s">
        <v>650</v>
      </c>
      <c r="L317" s="9"/>
      <c r="M317" s="9"/>
      <c r="N317" s="9"/>
      <c r="O317" s="9"/>
      <c r="P317" s="9"/>
      <c r="Q317" s="9"/>
      <c r="R317" s="9"/>
      <c r="S317" s="9"/>
      <c r="T317" s="9"/>
      <c r="U317" s="9"/>
      <c r="V317" s="9"/>
      <c r="W317" s="9"/>
      <c r="X317" s="9"/>
      <c r="Y317" s="9"/>
      <c r="Z317" s="9"/>
      <c r="AA317" s="9"/>
      <c r="AB317" s="9"/>
      <c r="AC317" s="9"/>
      <c r="AD317" s="9"/>
      <c r="AE317" s="9"/>
      <c r="AF317" s="9"/>
      <c r="AG317" s="9"/>
      <c r="AH317" s="9"/>
    </row>
    <row r="318" spans="1:34" ht="100.8" x14ac:dyDescent="0.25">
      <c r="A318" s="47">
        <v>314</v>
      </c>
      <c r="B318" s="58" t="s">
        <v>1</v>
      </c>
      <c r="C318" s="68" t="s">
        <v>1847</v>
      </c>
      <c r="D318" s="68" t="s">
        <v>1848</v>
      </c>
      <c r="E318" s="68" t="s">
        <v>458</v>
      </c>
      <c r="F318" s="49" t="s">
        <v>1849</v>
      </c>
      <c r="G318" s="50">
        <v>3874646</v>
      </c>
      <c r="H318" s="50">
        <v>3239707</v>
      </c>
      <c r="I318" s="59" t="s">
        <v>1850</v>
      </c>
      <c r="J318" s="52" t="s">
        <v>1851</v>
      </c>
      <c r="K318" s="52" t="s">
        <v>1852</v>
      </c>
      <c r="L318" s="9"/>
      <c r="M318" s="9"/>
      <c r="N318" s="9"/>
      <c r="O318" s="9"/>
      <c r="P318" s="9"/>
      <c r="Q318" s="9"/>
      <c r="R318" s="9"/>
      <c r="S318" s="9"/>
      <c r="T318" s="9"/>
      <c r="U318" s="9"/>
      <c r="V318" s="9"/>
      <c r="W318" s="9"/>
      <c r="X318" s="9"/>
      <c r="Y318" s="9"/>
      <c r="Z318" s="9"/>
      <c r="AA318" s="9"/>
      <c r="AB318" s="9"/>
      <c r="AC318" s="9"/>
      <c r="AD318" s="9"/>
      <c r="AE318" s="9"/>
      <c r="AF318" s="9"/>
      <c r="AG318" s="9"/>
      <c r="AH318" s="9"/>
    </row>
    <row r="319" spans="1:34" ht="100.8" x14ac:dyDescent="0.25">
      <c r="A319" s="47">
        <v>315</v>
      </c>
      <c r="B319" s="58" t="s">
        <v>0</v>
      </c>
      <c r="C319" s="58" t="s">
        <v>1853</v>
      </c>
      <c r="D319" s="58" t="s">
        <v>1854</v>
      </c>
      <c r="E319" s="48" t="s">
        <v>487</v>
      </c>
      <c r="F319" s="49" t="s">
        <v>1855</v>
      </c>
      <c r="G319" s="50">
        <v>1132123</v>
      </c>
      <c r="H319" s="50">
        <v>181140</v>
      </c>
      <c r="I319" s="59" t="s">
        <v>1856</v>
      </c>
      <c r="J319" s="52" t="s">
        <v>39</v>
      </c>
      <c r="K319" s="52" t="s">
        <v>1857</v>
      </c>
      <c r="L319" s="9"/>
      <c r="M319" s="9"/>
      <c r="N319" s="9"/>
      <c r="O319" s="9"/>
      <c r="P319" s="9"/>
      <c r="Q319" s="9"/>
      <c r="R319" s="9"/>
      <c r="S319" s="9"/>
      <c r="T319" s="9"/>
      <c r="U319" s="9"/>
      <c r="V319" s="9"/>
      <c r="W319" s="9"/>
      <c r="X319" s="9"/>
      <c r="Y319" s="9"/>
      <c r="Z319" s="9"/>
      <c r="AA319" s="9"/>
      <c r="AB319" s="9"/>
      <c r="AC319" s="9"/>
      <c r="AD319" s="9"/>
      <c r="AE319" s="9"/>
      <c r="AF319" s="9"/>
      <c r="AG319" s="9"/>
      <c r="AH319" s="9"/>
    </row>
    <row r="320" spans="1:34" ht="100.8" x14ac:dyDescent="0.25">
      <c r="A320" s="47">
        <v>316</v>
      </c>
      <c r="B320" s="58" t="s">
        <v>2</v>
      </c>
      <c r="C320" s="58" t="s">
        <v>1858</v>
      </c>
      <c r="D320" s="58" t="s">
        <v>1859</v>
      </c>
      <c r="E320" s="48" t="s">
        <v>419</v>
      </c>
      <c r="F320" s="49" t="s">
        <v>1860</v>
      </c>
      <c r="G320" s="50">
        <v>1959037</v>
      </c>
      <c r="H320" s="50">
        <v>1665181</v>
      </c>
      <c r="I320" s="59" t="s">
        <v>1861</v>
      </c>
      <c r="J320" s="52" t="s">
        <v>20</v>
      </c>
      <c r="K320" s="52" t="s">
        <v>1862</v>
      </c>
      <c r="L320" s="9"/>
      <c r="M320" s="9"/>
      <c r="N320" s="9"/>
      <c r="O320" s="9"/>
      <c r="P320" s="9"/>
      <c r="Q320" s="9"/>
      <c r="R320" s="9"/>
      <c r="S320" s="9"/>
      <c r="T320" s="9"/>
      <c r="U320" s="9"/>
      <c r="V320" s="9"/>
      <c r="W320" s="9"/>
      <c r="X320" s="9"/>
      <c r="Y320" s="9"/>
      <c r="Z320" s="9"/>
      <c r="AA320" s="9"/>
      <c r="AB320" s="9"/>
      <c r="AC320" s="9"/>
      <c r="AD320" s="9"/>
      <c r="AE320" s="9"/>
      <c r="AF320" s="9"/>
      <c r="AG320" s="9"/>
      <c r="AH320" s="9"/>
    </row>
    <row r="321" spans="1:34" ht="86.4" x14ac:dyDescent="0.25">
      <c r="A321" s="47">
        <v>317</v>
      </c>
      <c r="B321" s="58" t="s">
        <v>1</v>
      </c>
      <c r="C321" s="58" t="s">
        <v>1863</v>
      </c>
      <c r="D321" s="58" t="s">
        <v>1864</v>
      </c>
      <c r="E321" s="58" t="s">
        <v>458</v>
      </c>
      <c r="F321" s="49" t="s">
        <v>1865</v>
      </c>
      <c r="G321" s="50">
        <v>13237032</v>
      </c>
      <c r="H321" s="50">
        <v>9631587</v>
      </c>
      <c r="I321" s="59" t="s">
        <v>1866</v>
      </c>
      <c r="J321" s="52" t="s">
        <v>1867</v>
      </c>
      <c r="K321" s="52" t="s">
        <v>1868</v>
      </c>
      <c r="L321" s="9"/>
      <c r="M321" s="9"/>
      <c r="N321" s="9"/>
      <c r="O321" s="9"/>
      <c r="P321" s="9"/>
      <c r="Q321" s="9"/>
      <c r="R321" s="9"/>
      <c r="S321" s="9"/>
      <c r="T321" s="9"/>
      <c r="U321" s="9"/>
      <c r="V321" s="9"/>
      <c r="W321" s="9"/>
      <c r="X321" s="9"/>
      <c r="Y321" s="9"/>
      <c r="Z321" s="9"/>
      <c r="AA321" s="9"/>
      <c r="AB321" s="9"/>
      <c r="AC321" s="9"/>
      <c r="AD321" s="9"/>
      <c r="AE321" s="9"/>
      <c r="AF321" s="9"/>
      <c r="AG321" s="9"/>
      <c r="AH321" s="9"/>
    </row>
    <row r="322" spans="1:34" ht="129.6" x14ac:dyDescent="0.25">
      <c r="A322" s="47">
        <v>318</v>
      </c>
      <c r="B322" s="58" t="s">
        <v>0</v>
      </c>
      <c r="C322" s="58" t="s">
        <v>1869</v>
      </c>
      <c r="D322" s="58" t="s">
        <v>1870</v>
      </c>
      <c r="E322" s="48" t="s">
        <v>355</v>
      </c>
      <c r="F322" s="49" t="s">
        <v>1871</v>
      </c>
      <c r="G322" s="50">
        <v>5326174</v>
      </c>
      <c r="H322" s="50">
        <v>2481860</v>
      </c>
      <c r="I322" s="59" t="s">
        <v>1872</v>
      </c>
      <c r="J322" s="52" t="s">
        <v>19</v>
      </c>
      <c r="K322" s="52" t="s">
        <v>1873</v>
      </c>
      <c r="L322" s="9"/>
      <c r="M322" s="9"/>
      <c r="N322" s="9"/>
      <c r="O322" s="9"/>
      <c r="P322" s="9"/>
      <c r="Q322" s="9"/>
      <c r="R322" s="9"/>
      <c r="S322" s="9"/>
      <c r="T322" s="9"/>
      <c r="U322" s="9"/>
      <c r="V322" s="9"/>
      <c r="W322" s="9"/>
      <c r="X322" s="9"/>
      <c r="Y322" s="9"/>
      <c r="Z322" s="9"/>
      <c r="AA322" s="9"/>
      <c r="AB322" s="9"/>
      <c r="AC322" s="9"/>
      <c r="AD322" s="9"/>
      <c r="AE322" s="9"/>
      <c r="AF322" s="9"/>
      <c r="AG322" s="9"/>
      <c r="AH322" s="9"/>
    </row>
    <row r="323" spans="1:34" ht="129.6" x14ac:dyDescent="0.25">
      <c r="A323" s="47">
        <v>319</v>
      </c>
      <c r="B323" s="58" t="s">
        <v>0</v>
      </c>
      <c r="C323" s="58" t="s">
        <v>1874</v>
      </c>
      <c r="D323" s="58" t="s">
        <v>1875</v>
      </c>
      <c r="E323" s="48" t="s">
        <v>413</v>
      </c>
      <c r="F323" s="49" t="s">
        <v>1876</v>
      </c>
      <c r="G323" s="50">
        <v>700000</v>
      </c>
      <c r="H323" s="50">
        <v>350000</v>
      </c>
      <c r="I323" s="59" t="s">
        <v>1877</v>
      </c>
      <c r="J323" s="52" t="s">
        <v>62</v>
      </c>
      <c r="K323" s="52" t="s">
        <v>1878</v>
      </c>
      <c r="L323" s="9"/>
      <c r="M323" s="9"/>
      <c r="N323" s="9"/>
      <c r="O323" s="9"/>
      <c r="P323" s="9"/>
      <c r="Q323" s="9"/>
      <c r="R323" s="9"/>
      <c r="S323" s="9"/>
      <c r="T323" s="9"/>
      <c r="U323" s="9"/>
      <c r="V323" s="9"/>
      <c r="W323" s="9"/>
      <c r="X323" s="9"/>
      <c r="Y323" s="9"/>
      <c r="Z323" s="9"/>
      <c r="AA323" s="9"/>
      <c r="AB323" s="9"/>
      <c r="AC323" s="9"/>
      <c r="AD323" s="9"/>
      <c r="AE323" s="9"/>
      <c r="AF323" s="9"/>
      <c r="AG323" s="9"/>
      <c r="AH323" s="9"/>
    </row>
    <row r="324" spans="1:34" ht="86.4" x14ac:dyDescent="0.25">
      <c r="A324" s="47">
        <v>320</v>
      </c>
      <c r="B324" s="58" t="s">
        <v>1</v>
      </c>
      <c r="C324" s="58" t="s">
        <v>1879</v>
      </c>
      <c r="D324" s="58" t="s">
        <v>1880</v>
      </c>
      <c r="E324" s="48" t="s">
        <v>344</v>
      </c>
      <c r="F324" s="49" t="s">
        <v>1881</v>
      </c>
      <c r="G324" s="50">
        <v>285576</v>
      </c>
      <c r="H324" s="50">
        <v>225576</v>
      </c>
      <c r="I324" s="59" t="s">
        <v>1882</v>
      </c>
      <c r="J324" s="52" t="s">
        <v>1883</v>
      </c>
      <c r="K324" s="52" t="s">
        <v>1884</v>
      </c>
      <c r="L324" s="9"/>
      <c r="M324" s="9"/>
      <c r="N324" s="9"/>
      <c r="O324" s="9"/>
      <c r="P324" s="9"/>
      <c r="Q324" s="9"/>
      <c r="R324" s="9"/>
      <c r="S324" s="9"/>
      <c r="T324" s="9"/>
      <c r="U324" s="9"/>
      <c r="V324" s="9"/>
      <c r="W324" s="9"/>
      <c r="X324" s="9"/>
      <c r="Y324" s="9"/>
      <c r="Z324" s="9"/>
      <c r="AA324" s="9"/>
      <c r="AB324" s="9"/>
      <c r="AC324" s="9"/>
      <c r="AD324" s="9"/>
      <c r="AE324" s="9"/>
      <c r="AF324" s="9"/>
      <c r="AG324" s="9"/>
      <c r="AH324" s="9"/>
    </row>
    <row r="325" spans="1:34" ht="100.8" x14ac:dyDescent="0.25">
      <c r="A325" s="47">
        <v>321</v>
      </c>
      <c r="B325" s="58" t="s">
        <v>0</v>
      </c>
      <c r="C325" s="58" t="s">
        <v>1885</v>
      </c>
      <c r="D325" s="58" t="s">
        <v>1886</v>
      </c>
      <c r="E325" s="48" t="s">
        <v>413</v>
      </c>
      <c r="F325" s="49" t="s">
        <v>1887</v>
      </c>
      <c r="G325" s="50">
        <v>45835</v>
      </c>
      <c r="H325" s="50">
        <v>22917</v>
      </c>
      <c r="I325" s="59" t="s">
        <v>1888</v>
      </c>
      <c r="J325" s="52" t="s">
        <v>65</v>
      </c>
      <c r="K325" s="52" t="s">
        <v>1889</v>
      </c>
      <c r="L325" s="9"/>
      <c r="M325" s="9"/>
      <c r="N325" s="9"/>
      <c r="O325" s="9"/>
      <c r="P325" s="9"/>
      <c r="Q325" s="9"/>
      <c r="R325" s="9"/>
      <c r="S325" s="9"/>
      <c r="T325" s="9"/>
      <c r="U325" s="9"/>
      <c r="V325" s="9"/>
      <c r="W325" s="9"/>
      <c r="X325" s="9"/>
      <c r="Y325" s="9"/>
      <c r="Z325" s="9"/>
      <c r="AA325" s="9"/>
      <c r="AB325" s="9"/>
      <c r="AC325" s="9"/>
      <c r="AD325" s="9"/>
      <c r="AE325" s="9"/>
      <c r="AF325" s="9"/>
      <c r="AG325" s="9"/>
      <c r="AH325" s="9"/>
    </row>
    <row r="326" spans="1:34" ht="100.8" x14ac:dyDescent="0.25">
      <c r="A326" s="47">
        <v>322</v>
      </c>
      <c r="B326" s="58" t="s">
        <v>1</v>
      </c>
      <c r="C326" s="58" t="s">
        <v>1890</v>
      </c>
      <c r="D326" s="58" t="s">
        <v>1891</v>
      </c>
      <c r="E326" s="48" t="s">
        <v>413</v>
      </c>
      <c r="F326" s="49" t="s">
        <v>1892</v>
      </c>
      <c r="G326" s="50">
        <v>789055</v>
      </c>
      <c r="H326" s="50">
        <v>353751</v>
      </c>
      <c r="I326" s="59" t="s">
        <v>1893</v>
      </c>
      <c r="J326" s="52" t="s">
        <v>73</v>
      </c>
      <c r="K326" s="52" t="s">
        <v>1894</v>
      </c>
      <c r="L326" s="9"/>
      <c r="M326" s="9"/>
      <c r="N326" s="9"/>
      <c r="O326" s="9"/>
      <c r="P326" s="9"/>
      <c r="Q326" s="9"/>
      <c r="R326" s="9"/>
      <c r="S326" s="9"/>
      <c r="T326" s="9"/>
      <c r="U326" s="9"/>
      <c r="V326" s="9"/>
      <c r="W326" s="9"/>
      <c r="X326" s="9"/>
      <c r="Y326" s="9"/>
      <c r="Z326" s="9"/>
      <c r="AA326" s="9"/>
      <c r="AB326" s="9"/>
      <c r="AC326" s="9"/>
      <c r="AD326" s="9"/>
      <c r="AE326" s="9"/>
      <c r="AF326" s="9"/>
      <c r="AG326" s="9"/>
      <c r="AH326" s="9"/>
    </row>
    <row r="327" spans="1:34" ht="115.2" x14ac:dyDescent="0.25">
      <c r="A327" s="47">
        <v>323</v>
      </c>
      <c r="B327" s="58" t="s">
        <v>1</v>
      </c>
      <c r="C327" s="58" t="s">
        <v>1895</v>
      </c>
      <c r="D327" s="58" t="s">
        <v>9111</v>
      </c>
      <c r="E327" s="48" t="s">
        <v>1896</v>
      </c>
      <c r="F327" s="49" t="s">
        <v>1897</v>
      </c>
      <c r="G327" s="50">
        <v>1473660</v>
      </c>
      <c r="H327" s="50">
        <v>1252611</v>
      </c>
      <c r="I327" s="59" t="s">
        <v>1699</v>
      </c>
      <c r="J327" s="52" t="s">
        <v>1898</v>
      </c>
      <c r="K327" s="52" t="s">
        <v>1899</v>
      </c>
      <c r="L327" s="9"/>
      <c r="M327" s="9"/>
      <c r="N327" s="9"/>
      <c r="O327" s="9"/>
      <c r="P327" s="9"/>
      <c r="Q327" s="9"/>
      <c r="R327" s="9"/>
      <c r="S327" s="9"/>
      <c r="T327" s="9"/>
      <c r="U327" s="9"/>
      <c r="V327" s="9"/>
      <c r="W327" s="9"/>
      <c r="X327" s="9"/>
      <c r="Y327" s="9"/>
      <c r="Z327" s="9"/>
      <c r="AA327" s="9"/>
      <c r="AB327" s="9"/>
      <c r="AC327" s="9"/>
      <c r="AD327" s="9"/>
      <c r="AE327" s="9"/>
      <c r="AF327" s="9"/>
      <c r="AG327" s="9"/>
      <c r="AH327" s="9"/>
    </row>
    <row r="328" spans="1:34" ht="100.8" x14ac:dyDescent="0.25">
      <c r="A328" s="47">
        <v>324</v>
      </c>
      <c r="B328" s="58" t="s">
        <v>1</v>
      </c>
      <c r="C328" s="58" t="s">
        <v>1900</v>
      </c>
      <c r="D328" s="58" t="s">
        <v>1901</v>
      </c>
      <c r="E328" s="58" t="s">
        <v>458</v>
      </c>
      <c r="F328" s="49" t="s">
        <v>1902</v>
      </c>
      <c r="G328" s="50">
        <v>1009479</v>
      </c>
      <c r="H328" s="50">
        <v>680307</v>
      </c>
      <c r="I328" s="59" t="s">
        <v>1903</v>
      </c>
      <c r="J328" s="52" t="s">
        <v>1904</v>
      </c>
      <c r="K328" s="52" t="s">
        <v>1903</v>
      </c>
      <c r="L328" s="9"/>
      <c r="M328" s="9"/>
      <c r="N328" s="9"/>
      <c r="O328" s="9"/>
      <c r="P328" s="9"/>
      <c r="Q328" s="9"/>
      <c r="R328" s="9"/>
      <c r="S328" s="9"/>
      <c r="T328" s="9"/>
      <c r="U328" s="9"/>
      <c r="V328" s="9"/>
      <c r="W328" s="9"/>
      <c r="X328" s="9"/>
      <c r="Y328" s="9"/>
      <c r="Z328" s="9"/>
      <c r="AA328" s="9"/>
      <c r="AB328" s="9"/>
      <c r="AC328" s="9"/>
      <c r="AD328" s="9"/>
      <c r="AE328" s="9"/>
      <c r="AF328" s="9"/>
      <c r="AG328" s="9"/>
      <c r="AH328" s="9"/>
    </row>
    <row r="329" spans="1:34" ht="100.8" x14ac:dyDescent="0.25">
      <c r="A329" s="47">
        <v>325</v>
      </c>
      <c r="B329" s="58" t="s">
        <v>1</v>
      </c>
      <c r="C329" s="58" t="s">
        <v>1905</v>
      </c>
      <c r="D329" s="58" t="s">
        <v>1906</v>
      </c>
      <c r="E329" s="48" t="s">
        <v>653</v>
      </c>
      <c r="F329" s="49" t="s">
        <v>1907</v>
      </c>
      <c r="G329" s="50">
        <v>3416911</v>
      </c>
      <c r="H329" s="50">
        <v>1366764</v>
      </c>
      <c r="I329" s="59" t="s">
        <v>1699</v>
      </c>
      <c r="J329" s="52" t="s">
        <v>1908</v>
      </c>
      <c r="K329" s="52" t="s">
        <v>1909</v>
      </c>
      <c r="L329" s="9"/>
      <c r="M329" s="9"/>
      <c r="N329" s="9"/>
      <c r="O329" s="9"/>
      <c r="P329" s="9"/>
      <c r="Q329" s="9"/>
      <c r="R329" s="9"/>
      <c r="S329" s="9"/>
      <c r="T329" s="9"/>
      <c r="U329" s="9"/>
      <c r="V329" s="9"/>
      <c r="W329" s="9"/>
      <c r="X329" s="9"/>
      <c r="Y329" s="9"/>
      <c r="Z329" s="9"/>
      <c r="AA329" s="9"/>
      <c r="AB329" s="9"/>
      <c r="AC329" s="9"/>
      <c r="AD329" s="9"/>
      <c r="AE329" s="9"/>
      <c r="AF329" s="9"/>
      <c r="AG329" s="9"/>
      <c r="AH329" s="9"/>
    </row>
    <row r="330" spans="1:34" ht="115.2" x14ac:dyDescent="0.25">
      <c r="A330" s="47">
        <v>326</v>
      </c>
      <c r="B330" s="58" t="s">
        <v>1</v>
      </c>
      <c r="C330" s="58" t="s">
        <v>1910</v>
      </c>
      <c r="D330" s="58" t="s">
        <v>1911</v>
      </c>
      <c r="E330" s="58" t="s">
        <v>349</v>
      </c>
      <c r="F330" s="49" t="s">
        <v>1912</v>
      </c>
      <c r="G330" s="50">
        <v>5433517</v>
      </c>
      <c r="H330" s="50">
        <v>2875347</v>
      </c>
      <c r="I330" s="59" t="s">
        <v>1913</v>
      </c>
      <c r="J330" s="52" t="s">
        <v>1914</v>
      </c>
      <c r="K330" s="52" t="s">
        <v>1915</v>
      </c>
      <c r="L330" s="9"/>
      <c r="M330" s="9"/>
      <c r="N330" s="9"/>
      <c r="O330" s="9"/>
      <c r="P330" s="9"/>
      <c r="Q330" s="9"/>
      <c r="R330" s="9"/>
      <c r="S330" s="9"/>
      <c r="T330" s="9"/>
      <c r="U330" s="9"/>
      <c r="V330" s="9"/>
      <c r="W330" s="9"/>
      <c r="X330" s="9"/>
      <c r="Y330" s="9"/>
      <c r="Z330" s="9"/>
      <c r="AA330" s="9"/>
      <c r="AB330" s="9"/>
      <c r="AC330" s="9"/>
      <c r="AD330" s="9"/>
      <c r="AE330" s="9"/>
      <c r="AF330" s="9"/>
      <c r="AG330" s="9"/>
      <c r="AH330" s="9"/>
    </row>
    <row r="331" spans="1:34" ht="14.4" x14ac:dyDescent="0.25">
      <c r="A331" s="47">
        <v>327</v>
      </c>
      <c r="B331" s="58"/>
      <c r="C331" s="58"/>
      <c r="D331" s="58"/>
      <c r="E331" s="48"/>
      <c r="F331" s="49"/>
      <c r="G331" s="50"/>
      <c r="H331" s="50"/>
      <c r="I331" s="59"/>
      <c r="J331" s="52"/>
      <c r="K331" s="52"/>
      <c r="L331" s="9"/>
      <c r="M331" s="9"/>
      <c r="N331" s="9"/>
      <c r="O331" s="9"/>
      <c r="P331" s="9"/>
      <c r="Q331" s="9"/>
      <c r="R331" s="9"/>
      <c r="S331" s="9"/>
      <c r="T331" s="9"/>
      <c r="U331" s="9"/>
      <c r="V331" s="9"/>
      <c r="W331" s="9"/>
      <c r="X331" s="9"/>
      <c r="Y331" s="9"/>
      <c r="Z331" s="9"/>
      <c r="AA331" s="9"/>
      <c r="AB331" s="9"/>
      <c r="AC331" s="9"/>
      <c r="AD331" s="9"/>
      <c r="AE331" s="9"/>
      <c r="AF331" s="9"/>
      <c r="AG331" s="9"/>
      <c r="AH331" s="9"/>
    </row>
    <row r="332" spans="1:34" ht="100.8" x14ac:dyDescent="0.25">
      <c r="A332" s="47">
        <v>328</v>
      </c>
      <c r="B332" s="58" t="s">
        <v>0</v>
      </c>
      <c r="C332" s="58" t="s">
        <v>1916</v>
      </c>
      <c r="D332" s="58" t="s">
        <v>1917</v>
      </c>
      <c r="E332" s="48" t="s">
        <v>413</v>
      </c>
      <c r="F332" s="49" t="s">
        <v>1918</v>
      </c>
      <c r="G332" s="50">
        <v>941407</v>
      </c>
      <c r="H332" s="50">
        <v>376563</v>
      </c>
      <c r="I332" s="59" t="s">
        <v>1893</v>
      </c>
      <c r="J332" s="52" t="s">
        <v>78</v>
      </c>
      <c r="K332" s="52" t="s">
        <v>1919</v>
      </c>
      <c r="L332" s="9"/>
      <c r="M332" s="9"/>
      <c r="N332" s="9"/>
      <c r="O332" s="9"/>
      <c r="P332" s="9"/>
      <c r="Q332" s="9"/>
      <c r="R332" s="9"/>
      <c r="S332" s="9"/>
      <c r="T332" s="9"/>
      <c r="U332" s="9"/>
      <c r="V332" s="9"/>
      <c r="W332" s="9"/>
      <c r="X332" s="9"/>
      <c r="Y332" s="9"/>
      <c r="Z332" s="9"/>
      <c r="AA332" s="9"/>
      <c r="AB332" s="9"/>
      <c r="AC332" s="9"/>
      <c r="AD332" s="9"/>
      <c r="AE332" s="9"/>
      <c r="AF332" s="9"/>
      <c r="AG332" s="9"/>
      <c r="AH332" s="9"/>
    </row>
    <row r="333" spans="1:34" ht="115.2" x14ac:dyDescent="0.25">
      <c r="A333" s="47">
        <v>329</v>
      </c>
      <c r="B333" s="58" t="s">
        <v>0</v>
      </c>
      <c r="C333" s="58" t="s">
        <v>1920</v>
      </c>
      <c r="D333" s="58" t="s">
        <v>1921</v>
      </c>
      <c r="E333" s="48" t="s">
        <v>413</v>
      </c>
      <c r="F333" s="49" t="s">
        <v>1922</v>
      </c>
      <c r="G333" s="50">
        <v>676273</v>
      </c>
      <c r="H333" s="50">
        <v>270509</v>
      </c>
      <c r="I333" s="59" t="s">
        <v>1888</v>
      </c>
      <c r="J333" s="52" t="s">
        <v>82</v>
      </c>
      <c r="K333" s="52" t="s">
        <v>1923</v>
      </c>
      <c r="L333" s="9"/>
      <c r="M333" s="9"/>
      <c r="N333" s="9"/>
      <c r="O333" s="9"/>
      <c r="P333" s="9"/>
      <c r="Q333" s="9"/>
      <c r="R333" s="9"/>
      <c r="S333" s="9"/>
      <c r="T333" s="9"/>
      <c r="U333" s="9"/>
      <c r="V333" s="9"/>
      <c r="W333" s="9"/>
      <c r="X333" s="9"/>
      <c r="Y333" s="9"/>
      <c r="Z333" s="9"/>
      <c r="AA333" s="9"/>
      <c r="AB333" s="9"/>
      <c r="AC333" s="9"/>
      <c r="AD333" s="9"/>
      <c r="AE333" s="9"/>
      <c r="AF333" s="9"/>
      <c r="AG333" s="9"/>
      <c r="AH333" s="9"/>
    </row>
    <row r="334" spans="1:34" ht="129.6" x14ac:dyDescent="0.25">
      <c r="A334" s="47">
        <v>330</v>
      </c>
      <c r="B334" s="58" t="s">
        <v>0</v>
      </c>
      <c r="C334" s="58" t="s">
        <v>1924</v>
      </c>
      <c r="D334" s="58" t="s">
        <v>1925</v>
      </c>
      <c r="E334" s="48" t="s">
        <v>344</v>
      </c>
      <c r="F334" s="49" t="s">
        <v>1926</v>
      </c>
      <c r="G334" s="50">
        <v>3030000</v>
      </c>
      <c r="H334" s="50">
        <v>534950</v>
      </c>
      <c r="I334" s="59" t="s">
        <v>580</v>
      </c>
      <c r="J334" s="52" t="s">
        <v>91</v>
      </c>
      <c r="K334" s="52" t="s">
        <v>1927</v>
      </c>
      <c r="L334" s="9"/>
      <c r="M334" s="9"/>
      <c r="N334" s="9"/>
      <c r="O334" s="9"/>
      <c r="P334" s="9"/>
      <c r="Q334" s="9"/>
      <c r="R334" s="9"/>
      <c r="S334" s="9"/>
      <c r="T334" s="9"/>
      <c r="U334" s="9"/>
      <c r="V334" s="9"/>
      <c r="W334" s="9"/>
      <c r="X334" s="9"/>
      <c r="Y334" s="9"/>
      <c r="Z334" s="9"/>
      <c r="AA334" s="9"/>
      <c r="AB334" s="9"/>
      <c r="AC334" s="9"/>
      <c r="AD334" s="9"/>
      <c r="AE334" s="9"/>
      <c r="AF334" s="9"/>
      <c r="AG334" s="9"/>
      <c r="AH334" s="9"/>
    </row>
    <row r="335" spans="1:34" ht="100.8" x14ac:dyDescent="0.25">
      <c r="A335" s="47">
        <v>331</v>
      </c>
      <c r="B335" s="58" t="s">
        <v>0</v>
      </c>
      <c r="C335" s="58" t="s">
        <v>1928</v>
      </c>
      <c r="D335" s="58" t="s">
        <v>1929</v>
      </c>
      <c r="E335" s="48" t="s">
        <v>344</v>
      </c>
      <c r="F335" s="49" t="s">
        <v>1930</v>
      </c>
      <c r="G335" s="50">
        <v>240000</v>
      </c>
      <c r="H335" s="50">
        <v>120000</v>
      </c>
      <c r="I335" s="59" t="s">
        <v>346</v>
      </c>
      <c r="J335" s="52" t="s">
        <v>111</v>
      </c>
      <c r="K335" s="52" t="s">
        <v>1931</v>
      </c>
      <c r="L335" s="9"/>
      <c r="M335" s="9"/>
      <c r="N335" s="9"/>
      <c r="O335" s="9"/>
      <c r="P335" s="9"/>
      <c r="Q335" s="9"/>
      <c r="R335" s="9"/>
      <c r="S335" s="9"/>
      <c r="T335" s="9"/>
      <c r="U335" s="9"/>
      <c r="V335" s="9"/>
      <c r="W335" s="9"/>
      <c r="X335" s="9"/>
      <c r="Y335" s="9"/>
      <c r="Z335" s="9"/>
      <c r="AA335" s="9"/>
      <c r="AB335" s="9"/>
      <c r="AC335" s="9"/>
      <c r="AD335" s="9"/>
      <c r="AE335" s="9"/>
      <c r="AF335" s="9"/>
      <c r="AG335" s="9"/>
      <c r="AH335" s="9"/>
    </row>
    <row r="336" spans="1:34" ht="86.4" x14ac:dyDescent="0.25">
      <c r="A336" s="47">
        <v>332</v>
      </c>
      <c r="B336" s="58" t="s">
        <v>1</v>
      </c>
      <c r="C336" s="58" t="s">
        <v>1932</v>
      </c>
      <c r="D336" s="58" t="s">
        <v>1933</v>
      </c>
      <c r="E336" s="48" t="s">
        <v>537</v>
      </c>
      <c r="F336" s="49" t="s">
        <v>1934</v>
      </c>
      <c r="G336" s="50">
        <v>3557608</v>
      </c>
      <c r="H336" s="50">
        <v>1778804</v>
      </c>
      <c r="I336" s="59" t="s">
        <v>1935</v>
      </c>
      <c r="J336" s="52" t="s">
        <v>51</v>
      </c>
      <c r="K336" s="52" t="s">
        <v>1936</v>
      </c>
      <c r="L336" s="9"/>
      <c r="M336" s="9"/>
      <c r="N336" s="9"/>
      <c r="O336" s="9"/>
      <c r="P336" s="9"/>
      <c r="Q336" s="9"/>
      <c r="R336" s="9"/>
      <c r="S336" s="9"/>
      <c r="T336" s="9"/>
      <c r="U336" s="9"/>
      <c r="V336" s="9"/>
      <c r="W336" s="9"/>
      <c r="X336" s="9"/>
      <c r="Y336" s="9"/>
      <c r="Z336" s="9"/>
      <c r="AA336" s="9"/>
      <c r="AB336" s="9"/>
      <c r="AC336" s="9"/>
      <c r="AD336" s="9"/>
      <c r="AE336" s="9"/>
      <c r="AF336" s="9"/>
      <c r="AG336" s="9"/>
      <c r="AH336" s="9"/>
    </row>
    <row r="337" spans="1:34" ht="115.2" x14ac:dyDescent="0.25">
      <c r="A337" s="47">
        <v>333</v>
      </c>
      <c r="B337" s="58" t="s">
        <v>2</v>
      </c>
      <c r="C337" s="58" t="s">
        <v>1937</v>
      </c>
      <c r="D337" s="58" t="s">
        <v>1938</v>
      </c>
      <c r="E337" s="48" t="s">
        <v>441</v>
      </c>
      <c r="F337" s="49" t="s">
        <v>1939</v>
      </c>
      <c r="G337" s="50">
        <v>8740364</v>
      </c>
      <c r="H337" s="50">
        <v>8303346</v>
      </c>
      <c r="I337" s="59" t="s">
        <v>1940</v>
      </c>
      <c r="J337" s="52" t="s">
        <v>37</v>
      </c>
      <c r="K337" s="52" t="s">
        <v>1941</v>
      </c>
      <c r="L337" s="9"/>
      <c r="M337" s="9"/>
      <c r="N337" s="9"/>
      <c r="O337" s="9"/>
      <c r="P337" s="9"/>
      <c r="Q337" s="9"/>
      <c r="R337" s="9"/>
      <c r="S337" s="9"/>
      <c r="T337" s="9"/>
      <c r="U337" s="9"/>
      <c r="V337" s="9"/>
      <c r="W337" s="9"/>
      <c r="X337" s="9"/>
      <c r="Y337" s="9"/>
      <c r="Z337" s="9"/>
      <c r="AA337" s="9"/>
      <c r="AB337" s="9"/>
      <c r="AC337" s="9"/>
      <c r="AD337" s="9"/>
      <c r="AE337" s="9"/>
      <c r="AF337" s="9"/>
      <c r="AG337" s="9"/>
      <c r="AH337" s="9"/>
    </row>
    <row r="338" spans="1:34" ht="129.6" x14ac:dyDescent="0.25">
      <c r="A338" s="47">
        <v>334</v>
      </c>
      <c r="B338" s="58" t="s">
        <v>0</v>
      </c>
      <c r="C338" s="58" t="s">
        <v>1942</v>
      </c>
      <c r="D338" s="58" t="s">
        <v>1943</v>
      </c>
      <c r="E338" s="48" t="s">
        <v>1944</v>
      </c>
      <c r="F338" s="49" t="s">
        <v>1945</v>
      </c>
      <c r="G338" s="50">
        <v>2761384</v>
      </c>
      <c r="H338" s="50">
        <v>2037716</v>
      </c>
      <c r="I338" s="59" t="s">
        <v>1946</v>
      </c>
      <c r="J338" s="52" t="s">
        <v>306</v>
      </c>
      <c r="K338" s="52" t="s">
        <v>1947</v>
      </c>
      <c r="L338" s="9"/>
      <c r="M338" s="9"/>
      <c r="N338" s="9"/>
      <c r="O338" s="9"/>
      <c r="P338" s="9"/>
      <c r="Q338" s="9"/>
      <c r="R338" s="9"/>
      <c r="S338" s="9"/>
      <c r="T338" s="9"/>
      <c r="U338" s="9"/>
      <c r="V338" s="9"/>
      <c r="W338" s="9"/>
      <c r="X338" s="9"/>
      <c r="Y338" s="9"/>
      <c r="Z338" s="9"/>
      <c r="AA338" s="9"/>
      <c r="AB338" s="9"/>
      <c r="AC338" s="9"/>
      <c r="AD338" s="9"/>
      <c r="AE338" s="9"/>
      <c r="AF338" s="9"/>
      <c r="AG338" s="9"/>
      <c r="AH338" s="9"/>
    </row>
    <row r="339" spans="1:34" ht="115.2" x14ac:dyDescent="0.25">
      <c r="A339" s="47">
        <v>335</v>
      </c>
      <c r="B339" s="58" t="s">
        <v>4</v>
      </c>
      <c r="C339" s="58" t="s">
        <v>1948</v>
      </c>
      <c r="D339" s="58" t="s">
        <v>1949</v>
      </c>
      <c r="E339" s="48" t="s">
        <v>1944</v>
      </c>
      <c r="F339" s="49" t="s">
        <v>1950</v>
      </c>
      <c r="G339" s="50">
        <v>3366866</v>
      </c>
      <c r="H339" s="50">
        <v>2688057</v>
      </c>
      <c r="I339" s="59" t="s">
        <v>1946</v>
      </c>
      <c r="J339" s="52" t="s">
        <v>305</v>
      </c>
      <c r="K339" s="52" t="s">
        <v>1951</v>
      </c>
      <c r="L339" s="9"/>
      <c r="M339" s="9"/>
      <c r="N339" s="9"/>
      <c r="O339" s="9"/>
      <c r="P339" s="9"/>
      <c r="Q339" s="9"/>
      <c r="R339" s="9"/>
      <c r="S339" s="9"/>
      <c r="T339" s="9"/>
      <c r="U339" s="9"/>
      <c r="V339" s="9"/>
      <c r="W339" s="9"/>
      <c r="X339" s="9"/>
      <c r="Y339" s="9"/>
      <c r="Z339" s="9"/>
      <c r="AA339" s="9"/>
      <c r="AB339" s="9"/>
      <c r="AC339" s="9"/>
      <c r="AD339" s="9"/>
      <c r="AE339" s="9"/>
      <c r="AF339" s="9"/>
      <c r="AG339" s="9"/>
      <c r="AH339" s="9"/>
    </row>
    <row r="340" spans="1:34" ht="100.8" x14ac:dyDescent="0.25">
      <c r="A340" s="47">
        <v>336</v>
      </c>
      <c r="B340" s="58" t="s">
        <v>0</v>
      </c>
      <c r="C340" s="58" t="s">
        <v>1952</v>
      </c>
      <c r="D340" s="58" t="s">
        <v>1953</v>
      </c>
      <c r="E340" s="48" t="s">
        <v>419</v>
      </c>
      <c r="F340" s="49" t="s">
        <v>1954</v>
      </c>
      <c r="G340" s="50">
        <v>3503725</v>
      </c>
      <c r="H340" s="50">
        <v>1126334</v>
      </c>
      <c r="I340" s="59" t="s">
        <v>1955</v>
      </c>
      <c r="J340" s="52" t="s">
        <v>114</v>
      </c>
      <c r="K340" s="52" t="s">
        <v>1956</v>
      </c>
      <c r="L340" s="9"/>
      <c r="M340" s="9"/>
      <c r="N340" s="9"/>
      <c r="O340" s="9"/>
      <c r="P340" s="9"/>
      <c r="Q340" s="9"/>
      <c r="R340" s="9"/>
      <c r="S340" s="9"/>
      <c r="T340" s="9"/>
      <c r="U340" s="9"/>
      <c r="V340" s="9"/>
      <c r="W340" s="9"/>
      <c r="X340" s="9"/>
      <c r="Y340" s="9"/>
      <c r="Z340" s="9"/>
      <c r="AA340" s="9"/>
      <c r="AB340" s="9"/>
      <c r="AC340" s="9"/>
      <c r="AD340" s="9"/>
      <c r="AE340" s="9"/>
      <c r="AF340" s="9"/>
      <c r="AG340" s="9"/>
      <c r="AH340" s="9"/>
    </row>
    <row r="341" spans="1:34" ht="100.8" x14ac:dyDescent="0.25">
      <c r="A341" s="47">
        <v>337</v>
      </c>
      <c r="B341" s="58" t="s">
        <v>0</v>
      </c>
      <c r="C341" s="58" t="s">
        <v>1957</v>
      </c>
      <c r="D341" s="58" t="s">
        <v>1958</v>
      </c>
      <c r="E341" s="48" t="s">
        <v>1157</v>
      </c>
      <c r="F341" s="49" t="s">
        <v>1959</v>
      </c>
      <c r="G341" s="50">
        <v>863505</v>
      </c>
      <c r="H341" s="50">
        <v>303000</v>
      </c>
      <c r="I341" s="59" t="s">
        <v>1404</v>
      </c>
      <c r="J341" s="52" t="s">
        <v>304</v>
      </c>
      <c r="K341" s="52" t="s">
        <v>1960</v>
      </c>
      <c r="L341" s="9"/>
      <c r="M341" s="9"/>
      <c r="N341" s="9"/>
      <c r="O341" s="9"/>
      <c r="P341" s="9"/>
      <c r="Q341" s="9"/>
      <c r="R341" s="9"/>
      <c r="S341" s="9"/>
      <c r="T341" s="9"/>
      <c r="U341" s="9"/>
      <c r="V341" s="9"/>
      <c r="W341" s="9"/>
      <c r="X341" s="9"/>
      <c r="Y341" s="9"/>
      <c r="Z341" s="9"/>
      <c r="AA341" s="9"/>
      <c r="AB341" s="9"/>
      <c r="AC341" s="9"/>
      <c r="AD341" s="9"/>
      <c r="AE341" s="9"/>
      <c r="AF341" s="9"/>
      <c r="AG341" s="9"/>
      <c r="AH341" s="9"/>
    </row>
    <row r="342" spans="1:34" ht="172.8" x14ac:dyDescent="0.25">
      <c r="A342" s="47">
        <v>338</v>
      </c>
      <c r="B342" s="58" t="s">
        <v>0</v>
      </c>
      <c r="C342" s="58" t="s">
        <v>1961</v>
      </c>
      <c r="D342" s="58" t="s">
        <v>1962</v>
      </c>
      <c r="E342" s="48" t="s">
        <v>1157</v>
      </c>
      <c r="F342" s="49" t="s">
        <v>1963</v>
      </c>
      <c r="G342" s="50">
        <v>1200000</v>
      </c>
      <c r="H342" s="50">
        <v>600000</v>
      </c>
      <c r="I342" s="59" t="s">
        <v>1404</v>
      </c>
      <c r="J342" s="52" t="s">
        <v>303</v>
      </c>
      <c r="K342" s="52" t="s">
        <v>1964</v>
      </c>
      <c r="L342" s="9"/>
      <c r="M342" s="9"/>
      <c r="N342" s="9"/>
      <c r="O342" s="9"/>
      <c r="P342" s="9"/>
      <c r="Q342" s="9"/>
      <c r="R342" s="9"/>
      <c r="S342" s="9"/>
      <c r="T342" s="9"/>
      <c r="U342" s="9"/>
      <c r="V342" s="9"/>
      <c r="W342" s="9"/>
      <c r="X342" s="9"/>
      <c r="Y342" s="9"/>
      <c r="Z342" s="9"/>
      <c r="AA342" s="9"/>
      <c r="AB342" s="9"/>
      <c r="AC342" s="9"/>
      <c r="AD342" s="9"/>
      <c r="AE342" s="9"/>
      <c r="AF342" s="9"/>
      <c r="AG342" s="9"/>
      <c r="AH342" s="9"/>
    </row>
    <row r="343" spans="1:34" ht="172.8" x14ac:dyDescent="0.25">
      <c r="A343" s="47">
        <v>339</v>
      </c>
      <c r="B343" s="58" t="s">
        <v>0</v>
      </c>
      <c r="C343" s="58" t="s">
        <v>1965</v>
      </c>
      <c r="D343" s="58" t="s">
        <v>1966</v>
      </c>
      <c r="E343" s="48" t="s">
        <v>1157</v>
      </c>
      <c r="F343" s="49" t="s">
        <v>1967</v>
      </c>
      <c r="G343" s="50">
        <v>1679129</v>
      </c>
      <c r="H343" s="50">
        <v>1595173</v>
      </c>
      <c r="I343" s="59" t="s">
        <v>1404</v>
      </c>
      <c r="J343" s="52" t="s">
        <v>300</v>
      </c>
      <c r="K343" s="52" t="s">
        <v>1968</v>
      </c>
      <c r="L343" s="9"/>
      <c r="M343" s="9"/>
      <c r="N343" s="9"/>
      <c r="O343" s="9"/>
      <c r="P343" s="9"/>
      <c r="Q343" s="9"/>
      <c r="R343" s="9"/>
      <c r="S343" s="9"/>
      <c r="T343" s="9"/>
      <c r="U343" s="9"/>
      <c r="V343" s="9"/>
      <c r="W343" s="9"/>
      <c r="X343" s="9"/>
      <c r="Y343" s="9"/>
      <c r="Z343" s="9"/>
      <c r="AA343" s="9"/>
      <c r="AB343" s="9"/>
      <c r="AC343" s="9"/>
      <c r="AD343" s="9"/>
      <c r="AE343" s="9"/>
      <c r="AF343" s="9"/>
      <c r="AG343" s="9"/>
      <c r="AH343" s="9"/>
    </row>
    <row r="344" spans="1:34" ht="129.6" x14ac:dyDescent="0.25">
      <c r="A344" s="47">
        <v>340</v>
      </c>
      <c r="B344" s="58" t="s">
        <v>0</v>
      </c>
      <c r="C344" s="58" t="s">
        <v>1969</v>
      </c>
      <c r="D344" s="58" t="s">
        <v>1090</v>
      </c>
      <c r="E344" s="48" t="s">
        <v>653</v>
      </c>
      <c r="F344" s="49" t="s">
        <v>1970</v>
      </c>
      <c r="G344" s="50">
        <v>41619997</v>
      </c>
      <c r="H344" s="50">
        <v>20809998</v>
      </c>
      <c r="I344" s="59" t="s">
        <v>1971</v>
      </c>
      <c r="J344" s="52" t="s">
        <v>220</v>
      </c>
      <c r="K344" s="52" t="s">
        <v>1093</v>
      </c>
      <c r="L344" s="9"/>
      <c r="M344" s="9"/>
      <c r="N344" s="9"/>
      <c r="O344" s="9"/>
      <c r="P344" s="9"/>
      <c r="Q344" s="9"/>
      <c r="R344" s="9"/>
      <c r="S344" s="9"/>
      <c r="T344" s="9"/>
      <c r="U344" s="9"/>
      <c r="V344" s="9"/>
      <c r="W344" s="9"/>
      <c r="X344" s="9"/>
      <c r="Y344" s="9"/>
      <c r="Z344" s="9"/>
      <c r="AA344" s="9"/>
      <c r="AB344" s="9"/>
      <c r="AC344" s="9"/>
      <c r="AD344" s="9"/>
      <c r="AE344" s="9"/>
      <c r="AF344" s="9"/>
      <c r="AG344" s="9"/>
      <c r="AH344" s="9"/>
    </row>
    <row r="345" spans="1:34" ht="115.2" x14ac:dyDescent="0.25">
      <c r="A345" s="47">
        <v>341</v>
      </c>
      <c r="B345" s="58" t="s">
        <v>0</v>
      </c>
      <c r="C345" s="58" t="s">
        <v>1972</v>
      </c>
      <c r="D345" s="58" t="s">
        <v>1973</v>
      </c>
      <c r="E345" s="48" t="s">
        <v>653</v>
      </c>
      <c r="F345" s="49" t="s">
        <v>1974</v>
      </c>
      <c r="G345" s="50">
        <v>4616935</v>
      </c>
      <c r="H345" s="50">
        <v>2308464</v>
      </c>
      <c r="I345" s="59" t="s">
        <v>1975</v>
      </c>
      <c r="J345" s="52" t="s">
        <v>297</v>
      </c>
      <c r="K345" s="52" t="s">
        <v>1976</v>
      </c>
      <c r="L345" s="9"/>
      <c r="M345" s="9"/>
      <c r="N345" s="9"/>
      <c r="O345" s="9"/>
      <c r="P345" s="9"/>
      <c r="Q345" s="9"/>
      <c r="R345" s="9"/>
      <c r="S345" s="9"/>
      <c r="T345" s="9"/>
      <c r="U345" s="9"/>
      <c r="V345" s="9"/>
      <c r="W345" s="9"/>
      <c r="X345" s="9"/>
      <c r="Y345" s="9"/>
      <c r="Z345" s="9"/>
      <c r="AA345" s="9"/>
      <c r="AB345" s="9"/>
      <c r="AC345" s="9"/>
      <c r="AD345" s="9"/>
      <c r="AE345" s="9"/>
      <c r="AF345" s="9"/>
      <c r="AG345" s="9"/>
      <c r="AH345" s="9"/>
    </row>
    <row r="346" spans="1:34" ht="86.4" x14ac:dyDescent="0.25">
      <c r="A346" s="47">
        <v>342</v>
      </c>
      <c r="B346" s="58" t="s">
        <v>0</v>
      </c>
      <c r="C346" s="58" t="s">
        <v>1977</v>
      </c>
      <c r="D346" s="58" t="s">
        <v>1080</v>
      </c>
      <c r="E346" s="48" t="s">
        <v>653</v>
      </c>
      <c r="F346" s="49" t="s">
        <v>1978</v>
      </c>
      <c r="G346" s="50">
        <v>9188397</v>
      </c>
      <c r="H346" s="50">
        <v>4594197</v>
      </c>
      <c r="I346" s="59" t="s">
        <v>1979</v>
      </c>
      <c r="J346" s="52" t="s">
        <v>215</v>
      </c>
      <c r="K346" s="52" t="s">
        <v>1980</v>
      </c>
      <c r="L346" s="9"/>
      <c r="M346" s="9"/>
      <c r="N346" s="9"/>
      <c r="O346" s="9"/>
      <c r="P346" s="9"/>
      <c r="Q346" s="9"/>
      <c r="R346" s="9"/>
      <c r="S346" s="9"/>
      <c r="T346" s="9"/>
      <c r="U346" s="9"/>
      <c r="V346" s="9"/>
      <c r="W346" s="9"/>
      <c r="X346" s="9"/>
      <c r="Y346" s="9"/>
      <c r="Z346" s="9"/>
      <c r="AA346" s="9"/>
      <c r="AB346" s="9"/>
      <c r="AC346" s="9"/>
      <c r="AD346" s="9"/>
      <c r="AE346" s="9"/>
      <c r="AF346" s="9"/>
      <c r="AG346" s="9"/>
      <c r="AH346" s="9"/>
    </row>
    <row r="347" spans="1:34" ht="86.4" x14ac:dyDescent="0.25">
      <c r="A347" s="47">
        <v>343</v>
      </c>
      <c r="B347" s="58" t="s">
        <v>0</v>
      </c>
      <c r="C347" s="58" t="s">
        <v>1981</v>
      </c>
      <c r="D347" s="58" t="s">
        <v>1982</v>
      </c>
      <c r="E347" s="48" t="s">
        <v>419</v>
      </c>
      <c r="F347" s="49" t="s">
        <v>1983</v>
      </c>
      <c r="G347" s="50">
        <v>189990</v>
      </c>
      <c r="H347" s="50">
        <v>94995</v>
      </c>
      <c r="I347" s="59" t="s">
        <v>1955</v>
      </c>
      <c r="J347" s="52" t="s">
        <v>125</v>
      </c>
      <c r="K347" s="52" t="s">
        <v>1984</v>
      </c>
      <c r="L347" s="9"/>
      <c r="M347" s="9"/>
      <c r="N347" s="9"/>
      <c r="O347" s="9"/>
      <c r="P347" s="9"/>
      <c r="Q347" s="9"/>
      <c r="R347" s="9"/>
      <c r="S347" s="9"/>
      <c r="T347" s="9"/>
      <c r="U347" s="9"/>
      <c r="V347" s="9"/>
      <c r="W347" s="9"/>
      <c r="X347" s="9"/>
      <c r="Y347" s="9"/>
      <c r="Z347" s="9"/>
      <c r="AA347" s="9"/>
      <c r="AB347" s="9"/>
      <c r="AC347" s="9"/>
      <c r="AD347" s="9"/>
      <c r="AE347" s="9"/>
      <c r="AF347" s="9"/>
      <c r="AG347" s="9"/>
      <c r="AH347" s="9"/>
    </row>
    <row r="348" spans="1:34" ht="144" x14ac:dyDescent="0.25">
      <c r="A348" s="47">
        <v>344</v>
      </c>
      <c r="B348" s="58" t="s">
        <v>0</v>
      </c>
      <c r="C348" s="58" t="s">
        <v>1985</v>
      </c>
      <c r="D348" s="58" t="s">
        <v>1986</v>
      </c>
      <c r="E348" s="48" t="s">
        <v>537</v>
      </c>
      <c r="F348" s="49" t="s">
        <v>1987</v>
      </c>
      <c r="G348" s="50">
        <v>555692</v>
      </c>
      <c r="H348" s="50">
        <v>222277</v>
      </c>
      <c r="I348" s="59" t="s">
        <v>1988</v>
      </c>
      <c r="J348" s="52" t="s">
        <v>151</v>
      </c>
      <c r="K348" s="52" t="s">
        <v>1989</v>
      </c>
      <c r="L348" s="9"/>
      <c r="M348" s="9"/>
      <c r="N348" s="9"/>
      <c r="O348" s="9"/>
      <c r="P348" s="9"/>
      <c r="Q348" s="9"/>
      <c r="R348" s="9"/>
      <c r="S348" s="9"/>
      <c r="T348" s="9"/>
      <c r="U348" s="9"/>
      <c r="V348" s="9"/>
      <c r="W348" s="9"/>
      <c r="X348" s="9"/>
      <c r="Y348" s="9"/>
      <c r="Z348" s="9"/>
      <c r="AA348" s="9"/>
      <c r="AB348" s="9"/>
      <c r="AC348" s="9"/>
      <c r="AD348" s="9"/>
      <c r="AE348" s="9"/>
      <c r="AF348" s="9"/>
      <c r="AG348" s="9"/>
      <c r="AH348" s="9"/>
    </row>
    <row r="349" spans="1:34" ht="86.4" x14ac:dyDescent="0.25">
      <c r="A349" s="47">
        <v>345</v>
      </c>
      <c r="B349" s="58" t="s">
        <v>1990</v>
      </c>
      <c r="C349" s="58" t="s">
        <v>1932</v>
      </c>
      <c r="D349" s="58" t="s">
        <v>1933</v>
      </c>
      <c r="E349" s="48" t="s">
        <v>1991</v>
      </c>
      <c r="F349" s="49" t="s">
        <v>1934</v>
      </c>
      <c r="G349" s="50">
        <v>3557608</v>
      </c>
      <c r="H349" s="50">
        <v>1778804</v>
      </c>
      <c r="I349" s="59" t="s">
        <v>1935</v>
      </c>
      <c r="J349" s="52" t="s">
        <v>51</v>
      </c>
      <c r="K349" s="52" t="s">
        <v>1936</v>
      </c>
      <c r="L349" s="9"/>
      <c r="M349" s="9"/>
      <c r="N349" s="9"/>
      <c r="O349" s="9"/>
      <c r="P349" s="9"/>
      <c r="Q349" s="9"/>
      <c r="R349" s="9"/>
      <c r="S349" s="9"/>
      <c r="T349" s="9"/>
      <c r="U349" s="9"/>
      <c r="V349" s="9"/>
      <c r="W349" s="9"/>
      <c r="X349" s="9"/>
      <c r="Y349" s="9"/>
      <c r="Z349" s="9"/>
      <c r="AA349" s="9"/>
      <c r="AB349" s="9"/>
      <c r="AC349" s="9"/>
      <c r="AD349" s="9"/>
      <c r="AE349" s="9"/>
      <c r="AF349" s="9"/>
      <c r="AG349" s="9"/>
      <c r="AH349" s="9"/>
    </row>
    <row r="350" spans="1:34" ht="100.8" x14ac:dyDescent="0.25">
      <c r="A350" s="47">
        <v>346</v>
      </c>
      <c r="B350" s="58" t="s">
        <v>4</v>
      </c>
      <c r="C350" s="58" t="s">
        <v>1992</v>
      </c>
      <c r="D350" s="58" t="s">
        <v>1993</v>
      </c>
      <c r="E350" s="48" t="s">
        <v>413</v>
      </c>
      <c r="F350" s="49" t="s">
        <v>1994</v>
      </c>
      <c r="G350" s="50">
        <v>260989</v>
      </c>
      <c r="H350" s="50">
        <v>78296</v>
      </c>
      <c r="I350" s="59" t="s">
        <v>1995</v>
      </c>
      <c r="J350" s="52" t="s">
        <v>26</v>
      </c>
      <c r="K350" s="52" t="s">
        <v>1996</v>
      </c>
      <c r="L350" s="9"/>
      <c r="M350" s="9"/>
      <c r="N350" s="9"/>
      <c r="O350" s="9"/>
      <c r="P350" s="9"/>
      <c r="Q350" s="9"/>
      <c r="R350" s="9"/>
      <c r="S350" s="9"/>
      <c r="T350" s="9"/>
      <c r="U350" s="9"/>
      <c r="V350" s="9"/>
      <c r="W350" s="9"/>
      <c r="X350" s="9"/>
      <c r="Y350" s="9"/>
      <c r="Z350" s="9"/>
      <c r="AA350" s="9"/>
      <c r="AB350" s="9"/>
      <c r="AC350" s="9"/>
      <c r="AD350" s="9"/>
      <c r="AE350" s="9"/>
      <c r="AF350" s="9"/>
      <c r="AG350" s="9"/>
      <c r="AH350" s="9"/>
    </row>
    <row r="351" spans="1:34" ht="115.2" x14ac:dyDescent="0.25">
      <c r="A351" s="47">
        <v>347</v>
      </c>
      <c r="B351" s="58" t="s">
        <v>1990</v>
      </c>
      <c r="C351" s="58" t="s">
        <v>1997</v>
      </c>
      <c r="D351" s="58" t="s">
        <v>1998</v>
      </c>
      <c r="E351" s="48" t="s">
        <v>620</v>
      </c>
      <c r="F351" s="49" t="s">
        <v>1999</v>
      </c>
      <c r="G351" s="50">
        <v>1021455</v>
      </c>
      <c r="H351" s="50">
        <v>919188</v>
      </c>
      <c r="I351" s="59" t="s">
        <v>2000</v>
      </c>
      <c r="J351" s="52" t="s">
        <v>2001</v>
      </c>
      <c r="K351" s="52" t="s">
        <v>2002</v>
      </c>
      <c r="L351" s="9"/>
      <c r="M351" s="9"/>
      <c r="N351" s="9"/>
      <c r="O351" s="9"/>
      <c r="P351" s="9"/>
      <c r="Q351" s="9"/>
      <c r="R351" s="9"/>
      <c r="S351" s="9"/>
      <c r="T351" s="9"/>
      <c r="U351" s="9"/>
      <c r="V351" s="9"/>
      <c r="W351" s="9"/>
      <c r="X351" s="9"/>
      <c r="Y351" s="9"/>
      <c r="Z351" s="9"/>
      <c r="AA351" s="9"/>
      <c r="AB351" s="9"/>
      <c r="AC351" s="9"/>
      <c r="AD351" s="9"/>
      <c r="AE351" s="9"/>
      <c r="AF351" s="9"/>
      <c r="AG351" s="9"/>
      <c r="AH351" s="9"/>
    </row>
    <row r="352" spans="1:34" ht="86.4" x14ac:dyDescent="0.25">
      <c r="A352" s="47">
        <v>348</v>
      </c>
      <c r="B352" s="58" t="s">
        <v>1990</v>
      </c>
      <c r="C352" s="58" t="s">
        <v>2003</v>
      </c>
      <c r="D352" s="58" t="s">
        <v>1998</v>
      </c>
      <c r="E352" s="48" t="s">
        <v>620</v>
      </c>
      <c r="F352" s="49" t="s">
        <v>2004</v>
      </c>
      <c r="G352" s="50">
        <v>1064322</v>
      </c>
      <c r="H352" s="50">
        <v>957890</v>
      </c>
      <c r="I352" s="59" t="s">
        <v>2005</v>
      </c>
      <c r="J352" s="52" t="s">
        <v>2006</v>
      </c>
      <c r="K352" s="52" t="s">
        <v>2002</v>
      </c>
      <c r="L352" s="9"/>
      <c r="M352" s="9"/>
      <c r="N352" s="9"/>
      <c r="O352" s="9"/>
      <c r="P352" s="9"/>
      <c r="Q352" s="9"/>
      <c r="R352" s="9"/>
      <c r="S352" s="9"/>
      <c r="T352" s="9"/>
      <c r="U352" s="9"/>
      <c r="V352" s="9"/>
      <c r="W352" s="9"/>
      <c r="X352" s="9"/>
      <c r="Y352" s="9"/>
      <c r="Z352" s="9"/>
      <c r="AA352" s="9"/>
      <c r="AB352" s="9"/>
      <c r="AC352" s="9"/>
      <c r="AD352" s="9"/>
      <c r="AE352" s="9"/>
      <c r="AF352" s="9"/>
      <c r="AG352" s="9"/>
      <c r="AH352" s="9"/>
    </row>
    <row r="353" spans="1:34" ht="115.2" x14ac:dyDescent="0.25">
      <c r="A353" s="47">
        <v>349</v>
      </c>
      <c r="B353" s="58" t="s">
        <v>4</v>
      </c>
      <c r="C353" s="58" t="s">
        <v>2007</v>
      </c>
      <c r="D353" s="58" t="s">
        <v>2008</v>
      </c>
      <c r="E353" s="48" t="s">
        <v>344</v>
      </c>
      <c r="F353" s="49" t="s">
        <v>2009</v>
      </c>
      <c r="G353" s="50">
        <v>4270000</v>
      </c>
      <c r="H353" s="50">
        <v>1300000</v>
      </c>
      <c r="I353" s="59" t="s">
        <v>2010</v>
      </c>
      <c r="J353" s="52" t="s">
        <v>34</v>
      </c>
      <c r="K353" s="52" t="s">
        <v>2011</v>
      </c>
      <c r="L353" s="9"/>
      <c r="M353" s="9"/>
      <c r="N353" s="9"/>
      <c r="O353" s="9"/>
      <c r="P353" s="9"/>
      <c r="Q353" s="9"/>
      <c r="R353" s="9"/>
      <c r="S353" s="9"/>
      <c r="T353" s="9"/>
      <c r="U353" s="9"/>
      <c r="V353" s="9"/>
      <c r="W353" s="9"/>
      <c r="X353" s="9"/>
      <c r="Y353" s="9"/>
      <c r="Z353" s="9"/>
      <c r="AA353" s="9"/>
      <c r="AB353" s="9"/>
      <c r="AC353" s="9"/>
      <c r="AD353" s="9"/>
      <c r="AE353" s="9"/>
      <c r="AF353" s="9"/>
      <c r="AG353" s="9"/>
      <c r="AH353" s="9"/>
    </row>
    <row r="354" spans="1:34" ht="100.8" x14ac:dyDescent="0.25">
      <c r="A354" s="47">
        <v>350</v>
      </c>
      <c r="B354" s="58" t="s">
        <v>1990</v>
      </c>
      <c r="C354" s="58" t="s">
        <v>2012</v>
      </c>
      <c r="D354" s="58" t="s">
        <v>2013</v>
      </c>
      <c r="E354" s="48" t="s">
        <v>620</v>
      </c>
      <c r="F354" s="49" t="s">
        <v>2014</v>
      </c>
      <c r="G354" s="50">
        <v>3300000</v>
      </c>
      <c r="H354" s="50">
        <v>3300000</v>
      </c>
      <c r="I354" s="59" t="s">
        <v>2015</v>
      </c>
      <c r="J354" s="52" t="s">
        <v>2016</v>
      </c>
      <c r="K354" s="52"/>
      <c r="L354" s="9"/>
      <c r="M354" s="9"/>
      <c r="N354" s="9"/>
      <c r="O354" s="9"/>
      <c r="P354" s="9"/>
      <c r="Q354" s="9"/>
      <c r="R354" s="9"/>
      <c r="S354" s="9"/>
      <c r="T354" s="9"/>
      <c r="U354" s="9"/>
      <c r="V354" s="9"/>
      <c r="W354" s="9"/>
      <c r="X354" s="9"/>
      <c r="Y354" s="9"/>
      <c r="Z354" s="9"/>
      <c r="AA354" s="9"/>
      <c r="AB354" s="9"/>
      <c r="AC354" s="9"/>
      <c r="AD354" s="9"/>
      <c r="AE354" s="9"/>
      <c r="AF354" s="9"/>
      <c r="AG354" s="9"/>
      <c r="AH354" s="9"/>
    </row>
    <row r="355" spans="1:34" ht="201.6" x14ac:dyDescent="0.25">
      <c r="A355" s="47">
        <v>351</v>
      </c>
      <c r="B355" s="58" t="s">
        <v>2017</v>
      </c>
      <c r="C355" s="58" t="s">
        <v>2018</v>
      </c>
      <c r="D355" s="58" t="s">
        <v>2019</v>
      </c>
      <c r="E355" s="48" t="s">
        <v>344</v>
      </c>
      <c r="F355" s="49" t="s">
        <v>2020</v>
      </c>
      <c r="G355" s="50">
        <v>5157364</v>
      </c>
      <c r="H355" s="50">
        <v>4125891</v>
      </c>
      <c r="I355" s="59" t="s">
        <v>2021</v>
      </c>
      <c r="J355" s="52" t="s">
        <v>38</v>
      </c>
      <c r="K355" s="52" t="s">
        <v>2022</v>
      </c>
      <c r="L355" s="9"/>
      <c r="M355" s="9"/>
      <c r="N355" s="9"/>
      <c r="O355" s="9"/>
      <c r="P355" s="9"/>
      <c r="Q355" s="9"/>
      <c r="R355" s="9"/>
      <c r="S355" s="9"/>
      <c r="T355" s="9"/>
      <c r="U355" s="9"/>
      <c r="V355" s="9"/>
      <c r="W355" s="9"/>
      <c r="X355" s="9"/>
      <c r="Y355" s="9"/>
      <c r="Z355" s="9"/>
      <c r="AA355" s="9"/>
      <c r="AB355" s="9"/>
      <c r="AC355" s="9"/>
      <c r="AD355" s="9"/>
      <c r="AE355" s="9"/>
      <c r="AF355" s="9"/>
      <c r="AG355" s="9"/>
      <c r="AH355" s="9"/>
    </row>
    <row r="356" spans="1:34" ht="172.8" x14ac:dyDescent="0.25">
      <c r="A356" s="47">
        <v>352</v>
      </c>
      <c r="B356" s="58" t="s">
        <v>2017</v>
      </c>
      <c r="C356" s="58" t="s">
        <v>2023</v>
      </c>
      <c r="D356" s="58" t="s">
        <v>2024</v>
      </c>
      <c r="E356" s="48" t="s">
        <v>493</v>
      </c>
      <c r="F356" s="49" t="s">
        <v>2025</v>
      </c>
      <c r="G356" s="50">
        <v>14400000</v>
      </c>
      <c r="H356" s="50">
        <v>10044432</v>
      </c>
      <c r="I356" s="59"/>
      <c r="J356" s="52" t="s">
        <v>59</v>
      </c>
      <c r="K356" s="52"/>
      <c r="L356" s="9"/>
      <c r="M356" s="9"/>
      <c r="N356" s="9"/>
      <c r="O356" s="9"/>
      <c r="P356" s="9"/>
      <c r="Q356" s="9"/>
      <c r="R356" s="9"/>
      <c r="S356" s="9"/>
      <c r="T356" s="9"/>
      <c r="U356" s="9"/>
      <c r="V356" s="9"/>
      <c r="W356" s="9"/>
      <c r="X356" s="9"/>
      <c r="Y356" s="9"/>
      <c r="Z356" s="9"/>
      <c r="AA356" s="9"/>
      <c r="AB356" s="9"/>
      <c r="AC356" s="9"/>
      <c r="AD356" s="9"/>
      <c r="AE356" s="9"/>
      <c r="AF356" s="9"/>
      <c r="AG356" s="9"/>
      <c r="AH356" s="9"/>
    </row>
    <row r="357" spans="1:34" ht="129.6" x14ac:dyDescent="0.25">
      <c r="A357" s="47">
        <v>353</v>
      </c>
      <c r="B357" s="58" t="s">
        <v>4</v>
      </c>
      <c r="C357" s="58" t="s">
        <v>2026</v>
      </c>
      <c r="D357" s="58" t="s">
        <v>608</v>
      </c>
      <c r="E357" s="48" t="s">
        <v>609</v>
      </c>
      <c r="F357" s="49" t="s">
        <v>2027</v>
      </c>
      <c r="G357" s="50">
        <v>2841392</v>
      </c>
      <c r="H357" s="50">
        <v>1247107</v>
      </c>
      <c r="I357" s="59" t="s">
        <v>2021</v>
      </c>
      <c r="J357" s="52" t="s">
        <v>68</v>
      </c>
      <c r="K357" s="52" t="s">
        <v>612</v>
      </c>
      <c r="L357" s="9"/>
      <c r="M357" s="9"/>
      <c r="N357" s="9"/>
      <c r="O357" s="9"/>
      <c r="P357" s="9"/>
      <c r="Q357" s="9"/>
      <c r="R357" s="9"/>
      <c r="S357" s="9"/>
      <c r="T357" s="9"/>
      <c r="U357" s="9"/>
      <c r="V357" s="9"/>
      <c r="W357" s="9"/>
      <c r="X357" s="9"/>
      <c r="Y357" s="9"/>
      <c r="Z357" s="9"/>
      <c r="AA357" s="9"/>
      <c r="AB357" s="9"/>
      <c r="AC357" s="9"/>
      <c r="AD357" s="9"/>
      <c r="AE357" s="9"/>
      <c r="AF357" s="9"/>
      <c r="AG357" s="9"/>
      <c r="AH357" s="9"/>
    </row>
    <row r="358" spans="1:34" ht="115.2" x14ac:dyDescent="0.25">
      <c r="A358" s="47">
        <v>354</v>
      </c>
      <c r="B358" s="58" t="s">
        <v>0</v>
      </c>
      <c r="C358" s="58" t="s">
        <v>2028</v>
      </c>
      <c r="D358" s="58" t="s">
        <v>2029</v>
      </c>
      <c r="E358" s="48" t="s">
        <v>458</v>
      </c>
      <c r="F358" s="49" t="s">
        <v>2030</v>
      </c>
      <c r="G358" s="50">
        <v>1068403</v>
      </c>
      <c r="H358" s="50">
        <v>647303</v>
      </c>
      <c r="I358" s="59" t="s">
        <v>2031</v>
      </c>
      <c r="J358" s="52" t="s">
        <v>193</v>
      </c>
      <c r="K358" s="52" t="s">
        <v>2032</v>
      </c>
      <c r="L358" s="9"/>
      <c r="M358" s="9"/>
      <c r="N358" s="9"/>
      <c r="O358" s="9"/>
      <c r="P358" s="9"/>
      <c r="Q358" s="9"/>
      <c r="R358" s="9"/>
      <c r="S358" s="9"/>
      <c r="T358" s="9"/>
      <c r="U358" s="9"/>
      <c r="V358" s="9"/>
      <c r="W358" s="9"/>
      <c r="X358" s="9"/>
      <c r="Y358" s="9"/>
      <c r="Z358" s="9"/>
      <c r="AA358" s="9"/>
      <c r="AB358" s="9"/>
      <c r="AC358" s="9"/>
      <c r="AD358" s="9"/>
      <c r="AE358" s="9"/>
      <c r="AF358" s="9"/>
      <c r="AG358" s="9"/>
      <c r="AH358" s="9"/>
    </row>
    <row r="359" spans="1:34" ht="249.75" customHeight="1" x14ac:dyDescent="0.25">
      <c r="A359" s="47">
        <v>355</v>
      </c>
      <c r="B359" s="58" t="s">
        <v>4</v>
      </c>
      <c r="C359" s="58" t="s">
        <v>2033</v>
      </c>
      <c r="D359" s="58" t="s">
        <v>2034</v>
      </c>
      <c r="E359" s="48" t="s">
        <v>685</v>
      </c>
      <c r="F359" s="49" t="s">
        <v>2035</v>
      </c>
      <c r="G359" s="50">
        <v>200000</v>
      </c>
      <c r="H359" s="50">
        <v>196000</v>
      </c>
      <c r="I359" s="59" t="s">
        <v>2036</v>
      </c>
      <c r="J359" s="52" t="s">
        <v>2037</v>
      </c>
      <c r="K359" s="52" t="s">
        <v>2038</v>
      </c>
      <c r="L359" s="9"/>
      <c r="M359" s="9"/>
      <c r="N359" s="9"/>
      <c r="O359" s="9"/>
      <c r="P359" s="9"/>
      <c r="Q359" s="9"/>
      <c r="R359" s="9"/>
      <c r="S359" s="9"/>
      <c r="T359" s="9"/>
      <c r="U359" s="9"/>
      <c r="V359" s="9"/>
      <c r="W359" s="9"/>
      <c r="X359" s="9"/>
      <c r="Y359" s="9"/>
      <c r="Z359" s="9"/>
      <c r="AA359" s="9"/>
      <c r="AB359" s="9"/>
      <c r="AC359" s="9"/>
      <c r="AD359" s="9"/>
      <c r="AE359" s="9"/>
      <c r="AF359" s="9"/>
      <c r="AG359" s="9"/>
      <c r="AH359" s="9"/>
    </row>
    <row r="360" spans="1:34" ht="115.2" x14ac:dyDescent="0.25">
      <c r="A360" s="47">
        <v>356</v>
      </c>
      <c r="B360" s="58" t="s">
        <v>0</v>
      </c>
      <c r="C360" s="58" t="s">
        <v>2039</v>
      </c>
      <c r="D360" s="58" t="s">
        <v>2040</v>
      </c>
      <c r="E360" s="48" t="s">
        <v>653</v>
      </c>
      <c r="F360" s="49" t="s">
        <v>2041</v>
      </c>
      <c r="G360" s="50">
        <v>751500</v>
      </c>
      <c r="H360" s="50">
        <v>355000</v>
      </c>
      <c r="I360" s="59" t="s">
        <v>1971</v>
      </c>
      <c r="J360" s="52" t="s">
        <v>2042</v>
      </c>
      <c r="K360" s="52" t="s">
        <v>2043</v>
      </c>
      <c r="L360" s="9"/>
      <c r="M360" s="9"/>
      <c r="N360" s="9"/>
      <c r="O360" s="9"/>
      <c r="P360" s="9"/>
      <c r="Q360" s="9"/>
      <c r="R360" s="9"/>
      <c r="S360" s="9"/>
      <c r="T360" s="9"/>
      <c r="U360" s="9"/>
      <c r="V360" s="9"/>
      <c r="W360" s="9"/>
      <c r="X360" s="9"/>
      <c r="Y360" s="9"/>
      <c r="Z360" s="9"/>
      <c r="AA360" s="9"/>
      <c r="AB360" s="9"/>
      <c r="AC360" s="9"/>
      <c r="AD360" s="9"/>
      <c r="AE360" s="9"/>
      <c r="AF360" s="9"/>
      <c r="AG360" s="9"/>
      <c r="AH360" s="9"/>
    </row>
    <row r="361" spans="1:34" ht="129.6" x14ac:dyDescent="0.25">
      <c r="A361" s="47">
        <v>357</v>
      </c>
      <c r="B361" s="58" t="s">
        <v>4</v>
      </c>
      <c r="C361" s="58" t="s">
        <v>2044</v>
      </c>
      <c r="D361" s="58" t="s">
        <v>2045</v>
      </c>
      <c r="E361" s="48" t="s">
        <v>653</v>
      </c>
      <c r="F361" s="49" t="s">
        <v>2046</v>
      </c>
      <c r="G361" s="50">
        <v>5310000</v>
      </c>
      <c r="H361" s="50">
        <v>2490000</v>
      </c>
      <c r="I361" s="59" t="s">
        <v>2047</v>
      </c>
      <c r="J361" s="52" t="s">
        <v>136</v>
      </c>
      <c r="K361" s="52" t="s">
        <v>2048</v>
      </c>
      <c r="L361" s="9"/>
      <c r="M361" s="9"/>
      <c r="N361" s="9"/>
      <c r="O361" s="9"/>
      <c r="P361" s="9"/>
      <c r="Q361" s="9"/>
      <c r="R361" s="9"/>
      <c r="S361" s="9"/>
      <c r="T361" s="9"/>
      <c r="U361" s="9"/>
      <c r="V361" s="9"/>
      <c r="W361" s="9"/>
      <c r="X361" s="9"/>
      <c r="Y361" s="9"/>
      <c r="Z361" s="9"/>
      <c r="AA361" s="9"/>
      <c r="AB361" s="9"/>
      <c r="AC361" s="9"/>
      <c r="AD361" s="9"/>
      <c r="AE361" s="9"/>
      <c r="AF361" s="9"/>
      <c r="AG361" s="9"/>
      <c r="AH361" s="9"/>
    </row>
    <row r="362" spans="1:34" ht="201.6" x14ac:dyDescent="0.25">
      <c r="A362" s="47">
        <v>358</v>
      </c>
      <c r="B362" s="58" t="s">
        <v>4</v>
      </c>
      <c r="C362" s="58" t="s">
        <v>2049</v>
      </c>
      <c r="D362" s="58" t="s">
        <v>2050</v>
      </c>
      <c r="E362" s="48" t="s">
        <v>685</v>
      </c>
      <c r="F362" s="49" t="s">
        <v>2051</v>
      </c>
      <c r="G362" s="50">
        <v>310111</v>
      </c>
      <c r="H362" s="50">
        <v>81063.649999999994</v>
      </c>
      <c r="I362" s="59" t="s">
        <v>2052</v>
      </c>
      <c r="J362" s="52" t="s">
        <v>2053</v>
      </c>
      <c r="K362" s="52" t="s">
        <v>810</v>
      </c>
      <c r="L362" s="9"/>
      <c r="M362" s="9"/>
      <c r="N362" s="9"/>
      <c r="O362" s="9"/>
      <c r="P362" s="9"/>
      <c r="Q362" s="9"/>
      <c r="R362" s="9"/>
      <c r="S362" s="9"/>
      <c r="T362" s="9"/>
      <c r="U362" s="9"/>
      <c r="V362" s="9"/>
      <c r="W362" s="9"/>
      <c r="X362" s="9"/>
      <c r="Y362" s="9"/>
      <c r="Z362" s="9"/>
      <c r="AA362" s="9"/>
      <c r="AB362" s="9"/>
      <c r="AC362" s="9"/>
      <c r="AD362" s="9"/>
      <c r="AE362" s="9"/>
      <c r="AF362" s="9"/>
      <c r="AG362" s="9"/>
      <c r="AH362" s="9"/>
    </row>
    <row r="363" spans="1:34" ht="244.8" x14ac:dyDescent="0.25">
      <c r="A363" s="47">
        <v>359</v>
      </c>
      <c r="B363" s="58" t="s">
        <v>4</v>
      </c>
      <c r="C363" s="58" t="s">
        <v>2054</v>
      </c>
      <c r="D363" s="58" t="s">
        <v>807</v>
      </c>
      <c r="E363" s="48" t="s">
        <v>685</v>
      </c>
      <c r="F363" s="49" t="s">
        <v>2055</v>
      </c>
      <c r="G363" s="50">
        <v>2372835.69</v>
      </c>
      <c r="H363" s="50">
        <v>711430.37</v>
      </c>
      <c r="I363" s="59" t="s">
        <v>527</v>
      </c>
      <c r="J363" s="52" t="s">
        <v>89</v>
      </c>
      <c r="K363" s="52" t="s">
        <v>810</v>
      </c>
      <c r="L363" s="9"/>
      <c r="M363" s="9"/>
      <c r="N363" s="9"/>
      <c r="O363" s="9"/>
      <c r="P363" s="9"/>
      <c r="Q363" s="9"/>
      <c r="R363" s="9"/>
      <c r="S363" s="9"/>
      <c r="T363" s="9"/>
      <c r="U363" s="9"/>
      <c r="V363" s="9"/>
      <c r="W363" s="9"/>
      <c r="X363" s="9"/>
      <c r="Y363" s="9"/>
      <c r="Z363" s="9"/>
      <c r="AA363" s="9"/>
      <c r="AB363" s="9"/>
      <c r="AC363" s="9"/>
      <c r="AD363" s="9"/>
      <c r="AE363" s="9"/>
      <c r="AF363" s="9"/>
      <c r="AG363" s="9"/>
      <c r="AH363" s="9"/>
    </row>
    <row r="364" spans="1:34" ht="115.2" x14ac:dyDescent="0.25">
      <c r="A364" s="47">
        <v>360</v>
      </c>
      <c r="B364" s="58" t="s">
        <v>1</v>
      </c>
      <c r="C364" s="58" t="s">
        <v>2056</v>
      </c>
      <c r="D364" s="58" t="s">
        <v>2057</v>
      </c>
      <c r="E364" s="48" t="s">
        <v>419</v>
      </c>
      <c r="F364" s="49" t="s">
        <v>2058</v>
      </c>
      <c r="G364" s="50">
        <v>68746</v>
      </c>
      <c r="H364" s="50">
        <v>65309</v>
      </c>
      <c r="I364" s="59" t="s">
        <v>2059</v>
      </c>
      <c r="J364" s="52" t="s">
        <v>2060</v>
      </c>
      <c r="K364" s="52" t="s">
        <v>2061</v>
      </c>
      <c r="L364" s="9"/>
      <c r="M364" s="9"/>
      <c r="N364" s="9"/>
      <c r="O364" s="9"/>
      <c r="P364" s="9"/>
      <c r="Q364" s="9"/>
      <c r="R364" s="9"/>
      <c r="S364" s="9"/>
      <c r="T364" s="9"/>
      <c r="U364" s="9"/>
      <c r="V364" s="9"/>
      <c r="W364" s="9"/>
      <c r="X364" s="9"/>
      <c r="Y364" s="9"/>
      <c r="Z364" s="9"/>
      <c r="AA364" s="9"/>
      <c r="AB364" s="9"/>
      <c r="AC364" s="9"/>
      <c r="AD364" s="9"/>
      <c r="AE364" s="9"/>
      <c r="AF364" s="9"/>
      <c r="AG364" s="9"/>
      <c r="AH364" s="9"/>
    </row>
    <row r="365" spans="1:34" ht="86.4" x14ac:dyDescent="0.25">
      <c r="A365" s="47">
        <v>361</v>
      </c>
      <c r="B365" s="58" t="s">
        <v>1</v>
      </c>
      <c r="C365" s="58" t="s">
        <v>2062</v>
      </c>
      <c r="D365" s="58" t="s">
        <v>1513</v>
      </c>
      <c r="E365" s="48" t="s">
        <v>1514</v>
      </c>
      <c r="F365" s="49" t="s">
        <v>2063</v>
      </c>
      <c r="G365" s="50">
        <v>35600000</v>
      </c>
      <c r="H365" s="50">
        <v>15800000</v>
      </c>
      <c r="I365" s="59" t="s">
        <v>2064</v>
      </c>
      <c r="J365" s="52" t="s">
        <v>2065</v>
      </c>
      <c r="K365" s="52" t="s">
        <v>1517</v>
      </c>
      <c r="L365" s="9"/>
      <c r="M365" s="9"/>
      <c r="N365" s="9"/>
      <c r="O365" s="9"/>
      <c r="P365" s="9"/>
      <c r="Q365" s="9"/>
      <c r="R365" s="9"/>
      <c r="S365" s="9"/>
      <c r="T365" s="9"/>
      <c r="U365" s="9"/>
      <c r="V365" s="9"/>
      <c r="W365" s="9"/>
      <c r="X365" s="9"/>
      <c r="Y365" s="9"/>
      <c r="Z365" s="9"/>
      <c r="AA365" s="9"/>
      <c r="AB365" s="9"/>
      <c r="AC365" s="9"/>
      <c r="AD365" s="9"/>
      <c r="AE365" s="9"/>
      <c r="AF365" s="9"/>
      <c r="AG365" s="9"/>
      <c r="AH365" s="9"/>
    </row>
    <row r="366" spans="1:34" ht="230.4" x14ac:dyDescent="0.25">
      <c r="A366" s="47">
        <v>362</v>
      </c>
      <c r="B366" s="58" t="s">
        <v>4</v>
      </c>
      <c r="C366" s="58" t="s">
        <v>2066</v>
      </c>
      <c r="D366" s="58" t="s">
        <v>2067</v>
      </c>
      <c r="E366" s="48" t="s">
        <v>685</v>
      </c>
      <c r="F366" s="49" t="s">
        <v>2068</v>
      </c>
      <c r="G366" s="50">
        <v>199729.79</v>
      </c>
      <c r="H366" s="50">
        <v>131681.99</v>
      </c>
      <c r="I366" s="59" t="s">
        <v>2069</v>
      </c>
      <c r="J366" s="52" t="s">
        <v>2070</v>
      </c>
      <c r="K366" s="52" t="s">
        <v>2071</v>
      </c>
      <c r="L366" s="9"/>
      <c r="M366" s="9"/>
      <c r="N366" s="9"/>
      <c r="O366" s="9"/>
      <c r="P366" s="9"/>
      <c r="Q366" s="9"/>
      <c r="R366" s="9"/>
      <c r="S366" s="9"/>
      <c r="T366" s="9"/>
      <c r="U366" s="9"/>
      <c r="V366" s="9"/>
      <c r="W366" s="9"/>
      <c r="X366" s="9"/>
      <c r="Y366" s="9"/>
      <c r="Z366" s="9"/>
      <c r="AA366" s="9"/>
      <c r="AB366" s="9"/>
      <c r="AC366" s="9"/>
      <c r="AD366" s="9"/>
      <c r="AE366" s="9"/>
      <c r="AF366" s="9"/>
      <c r="AG366" s="9"/>
      <c r="AH366" s="9"/>
    </row>
    <row r="367" spans="1:34" ht="158.4" x14ac:dyDescent="0.25">
      <c r="A367" s="47">
        <v>363</v>
      </c>
      <c r="B367" s="58" t="s">
        <v>3</v>
      </c>
      <c r="C367" s="58" t="s">
        <v>2072</v>
      </c>
      <c r="D367" s="58" t="s">
        <v>554</v>
      </c>
      <c r="E367" s="48" t="s">
        <v>685</v>
      </c>
      <c r="F367" s="49" t="s">
        <v>2073</v>
      </c>
      <c r="G367" s="50">
        <v>416795.88</v>
      </c>
      <c r="H367" s="50">
        <v>354276.5</v>
      </c>
      <c r="I367" s="59" t="s">
        <v>2074</v>
      </c>
      <c r="J367" s="52" t="s">
        <v>53</v>
      </c>
      <c r="K367" s="52" t="s">
        <v>53</v>
      </c>
      <c r="L367" s="9"/>
      <c r="M367" s="9"/>
      <c r="N367" s="9"/>
      <c r="O367" s="9"/>
      <c r="P367" s="9"/>
      <c r="Q367" s="9"/>
      <c r="R367" s="9"/>
      <c r="S367" s="9"/>
      <c r="T367" s="9"/>
      <c r="U367" s="9"/>
      <c r="V367" s="9"/>
      <c r="W367" s="9"/>
      <c r="X367" s="9"/>
      <c r="Y367" s="9"/>
      <c r="Z367" s="9"/>
      <c r="AA367" s="9"/>
      <c r="AB367" s="9"/>
      <c r="AC367" s="9"/>
      <c r="AD367" s="9"/>
      <c r="AE367" s="9"/>
      <c r="AF367" s="9"/>
      <c r="AG367" s="9"/>
      <c r="AH367" s="9"/>
    </row>
    <row r="368" spans="1:34" ht="129.6" x14ac:dyDescent="0.25">
      <c r="A368" s="47">
        <v>364</v>
      </c>
      <c r="B368" s="58" t="s">
        <v>4</v>
      </c>
      <c r="C368" s="58" t="s">
        <v>2075</v>
      </c>
      <c r="D368" s="58" t="s">
        <v>2076</v>
      </c>
      <c r="E368" s="48" t="s">
        <v>349</v>
      </c>
      <c r="F368" s="49" t="s">
        <v>2077</v>
      </c>
      <c r="G368" s="50">
        <v>3000000</v>
      </c>
      <c r="H368" s="50">
        <v>1700000</v>
      </c>
      <c r="I368" s="59" t="s">
        <v>2078</v>
      </c>
      <c r="J368" s="52" t="s">
        <v>211</v>
      </c>
      <c r="K368" s="52" t="s">
        <v>2079</v>
      </c>
      <c r="L368" s="9"/>
      <c r="M368" s="9"/>
      <c r="N368" s="9"/>
      <c r="O368" s="9"/>
      <c r="P368" s="9"/>
      <c r="Q368" s="9"/>
      <c r="R368" s="9"/>
      <c r="S368" s="9"/>
      <c r="T368" s="9"/>
      <c r="U368" s="9"/>
      <c r="V368" s="9"/>
      <c r="W368" s="9"/>
      <c r="X368" s="9"/>
      <c r="Y368" s="9"/>
      <c r="Z368" s="9"/>
      <c r="AA368" s="9"/>
      <c r="AB368" s="9"/>
      <c r="AC368" s="9"/>
      <c r="AD368" s="9"/>
      <c r="AE368" s="9"/>
      <c r="AF368" s="9"/>
      <c r="AG368" s="9"/>
      <c r="AH368" s="9"/>
    </row>
    <row r="369" spans="1:34" ht="158.4" x14ac:dyDescent="0.25">
      <c r="A369" s="47">
        <v>365</v>
      </c>
      <c r="B369" s="58" t="s">
        <v>4</v>
      </c>
      <c r="C369" s="58" t="s">
        <v>2044</v>
      </c>
      <c r="D369" s="58" t="s">
        <v>2045</v>
      </c>
      <c r="E369" s="48" t="s">
        <v>653</v>
      </c>
      <c r="F369" s="49" t="s">
        <v>2080</v>
      </c>
      <c r="G369" s="50">
        <v>5310000</v>
      </c>
      <c r="H369" s="50">
        <v>2490000</v>
      </c>
      <c r="I369" s="59" t="s">
        <v>2081</v>
      </c>
      <c r="J369" s="52" t="s">
        <v>136</v>
      </c>
      <c r="K369" s="52" t="s">
        <v>2082</v>
      </c>
      <c r="L369" s="9"/>
      <c r="M369" s="9"/>
      <c r="N369" s="9"/>
      <c r="O369" s="9"/>
      <c r="P369" s="9"/>
      <c r="Q369" s="9"/>
      <c r="R369" s="9"/>
      <c r="S369" s="9"/>
      <c r="T369" s="9"/>
      <c r="U369" s="9"/>
      <c r="V369" s="9"/>
      <c r="W369" s="9"/>
      <c r="X369" s="9"/>
      <c r="Y369" s="9"/>
      <c r="Z369" s="9"/>
      <c r="AA369" s="9"/>
      <c r="AB369" s="9"/>
      <c r="AC369" s="9"/>
      <c r="AD369" s="9"/>
      <c r="AE369" s="9"/>
      <c r="AF369" s="9"/>
      <c r="AG369" s="9"/>
      <c r="AH369" s="9"/>
    </row>
    <row r="370" spans="1:34" ht="158.4" x14ac:dyDescent="0.25">
      <c r="A370" s="47">
        <v>366</v>
      </c>
      <c r="B370" s="58" t="s">
        <v>3</v>
      </c>
      <c r="C370" s="58" t="s">
        <v>2083</v>
      </c>
      <c r="D370" s="58" t="s">
        <v>2084</v>
      </c>
      <c r="E370" s="48" t="s">
        <v>413</v>
      </c>
      <c r="F370" s="49" t="s">
        <v>2085</v>
      </c>
      <c r="G370" s="50">
        <v>600000</v>
      </c>
      <c r="H370" s="50">
        <v>458723</v>
      </c>
      <c r="I370" s="59" t="s">
        <v>1294</v>
      </c>
      <c r="J370" s="52" t="s">
        <v>143</v>
      </c>
      <c r="K370" s="52" t="s">
        <v>2086</v>
      </c>
      <c r="L370" s="9"/>
      <c r="M370" s="9"/>
      <c r="N370" s="9"/>
      <c r="O370" s="9"/>
      <c r="P370" s="9"/>
      <c r="Q370" s="9"/>
      <c r="R370" s="9"/>
      <c r="S370" s="9"/>
      <c r="T370" s="9"/>
      <c r="U370" s="9"/>
      <c r="V370" s="9"/>
      <c r="W370" s="9"/>
      <c r="X370" s="9"/>
      <c r="Y370" s="9"/>
      <c r="Z370" s="9"/>
      <c r="AA370" s="9"/>
      <c r="AB370" s="9"/>
      <c r="AC370" s="9"/>
      <c r="AD370" s="9"/>
      <c r="AE370" s="9"/>
      <c r="AF370" s="9"/>
      <c r="AG370" s="9"/>
      <c r="AH370" s="9"/>
    </row>
    <row r="371" spans="1:34" ht="216" x14ac:dyDescent="0.25">
      <c r="A371" s="47">
        <v>367</v>
      </c>
      <c r="B371" s="58" t="s">
        <v>3</v>
      </c>
      <c r="C371" s="58" t="s">
        <v>2087</v>
      </c>
      <c r="D371" s="58" t="s">
        <v>554</v>
      </c>
      <c r="E371" s="48" t="s">
        <v>685</v>
      </c>
      <c r="F371" s="49" t="s">
        <v>2088</v>
      </c>
      <c r="G371" s="50">
        <v>362467.46</v>
      </c>
      <c r="H371" s="50">
        <v>308097.34000000003</v>
      </c>
      <c r="I371" s="59" t="s">
        <v>527</v>
      </c>
      <c r="J371" s="52" t="s">
        <v>72</v>
      </c>
      <c r="K371" s="52" t="s">
        <v>72</v>
      </c>
      <c r="L371" s="9"/>
      <c r="M371" s="9"/>
      <c r="N371" s="9"/>
      <c r="O371" s="9"/>
      <c r="P371" s="9"/>
      <c r="Q371" s="9"/>
      <c r="R371" s="9"/>
      <c r="S371" s="9"/>
      <c r="T371" s="9"/>
      <c r="U371" s="9"/>
      <c r="V371" s="9"/>
      <c r="W371" s="9"/>
      <c r="X371" s="9"/>
      <c r="Y371" s="9"/>
      <c r="Z371" s="9"/>
      <c r="AA371" s="9"/>
      <c r="AB371" s="9"/>
      <c r="AC371" s="9"/>
      <c r="AD371" s="9"/>
      <c r="AE371" s="9"/>
      <c r="AF371" s="9"/>
      <c r="AG371" s="9"/>
      <c r="AH371" s="9"/>
    </row>
    <row r="372" spans="1:34" ht="144" x14ac:dyDescent="0.25">
      <c r="A372" s="47">
        <v>368</v>
      </c>
      <c r="B372" s="58" t="s">
        <v>1</v>
      </c>
      <c r="C372" s="58" t="s">
        <v>2089</v>
      </c>
      <c r="D372" s="58" t="s">
        <v>2090</v>
      </c>
      <c r="E372" s="48" t="s">
        <v>2091</v>
      </c>
      <c r="F372" s="49" t="s">
        <v>2092</v>
      </c>
      <c r="G372" s="50" t="s">
        <v>2093</v>
      </c>
      <c r="H372" s="50" t="s">
        <v>2094</v>
      </c>
      <c r="I372" s="59" t="s">
        <v>2095</v>
      </c>
      <c r="J372" s="52" t="s">
        <v>2096</v>
      </c>
      <c r="K372" s="52" t="s">
        <v>2097</v>
      </c>
      <c r="L372" s="9"/>
      <c r="M372" s="9"/>
      <c r="N372" s="9"/>
      <c r="O372" s="9"/>
      <c r="P372" s="9"/>
      <c r="Q372" s="9"/>
      <c r="R372" s="9"/>
      <c r="S372" s="9"/>
      <c r="T372" s="9"/>
      <c r="U372" s="9"/>
      <c r="V372" s="9"/>
      <c r="W372" s="9"/>
      <c r="X372" s="9"/>
      <c r="Y372" s="9"/>
      <c r="Z372" s="9"/>
      <c r="AA372" s="9"/>
      <c r="AB372" s="9"/>
      <c r="AC372" s="9"/>
      <c r="AD372" s="9"/>
      <c r="AE372" s="9"/>
      <c r="AF372" s="9"/>
      <c r="AG372" s="9"/>
      <c r="AH372" s="9"/>
    </row>
    <row r="373" spans="1:34" ht="144" x14ac:dyDescent="0.25">
      <c r="A373" s="47">
        <v>369</v>
      </c>
      <c r="B373" s="58" t="s">
        <v>4</v>
      </c>
      <c r="C373" s="58" t="s">
        <v>2098</v>
      </c>
      <c r="D373" s="58" t="s">
        <v>2099</v>
      </c>
      <c r="E373" s="48" t="s">
        <v>1944</v>
      </c>
      <c r="F373" s="49" t="s">
        <v>2100</v>
      </c>
      <c r="G373" s="50">
        <v>353048</v>
      </c>
      <c r="H373" s="50">
        <v>300090</v>
      </c>
      <c r="I373" s="59" t="s">
        <v>2101</v>
      </c>
      <c r="J373" s="52" t="s">
        <v>230</v>
      </c>
      <c r="K373" s="52" t="s">
        <v>2102</v>
      </c>
      <c r="L373" s="9"/>
      <c r="M373" s="9"/>
      <c r="N373" s="9"/>
      <c r="O373" s="9"/>
      <c r="P373" s="9"/>
      <c r="Q373" s="9"/>
      <c r="R373" s="9"/>
      <c r="S373" s="9"/>
      <c r="T373" s="9"/>
      <c r="U373" s="9"/>
      <c r="V373" s="9"/>
      <c r="W373" s="9"/>
      <c r="X373" s="9"/>
      <c r="Y373" s="9"/>
      <c r="Z373" s="9"/>
      <c r="AA373" s="9"/>
      <c r="AB373" s="9"/>
      <c r="AC373" s="9"/>
      <c r="AD373" s="9"/>
      <c r="AE373" s="9"/>
      <c r="AF373" s="9"/>
      <c r="AG373" s="9"/>
      <c r="AH373" s="9"/>
    </row>
    <row r="374" spans="1:34" ht="129.6" x14ac:dyDescent="0.25">
      <c r="A374" s="47">
        <v>370</v>
      </c>
      <c r="B374" s="58" t="s">
        <v>0</v>
      </c>
      <c r="C374" s="58" t="s">
        <v>2103</v>
      </c>
      <c r="D374" s="58" t="s">
        <v>2104</v>
      </c>
      <c r="E374" s="48" t="s">
        <v>349</v>
      </c>
      <c r="F374" s="49" t="s">
        <v>2105</v>
      </c>
      <c r="G374" s="50">
        <v>515867</v>
      </c>
      <c r="H374" s="50">
        <v>469715</v>
      </c>
      <c r="I374" s="59" t="s">
        <v>1449</v>
      </c>
      <c r="J374" s="52" t="s">
        <v>292</v>
      </c>
      <c r="K374" s="52" t="s">
        <v>2106</v>
      </c>
      <c r="L374" s="9"/>
      <c r="M374" s="9"/>
      <c r="N374" s="9"/>
      <c r="O374" s="9"/>
      <c r="P374" s="9"/>
      <c r="Q374" s="9"/>
      <c r="R374" s="9"/>
      <c r="S374" s="9"/>
      <c r="T374" s="9"/>
      <c r="U374" s="9"/>
      <c r="V374" s="9"/>
      <c r="W374" s="9"/>
      <c r="X374" s="9"/>
      <c r="Y374" s="9"/>
      <c r="Z374" s="9"/>
      <c r="AA374" s="9"/>
      <c r="AB374" s="9"/>
      <c r="AC374" s="9"/>
      <c r="AD374" s="9"/>
      <c r="AE374" s="9"/>
      <c r="AF374" s="9"/>
      <c r="AG374" s="9"/>
      <c r="AH374" s="9"/>
    </row>
    <row r="375" spans="1:34" ht="216" x14ac:dyDescent="0.25">
      <c r="A375" s="47">
        <v>371</v>
      </c>
      <c r="B375" s="58" t="s">
        <v>4</v>
      </c>
      <c r="C375" s="58" t="s">
        <v>2107</v>
      </c>
      <c r="D375" s="58" t="s">
        <v>2108</v>
      </c>
      <c r="E375" s="48" t="s">
        <v>1944</v>
      </c>
      <c r="F375" s="49" t="s">
        <v>2109</v>
      </c>
      <c r="G375" s="50">
        <v>1066007</v>
      </c>
      <c r="H375" s="50">
        <v>906106</v>
      </c>
      <c r="I375" s="59" t="s">
        <v>2110</v>
      </c>
      <c r="J375" s="52" t="s">
        <v>232</v>
      </c>
      <c r="K375" s="52" t="s">
        <v>2111</v>
      </c>
      <c r="L375" s="9"/>
      <c r="M375" s="9"/>
      <c r="N375" s="9"/>
      <c r="O375" s="9"/>
      <c r="P375" s="9"/>
      <c r="Q375" s="9"/>
      <c r="R375" s="9"/>
      <c r="S375" s="9"/>
      <c r="T375" s="9"/>
      <c r="U375" s="9"/>
      <c r="V375" s="9"/>
      <c r="W375" s="9"/>
      <c r="X375" s="9"/>
      <c r="Y375" s="9"/>
      <c r="Z375" s="9"/>
      <c r="AA375" s="9"/>
      <c r="AB375" s="9"/>
      <c r="AC375" s="9"/>
      <c r="AD375" s="9"/>
      <c r="AE375" s="9"/>
      <c r="AF375" s="9"/>
      <c r="AG375" s="9"/>
      <c r="AH375" s="9"/>
    </row>
    <row r="376" spans="1:34" ht="158.4" x14ac:dyDescent="0.25">
      <c r="A376" s="47">
        <v>372</v>
      </c>
      <c r="B376" s="58" t="s">
        <v>3</v>
      </c>
      <c r="C376" s="58" t="s">
        <v>2112</v>
      </c>
      <c r="D376" s="69" t="s">
        <v>2113</v>
      </c>
      <c r="E376" s="48" t="s">
        <v>493</v>
      </c>
      <c r="F376" s="49" t="s">
        <v>2114</v>
      </c>
      <c r="G376" s="50">
        <v>3687166</v>
      </c>
      <c r="H376" s="50">
        <v>845787</v>
      </c>
      <c r="I376" s="59" t="s">
        <v>2115</v>
      </c>
      <c r="J376" s="52" t="s">
        <v>105</v>
      </c>
      <c r="K376" s="52" t="s">
        <v>2116</v>
      </c>
      <c r="L376" s="9"/>
      <c r="M376" s="9"/>
      <c r="N376" s="9"/>
      <c r="O376" s="9"/>
      <c r="P376" s="9"/>
      <c r="Q376" s="9"/>
      <c r="R376" s="9"/>
      <c r="S376" s="9"/>
      <c r="T376" s="9"/>
      <c r="U376" s="9"/>
      <c r="V376" s="9"/>
      <c r="W376" s="9"/>
      <c r="X376" s="9"/>
      <c r="Y376" s="9"/>
      <c r="Z376" s="9"/>
      <c r="AA376" s="9"/>
      <c r="AB376" s="9"/>
      <c r="AC376" s="9"/>
      <c r="AD376" s="9"/>
      <c r="AE376" s="9"/>
      <c r="AF376" s="9"/>
      <c r="AG376" s="9"/>
      <c r="AH376" s="9"/>
    </row>
    <row r="377" spans="1:34" ht="115.2" x14ac:dyDescent="0.25">
      <c r="A377" s="47">
        <v>373</v>
      </c>
      <c r="B377" s="58" t="s">
        <v>3</v>
      </c>
      <c r="C377" s="58" t="s">
        <v>2117</v>
      </c>
      <c r="D377" s="58" t="s">
        <v>2118</v>
      </c>
      <c r="E377" s="48" t="s">
        <v>2119</v>
      </c>
      <c r="F377" s="49" t="s">
        <v>2120</v>
      </c>
      <c r="G377" s="50">
        <v>579497</v>
      </c>
      <c r="H377" s="50">
        <v>160007</v>
      </c>
      <c r="I377" s="59" t="s">
        <v>2121</v>
      </c>
      <c r="J377" s="52" t="s">
        <v>139</v>
      </c>
      <c r="K377" s="52" t="s">
        <v>2122</v>
      </c>
      <c r="L377" s="9"/>
      <c r="M377" s="9"/>
      <c r="N377" s="9"/>
      <c r="O377" s="9"/>
      <c r="P377" s="9"/>
      <c r="Q377" s="9"/>
      <c r="R377" s="9"/>
      <c r="S377" s="9"/>
      <c r="T377" s="9"/>
      <c r="U377" s="9"/>
      <c r="V377" s="9"/>
      <c r="W377" s="9"/>
      <c r="X377" s="9"/>
      <c r="Y377" s="9"/>
      <c r="Z377" s="9"/>
      <c r="AA377" s="9"/>
      <c r="AB377" s="9"/>
      <c r="AC377" s="9"/>
      <c r="AD377" s="9"/>
      <c r="AE377" s="9"/>
      <c r="AF377" s="9"/>
      <c r="AG377" s="9"/>
      <c r="AH377" s="9"/>
    </row>
    <row r="378" spans="1:34" ht="115.2" x14ac:dyDescent="0.25">
      <c r="A378" s="47">
        <v>374</v>
      </c>
      <c r="B378" s="58" t="s">
        <v>4</v>
      </c>
      <c r="C378" s="58" t="s">
        <v>2123</v>
      </c>
      <c r="D378" s="58" t="s">
        <v>2124</v>
      </c>
      <c r="E378" s="48" t="s">
        <v>1944</v>
      </c>
      <c r="F378" s="49" t="s">
        <v>2125</v>
      </c>
      <c r="G378" s="50">
        <v>4300000</v>
      </c>
      <c r="H378" s="50">
        <v>3600000</v>
      </c>
      <c r="I378" s="59" t="s">
        <v>2126</v>
      </c>
      <c r="J378" s="52" t="s">
        <v>233</v>
      </c>
      <c r="K378" s="52" t="s">
        <v>2127</v>
      </c>
      <c r="L378" s="9"/>
      <c r="M378" s="9"/>
      <c r="N378" s="9"/>
      <c r="O378" s="9"/>
      <c r="P378" s="9"/>
      <c r="Q378" s="9"/>
      <c r="R378" s="9"/>
      <c r="S378" s="9"/>
      <c r="T378" s="9"/>
      <c r="U378" s="9"/>
      <c r="V378" s="9"/>
      <c r="W378" s="9"/>
      <c r="X378" s="9"/>
      <c r="Y378" s="9"/>
      <c r="Z378" s="9"/>
      <c r="AA378" s="9"/>
      <c r="AB378" s="9"/>
      <c r="AC378" s="9"/>
      <c r="AD378" s="9"/>
      <c r="AE378" s="9"/>
      <c r="AF378" s="9"/>
      <c r="AG378" s="9"/>
      <c r="AH378" s="9"/>
    </row>
    <row r="379" spans="1:34" ht="244.8" x14ac:dyDescent="0.25">
      <c r="A379" s="47">
        <v>375</v>
      </c>
      <c r="B379" s="58" t="s">
        <v>1</v>
      </c>
      <c r="C379" s="58" t="s">
        <v>2128</v>
      </c>
      <c r="D379" s="69" t="s">
        <v>2050</v>
      </c>
      <c r="E379" s="48" t="s">
        <v>685</v>
      </c>
      <c r="F379" s="49" t="s">
        <v>2129</v>
      </c>
      <c r="G379" s="50">
        <v>2372835</v>
      </c>
      <c r="H379" s="50">
        <v>711430</v>
      </c>
      <c r="I379" s="59" t="s">
        <v>862</v>
      </c>
      <c r="J379" s="52" t="s">
        <v>2130</v>
      </c>
      <c r="K379" s="52" t="s">
        <v>2131</v>
      </c>
      <c r="L379" s="9"/>
      <c r="M379" s="9"/>
      <c r="N379" s="9"/>
      <c r="O379" s="9"/>
      <c r="P379" s="9"/>
      <c r="Q379" s="9"/>
      <c r="R379" s="9"/>
      <c r="S379" s="9"/>
      <c r="T379" s="9"/>
      <c r="U379" s="9"/>
      <c r="V379" s="9"/>
      <c r="W379" s="9"/>
      <c r="X379" s="9"/>
      <c r="Y379" s="9"/>
      <c r="Z379" s="9"/>
      <c r="AA379" s="9"/>
      <c r="AB379" s="9"/>
      <c r="AC379" s="9"/>
      <c r="AD379" s="9"/>
      <c r="AE379" s="9"/>
      <c r="AF379" s="9"/>
      <c r="AG379" s="9"/>
      <c r="AH379" s="9"/>
    </row>
    <row r="380" spans="1:34" ht="100.8" x14ac:dyDescent="0.25">
      <c r="A380" s="47">
        <v>376</v>
      </c>
      <c r="B380" s="58" t="s">
        <v>0</v>
      </c>
      <c r="C380" s="58" t="s">
        <v>2132</v>
      </c>
      <c r="D380" s="58" t="s">
        <v>2133</v>
      </c>
      <c r="E380" s="48" t="s">
        <v>349</v>
      </c>
      <c r="F380" s="49" t="s">
        <v>2134</v>
      </c>
      <c r="G380" s="50">
        <v>1028929</v>
      </c>
      <c r="H380" s="50">
        <v>787131</v>
      </c>
      <c r="I380" s="59" t="s">
        <v>1350</v>
      </c>
      <c r="J380" s="52" t="s">
        <v>291</v>
      </c>
      <c r="K380" s="52"/>
      <c r="L380" s="9"/>
      <c r="M380" s="9"/>
      <c r="N380" s="9"/>
      <c r="O380" s="9"/>
      <c r="P380" s="9"/>
      <c r="Q380" s="9"/>
      <c r="R380" s="9"/>
      <c r="S380" s="9"/>
      <c r="T380" s="9"/>
      <c r="U380" s="9"/>
      <c r="V380" s="9"/>
      <c r="W380" s="9"/>
      <c r="X380" s="9"/>
      <c r="Y380" s="9"/>
      <c r="Z380" s="9"/>
      <c r="AA380" s="9"/>
      <c r="AB380" s="9"/>
      <c r="AC380" s="9"/>
      <c r="AD380" s="9"/>
      <c r="AE380" s="9"/>
      <c r="AF380" s="9"/>
      <c r="AG380" s="9"/>
      <c r="AH380" s="9"/>
    </row>
    <row r="381" spans="1:34" ht="115.2" x14ac:dyDescent="0.25">
      <c r="A381" s="47">
        <v>377</v>
      </c>
      <c r="B381" s="58" t="s">
        <v>3</v>
      </c>
      <c r="C381" s="58" t="s">
        <v>2135</v>
      </c>
      <c r="D381" s="58" t="s">
        <v>2136</v>
      </c>
      <c r="E381" s="48" t="s">
        <v>349</v>
      </c>
      <c r="F381" s="49" t="s">
        <v>2137</v>
      </c>
      <c r="G381" s="50">
        <v>1566365</v>
      </c>
      <c r="H381" s="50">
        <v>939819</v>
      </c>
      <c r="I381" s="59" t="s">
        <v>2138</v>
      </c>
      <c r="J381" s="52" t="s">
        <v>107</v>
      </c>
      <c r="K381" s="52" t="s">
        <v>2139</v>
      </c>
      <c r="L381" s="9"/>
      <c r="M381" s="9"/>
      <c r="N381" s="9"/>
      <c r="O381" s="9"/>
      <c r="P381" s="9"/>
      <c r="Q381" s="9"/>
      <c r="R381" s="9"/>
      <c r="S381" s="9"/>
      <c r="T381" s="9"/>
      <c r="U381" s="9"/>
      <c r="V381" s="9"/>
      <c r="W381" s="9"/>
      <c r="X381" s="9"/>
      <c r="Y381" s="9"/>
      <c r="Z381" s="9"/>
      <c r="AA381" s="9"/>
      <c r="AB381" s="9"/>
      <c r="AC381" s="9"/>
      <c r="AD381" s="9"/>
      <c r="AE381" s="9"/>
      <c r="AF381" s="9"/>
      <c r="AG381" s="9"/>
      <c r="AH381" s="9"/>
    </row>
    <row r="382" spans="1:34" ht="158.4" x14ac:dyDescent="0.25">
      <c r="A382" s="47">
        <v>378</v>
      </c>
      <c r="B382" s="58" t="s">
        <v>0</v>
      </c>
      <c r="C382" s="58" t="s">
        <v>2140</v>
      </c>
      <c r="D382" s="69" t="s">
        <v>2141</v>
      </c>
      <c r="E382" s="48" t="s">
        <v>349</v>
      </c>
      <c r="F382" s="49" t="s">
        <v>2142</v>
      </c>
      <c r="G382" s="50">
        <v>859190.52</v>
      </c>
      <c r="H382" s="50">
        <v>720786.12</v>
      </c>
      <c r="I382" s="59" t="s">
        <v>2143</v>
      </c>
      <c r="J382" s="52" t="s">
        <v>289</v>
      </c>
      <c r="K382" s="52" t="s">
        <v>2144</v>
      </c>
      <c r="L382" s="9"/>
      <c r="M382" s="9"/>
      <c r="N382" s="9"/>
      <c r="O382" s="9"/>
      <c r="P382" s="9"/>
      <c r="Q382" s="9"/>
      <c r="R382" s="9"/>
      <c r="S382" s="9"/>
      <c r="T382" s="9"/>
      <c r="U382" s="9"/>
      <c r="V382" s="9"/>
      <c r="W382" s="9"/>
      <c r="X382" s="9"/>
      <c r="Y382" s="9"/>
      <c r="Z382" s="9"/>
      <c r="AA382" s="9"/>
      <c r="AB382" s="9"/>
      <c r="AC382" s="9"/>
      <c r="AD382" s="9"/>
      <c r="AE382" s="9"/>
      <c r="AF382" s="9"/>
      <c r="AG382" s="9"/>
      <c r="AH382" s="9"/>
    </row>
    <row r="383" spans="1:34" ht="144" x14ac:dyDescent="0.25">
      <c r="A383" s="47">
        <v>379</v>
      </c>
      <c r="B383" s="58" t="s">
        <v>4</v>
      </c>
      <c r="C383" s="58" t="s">
        <v>2145</v>
      </c>
      <c r="D383" s="58" t="s">
        <v>2146</v>
      </c>
      <c r="E383" s="48" t="s">
        <v>1944</v>
      </c>
      <c r="F383" s="49" t="s">
        <v>2147</v>
      </c>
      <c r="G383" s="50">
        <v>710372</v>
      </c>
      <c r="H383" s="50">
        <v>568298</v>
      </c>
      <c r="I383" s="59" t="s">
        <v>2126</v>
      </c>
      <c r="J383" s="52" t="s">
        <v>235</v>
      </c>
      <c r="K383" s="52" t="s">
        <v>2148</v>
      </c>
      <c r="L383" s="9"/>
      <c r="M383" s="9"/>
      <c r="N383" s="9"/>
      <c r="O383" s="9"/>
      <c r="P383" s="9"/>
      <c r="Q383" s="9"/>
      <c r="R383" s="9"/>
      <c r="S383" s="9"/>
      <c r="T383" s="9"/>
      <c r="U383" s="9"/>
      <c r="V383" s="9"/>
      <c r="W383" s="9"/>
      <c r="X383" s="9"/>
      <c r="Y383" s="9"/>
      <c r="Z383" s="9"/>
      <c r="AA383" s="9"/>
      <c r="AB383" s="9"/>
      <c r="AC383" s="9"/>
      <c r="AD383" s="9"/>
      <c r="AE383" s="9"/>
      <c r="AF383" s="9"/>
      <c r="AG383" s="9"/>
      <c r="AH383" s="9"/>
    </row>
    <row r="384" spans="1:34" ht="216" x14ac:dyDescent="0.25">
      <c r="A384" s="47">
        <v>380</v>
      </c>
      <c r="B384" s="58" t="s">
        <v>3</v>
      </c>
      <c r="C384" s="58" t="s">
        <v>2149</v>
      </c>
      <c r="D384" s="58" t="s">
        <v>2150</v>
      </c>
      <c r="E384" s="48" t="s">
        <v>1157</v>
      </c>
      <c r="F384" s="49" t="s">
        <v>2151</v>
      </c>
      <c r="G384" s="50">
        <v>5780235</v>
      </c>
      <c r="H384" s="50">
        <v>4913200</v>
      </c>
      <c r="I384" s="59" t="s">
        <v>1404</v>
      </c>
      <c r="J384" s="52" t="s">
        <v>119</v>
      </c>
      <c r="K384" s="52" t="s">
        <v>1445</v>
      </c>
      <c r="L384" s="9"/>
      <c r="M384" s="9"/>
      <c r="N384" s="9"/>
      <c r="O384" s="9"/>
      <c r="P384" s="9"/>
      <c r="Q384" s="9"/>
      <c r="R384" s="9"/>
      <c r="S384" s="9"/>
      <c r="T384" s="9"/>
      <c r="U384" s="9"/>
      <c r="V384" s="9"/>
      <c r="W384" s="9"/>
      <c r="X384" s="9"/>
      <c r="Y384" s="9"/>
      <c r="Z384" s="9"/>
      <c r="AA384" s="9"/>
      <c r="AB384" s="9"/>
      <c r="AC384" s="9"/>
      <c r="AD384" s="9"/>
      <c r="AE384" s="9"/>
      <c r="AF384" s="9"/>
      <c r="AG384" s="9"/>
      <c r="AH384" s="9"/>
    </row>
    <row r="385" spans="1:34" ht="115.2" x14ac:dyDescent="0.25">
      <c r="A385" s="47">
        <v>381</v>
      </c>
      <c r="B385" s="58" t="s">
        <v>4</v>
      </c>
      <c r="C385" s="58" t="s">
        <v>2152</v>
      </c>
      <c r="D385" s="69" t="s">
        <v>2153</v>
      </c>
      <c r="E385" s="48" t="s">
        <v>1944</v>
      </c>
      <c r="F385" s="49" t="s">
        <v>2154</v>
      </c>
      <c r="G385" s="50">
        <v>8807287</v>
      </c>
      <c r="H385" s="50">
        <v>6955626</v>
      </c>
      <c r="I385" s="59" t="s">
        <v>2126</v>
      </c>
      <c r="J385" s="52" t="s">
        <v>238</v>
      </c>
      <c r="K385" s="52" t="s">
        <v>2155</v>
      </c>
      <c r="L385" s="9"/>
      <c r="M385" s="9"/>
      <c r="N385" s="9"/>
      <c r="O385" s="9"/>
      <c r="P385" s="9"/>
      <c r="Q385" s="9"/>
      <c r="R385" s="9"/>
      <c r="S385" s="9"/>
      <c r="T385" s="9"/>
      <c r="U385" s="9"/>
      <c r="V385" s="9"/>
      <c r="W385" s="9"/>
      <c r="X385" s="9"/>
      <c r="Y385" s="9"/>
      <c r="Z385" s="9"/>
      <c r="AA385" s="9"/>
      <c r="AB385" s="9"/>
      <c r="AC385" s="9"/>
      <c r="AD385" s="9"/>
      <c r="AE385" s="9"/>
      <c r="AF385" s="9"/>
      <c r="AG385" s="9"/>
      <c r="AH385" s="9"/>
    </row>
    <row r="386" spans="1:34" ht="172.8" x14ac:dyDescent="0.25">
      <c r="A386" s="47">
        <v>382</v>
      </c>
      <c r="B386" s="58" t="s">
        <v>0</v>
      </c>
      <c r="C386" s="58" t="s">
        <v>2156</v>
      </c>
      <c r="D386" s="58" t="s">
        <v>2157</v>
      </c>
      <c r="E386" s="48" t="s">
        <v>349</v>
      </c>
      <c r="F386" s="49" t="s">
        <v>2158</v>
      </c>
      <c r="G386" s="50">
        <v>2471996</v>
      </c>
      <c r="H386" s="50">
        <v>1143377</v>
      </c>
      <c r="I386" s="59" t="s">
        <v>2078</v>
      </c>
      <c r="J386" s="52" t="s">
        <v>288</v>
      </c>
      <c r="K386" s="52" t="s">
        <v>2159</v>
      </c>
      <c r="L386" s="9"/>
      <c r="M386" s="9"/>
      <c r="N386" s="9"/>
      <c r="O386" s="9"/>
      <c r="P386" s="9"/>
      <c r="Q386" s="9"/>
      <c r="R386" s="9"/>
      <c r="S386" s="9"/>
      <c r="T386" s="9"/>
      <c r="U386" s="9"/>
      <c r="V386" s="9"/>
      <c r="W386" s="9"/>
      <c r="X386" s="9"/>
      <c r="Y386" s="9"/>
      <c r="Z386" s="9"/>
      <c r="AA386" s="9"/>
      <c r="AB386" s="9"/>
      <c r="AC386" s="9"/>
      <c r="AD386" s="9"/>
      <c r="AE386" s="9"/>
      <c r="AF386" s="9"/>
      <c r="AG386" s="9"/>
      <c r="AH386" s="9"/>
    </row>
    <row r="387" spans="1:34" ht="409.6" x14ac:dyDescent="0.25">
      <c r="A387" s="47">
        <v>383</v>
      </c>
      <c r="B387" s="58" t="s">
        <v>4</v>
      </c>
      <c r="C387" s="58" t="s">
        <v>2160</v>
      </c>
      <c r="D387" s="58" t="s">
        <v>2161</v>
      </c>
      <c r="E387" s="48" t="s">
        <v>685</v>
      </c>
      <c r="F387" s="49" t="s">
        <v>2162</v>
      </c>
      <c r="G387" s="50">
        <v>601529.81000000006</v>
      </c>
      <c r="H387" s="50">
        <v>511300.34</v>
      </c>
      <c r="I387" s="59" t="s">
        <v>2163</v>
      </c>
      <c r="J387" s="52" t="s">
        <v>2164</v>
      </c>
      <c r="K387" s="52" t="s">
        <v>2165</v>
      </c>
      <c r="L387" s="9"/>
      <c r="M387" s="9"/>
      <c r="N387" s="9"/>
      <c r="O387" s="9"/>
      <c r="P387" s="9"/>
      <c r="Q387" s="9"/>
      <c r="R387" s="9"/>
      <c r="S387" s="9"/>
      <c r="T387" s="9"/>
      <c r="U387" s="9"/>
      <c r="V387" s="9"/>
      <c r="W387" s="9"/>
      <c r="X387" s="9"/>
      <c r="Y387" s="9"/>
      <c r="Z387" s="9"/>
      <c r="AA387" s="9"/>
      <c r="AB387" s="9"/>
      <c r="AC387" s="9"/>
      <c r="AD387" s="9"/>
      <c r="AE387" s="9"/>
      <c r="AF387" s="9"/>
      <c r="AG387" s="9"/>
      <c r="AH387" s="9"/>
    </row>
    <row r="388" spans="1:34" ht="201.6" x14ac:dyDescent="0.25">
      <c r="A388" s="47">
        <v>384</v>
      </c>
      <c r="B388" s="58" t="s">
        <v>4</v>
      </c>
      <c r="C388" s="58" t="s">
        <v>2166</v>
      </c>
      <c r="D388" s="69" t="s">
        <v>2167</v>
      </c>
      <c r="E388" s="48" t="s">
        <v>685</v>
      </c>
      <c r="F388" s="49" t="s">
        <v>2168</v>
      </c>
      <c r="G388" s="50">
        <v>741655.92</v>
      </c>
      <c r="H388" s="50">
        <v>491398.72</v>
      </c>
      <c r="I388" s="59" t="s">
        <v>2169</v>
      </c>
      <c r="J388" s="52" t="s">
        <v>241</v>
      </c>
      <c r="K388" s="52" t="s">
        <v>2170</v>
      </c>
      <c r="L388" s="9"/>
      <c r="M388" s="9"/>
      <c r="N388" s="9"/>
      <c r="O388" s="9"/>
      <c r="P388" s="9"/>
      <c r="Q388" s="9"/>
      <c r="R388" s="9"/>
      <c r="S388" s="9"/>
      <c r="T388" s="9"/>
      <c r="U388" s="9"/>
      <c r="V388" s="9"/>
      <c r="W388" s="9"/>
      <c r="X388" s="9"/>
      <c r="Y388" s="9"/>
      <c r="Z388" s="9"/>
      <c r="AA388" s="9"/>
      <c r="AB388" s="9"/>
      <c r="AC388" s="9"/>
      <c r="AD388" s="9"/>
      <c r="AE388" s="9"/>
      <c r="AF388" s="9"/>
      <c r="AG388" s="9"/>
      <c r="AH388" s="9"/>
    </row>
    <row r="389" spans="1:34" ht="129.6" x14ac:dyDescent="0.25">
      <c r="A389" s="47">
        <v>385</v>
      </c>
      <c r="B389" s="58" t="s">
        <v>0</v>
      </c>
      <c r="C389" s="58" t="s">
        <v>2171</v>
      </c>
      <c r="D389" s="58" t="s">
        <v>2172</v>
      </c>
      <c r="E389" s="48" t="s">
        <v>349</v>
      </c>
      <c r="F389" s="49" t="s">
        <v>2173</v>
      </c>
      <c r="G389" s="50">
        <v>413618</v>
      </c>
      <c r="H389" s="50">
        <v>143970</v>
      </c>
      <c r="I389" s="59" t="s">
        <v>2174</v>
      </c>
      <c r="J389" s="52" t="s">
        <v>287</v>
      </c>
      <c r="K389" s="52" t="s">
        <v>2175</v>
      </c>
      <c r="L389" s="9"/>
      <c r="M389" s="9"/>
      <c r="N389" s="9"/>
      <c r="O389" s="9"/>
      <c r="P389" s="9"/>
      <c r="Q389" s="9"/>
      <c r="R389" s="9"/>
      <c r="S389" s="9"/>
      <c r="T389" s="9"/>
      <c r="U389" s="9"/>
      <c r="V389" s="9"/>
      <c r="W389" s="9"/>
      <c r="X389" s="9"/>
      <c r="Y389" s="9"/>
      <c r="Z389" s="9"/>
      <c r="AA389" s="9"/>
      <c r="AB389" s="9"/>
      <c r="AC389" s="9"/>
      <c r="AD389" s="9"/>
      <c r="AE389" s="9"/>
      <c r="AF389" s="9"/>
      <c r="AG389" s="9"/>
      <c r="AH389" s="9"/>
    </row>
    <row r="390" spans="1:34" ht="129.6" x14ac:dyDescent="0.25">
      <c r="A390" s="47">
        <v>386</v>
      </c>
      <c r="B390" s="58" t="s">
        <v>3</v>
      </c>
      <c r="C390" s="58" t="s">
        <v>2176</v>
      </c>
      <c r="D390" s="58" t="s">
        <v>2177</v>
      </c>
      <c r="E390" s="48" t="s">
        <v>2178</v>
      </c>
      <c r="F390" s="49" t="s">
        <v>2179</v>
      </c>
      <c r="G390" s="50">
        <v>1644127</v>
      </c>
      <c r="H390" s="50">
        <v>1395864</v>
      </c>
      <c r="I390" s="59" t="s">
        <v>2180</v>
      </c>
      <c r="J390" s="52" t="s">
        <v>123</v>
      </c>
      <c r="K390" s="52" t="s">
        <v>2181</v>
      </c>
      <c r="L390" s="9"/>
      <c r="M390" s="9"/>
      <c r="N390" s="9"/>
      <c r="O390" s="9"/>
      <c r="P390" s="9"/>
      <c r="Q390" s="9"/>
      <c r="R390" s="9"/>
      <c r="S390" s="9"/>
      <c r="T390" s="9"/>
      <c r="U390" s="9"/>
      <c r="V390" s="9"/>
      <c r="W390" s="9"/>
      <c r="X390" s="9"/>
      <c r="Y390" s="9"/>
      <c r="Z390" s="9"/>
      <c r="AA390" s="9"/>
      <c r="AB390" s="9"/>
      <c r="AC390" s="9"/>
      <c r="AD390" s="9"/>
      <c r="AE390" s="9"/>
      <c r="AF390" s="9"/>
      <c r="AG390" s="9"/>
      <c r="AH390" s="9"/>
    </row>
    <row r="391" spans="1:34" ht="158.4" x14ac:dyDescent="0.25">
      <c r="A391" s="47">
        <v>387</v>
      </c>
      <c r="B391" s="58" t="s">
        <v>4</v>
      </c>
      <c r="C391" s="58" t="s">
        <v>2089</v>
      </c>
      <c r="D391" s="69" t="s">
        <v>2182</v>
      </c>
      <c r="E391" s="48" t="s">
        <v>2091</v>
      </c>
      <c r="F391" s="49" t="s">
        <v>2183</v>
      </c>
      <c r="G391" s="50">
        <v>2229590</v>
      </c>
      <c r="H391" s="50">
        <v>1895151</v>
      </c>
      <c r="I391" s="59" t="s">
        <v>2184</v>
      </c>
      <c r="J391" s="52" t="s">
        <v>6</v>
      </c>
      <c r="K391" s="52" t="s">
        <v>2097</v>
      </c>
      <c r="L391" s="9"/>
      <c r="M391" s="9"/>
      <c r="N391" s="9"/>
      <c r="O391" s="9"/>
      <c r="P391" s="9"/>
      <c r="Q391" s="9"/>
      <c r="R391" s="9"/>
      <c r="S391" s="9"/>
      <c r="T391" s="9"/>
      <c r="U391" s="9"/>
      <c r="V391" s="9"/>
      <c r="W391" s="9"/>
      <c r="X391" s="9"/>
      <c r="Y391" s="9"/>
      <c r="Z391" s="9"/>
      <c r="AA391" s="9"/>
      <c r="AB391" s="9"/>
      <c r="AC391" s="9"/>
      <c r="AD391" s="9"/>
      <c r="AE391" s="9"/>
      <c r="AF391" s="9"/>
      <c r="AG391" s="9"/>
      <c r="AH391" s="9"/>
    </row>
    <row r="392" spans="1:34" ht="216" x14ac:dyDescent="0.25">
      <c r="A392" s="47">
        <v>388</v>
      </c>
      <c r="B392" s="58" t="s">
        <v>3</v>
      </c>
      <c r="C392" s="58" t="s">
        <v>2185</v>
      </c>
      <c r="D392" s="58" t="s">
        <v>2186</v>
      </c>
      <c r="E392" s="48" t="s">
        <v>2119</v>
      </c>
      <c r="F392" s="49" t="s">
        <v>2187</v>
      </c>
      <c r="G392" s="50">
        <v>40375200</v>
      </c>
      <c r="H392" s="50">
        <v>34318920</v>
      </c>
      <c r="I392" s="59" t="s">
        <v>2188</v>
      </c>
      <c r="J392" s="52" t="s">
        <v>127</v>
      </c>
      <c r="K392" s="52" t="s">
        <v>2189</v>
      </c>
      <c r="L392" s="9"/>
      <c r="M392" s="9"/>
      <c r="N392" s="9"/>
      <c r="O392" s="9"/>
      <c r="P392" s="9"/>
      <c r="Q392" s="9"/>
      <c r="R392" s="9"/>
      <c r="S392" s="9"/>
      <c r="T392" s="9"/>
      <c r="U392" s="9"/>
      <c r="V392" s="9"/>
      <c r="W392" s="9"/>
      <c r="X392" s="9"/>
      <c r="Y392" s="9"/>
      <c r="Z392" s="9"/>
      <c r="AA392" s="9"/>
      <c r="AB392" s="9"/>
      <c r="AC392" s="9"/>
      <c r="AD392" s="9"/>
      <c r="AE392" s="9"/>
      <c r="AF392" s="9"/>
      <c r="AG392" s="9"/>
      <c r="AH392" s="9"/>
    </row>
    <row r="393" spans="1:34" ht="100.8" x14ac:dyDescent="0.25">
      <c r="A393" s="47">
        <v>389</v>
      </c>
      <c r="B393" s="58" t="s">
        <v>4</v>
      </c>
      <c r="C393" s="58" t="s">
        <v>2190</v>
      </c>
      <c r="D393" s="58" t="s">
        <v>2191</v>
      </c>
      <c r="E393" s="48" t="s">
        <v>458</v>
      </c>
      <c r="F393" s="49" t="s">
        <v>2192</v>
      </c>
      <c r="G393" s="50">
        <v>2317153</v>
      </c>
      <c r="H393" s="50">
        <v>1969580</v>
      </c>
      <c r="I393" s="59" t="s">
        <v>2021</v>
      </c>
      <c r="J393" s="52" t="s">
        <v>2193</v>
      </c>
      <c r="K393" s="52" t="s">
        <v>2194</v>
      </c>
      <c r="L393" s="9"/>
      <c r="M393" s="9"/>
      <c r="N393" s="9"/>
      <c r="O393" s="9"/>
      <c r="P393" s="9"/>
      <c r="Q393" s="9"/>
      <c r="R393" s="9"/>
      <c r="S393" s="9"/>
      <c r="T393" s="9"/>
      <c r="U393" s="9"/>
      <c r="V393" s="9"/>
      <c r="W393" s="9"/>
      <c r="X393" s="9"/>
      <c r="Y393" s="9"/>
      <c r="Z393" s="9"/>
      <c r="AA393" s="9"/>
      <c r="AB393" s="9"/>
      <c r="AC393" s="9"/>
      <c r="AD393" s="9"/>
      <c r="AE393" s="9"/>
      <c r="AF393" s="9"/>
      <c r="AG393" s="9"/>
      <c r="AH393" s="9"/>
    </row>
    <row r="394" spans="1:34" ht="201.6" x14ac:dyDescent="0.25">
      <c r="A394" s="47">
        <v>390</v>
      </c>
      <c r="B394" s="58" t="s">
        <v>3</v>
      </c>
      <c r="C394" s="58" t="s">
        <v>2195</v>
      </c>
      <c r="D394" s="69" t="s">
        <v>2196</v>
      </c>
      <c r="E394" s="48" t="s">
        <v>2119</v>
      </c>
      <c r="F394" s="49" t="s">
        <v>2197</v>
      </c>
      <c r="G394" s="50">
        <v>3100000</v>
      </c>
      <c r="H394" s="50">
        <v>3100000</v>
      </c>
      <c r="I394" s="59" t="s">
        <v>2198</v>
      </c>
      <c r="J394" s="52" t="s">
        <v>135</v>
      </c>
      <c r="K394" s="52" t="s">
        <v>2199</v>
      </c>
      <c r="L394" s="9"/>
      <c r="M394" s="9"/>
      <c r="N394" s="9"/>
      <c r="O394" s="9"/>
      <c r="P394" s="9"/>
      <c r="Q394" s="9"/>
      <c r="R394" s="9"/>
      <c r="S394" s="9"/>
      <c r="T394" s="9"/>
      <c r="U394" s="9"/>
      <c r="V394" s="9"/>
      <c r="W394" s="9"/>
      <c r="X394" s="9"/>
      <c r="Y394" s="9"/>
      <c r="Z394" s="9"/>
      <c r="AA394" s="9"/>
      <c r="AB394" s="9"/>
      <c r="AC394" s="9"/>
      <c r="AD394" s="9"/>
      <c r="AE394" s="9"/>
      <c r="AF394" s="9"/>
      <c r="AG394" s="9"/>
      <c r="AH394" s="9"/>
    </row>
    <row r="395" spans="1:34" ht="129.6" x14ac:dyDescent="0.25">
      <c r="A395" s="47">
        <v>391</v>
      </c>
      <c r="B395" s="58" t="s">
        <v>3</v>
      </c>
      <c r="C395" s="58" t="s">
        <v>2200</v>
      </c>
      <c r="D395" s="58" t="s">
        <v>1513</v>
      </c>
      <c r="E395" s="48" t="s">
        <v>1514</v>
      </c>
      <c r="F395" s="49" t="s">
        <v>2201</v>
      </c>
      <c r="G395" s="50">
        <v>823310</v>
      </c>
      <c r="H395" s="50">
        <v>208203</v>
      </c>
      <c r="I395" s="59" t="s">
        <v>1946</v>
      </c>
      <c r="J395" s="52" t="s">
        <v>131</v>
      </c>
      <c r="K395" s="52" t="s">
        <v>2202</v>
      </c>
      <c r="L395" s="9"/>
      <c r="M395" s="9"/>
      <c r="N395" s="9"/>
      <c r="O395" s="9"/>
      <c r="P395" s="9"/>
      <c r="Q395" s="9"/>
      <c r="R395" s="9"/>
      <c r="S395" s="9"/>
      <c r="T395" s="9"/>
      <c r="U395" s="9"/>
      <c r="V395" s="9"/>
      <c r="W395" s="9"/>
      <c r="X395" s="9"/>
      <c r="Y395" s="9"/>
      <c r="Z395" s="9"/>
      <c r="AA395" s="9"/>
      <c r="AB395" s="9"/>
      <c r="AC395" s="9"/>
      <c r="AD395" s="9"/>
      <c r="AE395" s="9"/>
      <c r="AF395" s="9"/>
      <c r="AG395" s="9"/>
      <c r="AH395" s="9"/>
    </row>
    <row r="396" spans="1:34" ht="86.4" x14ac:dyDescent="0.25">
      <c r="A396" s="47">
        <v>392</v>
      </c>
      <c r="B396" s="58" t="s">
        <v>0</v>
      </c>
      <c r="C396" s="58" t="s">
        <v>2203</v>
      </c>
      <c r="D396" s="58" t="s">
        <v>2204</v>
      </c>
      <c r="E396" s="48" t="s">
        <v>458</v>
      </c>
      <c r="F396" s="49" t="s">
        <v>2205</v>
      </c>
      <c r="G396" s="50">
        <v>477627900</v>
      </c>
      <c r="H396" s="50">
        <v>2865767</v>
      </c>
      <c r="I396" s="59" t="s">
        <v>2206</v>
      </c>
      <c r="J396" s="52" t="s">
        <v>2207</v>
      </c>
      <c r="K396" s="52" t="s">
        <v>2208</v>
      </c>
      <c r="L396" s="9"/>
      <c r="M396" s="9"/>
      <c r="N396" s="9"/>
      <c r="O396" s="9"/>
      <c r="P396" s="9"/>
      <c r="Q396" s="9"/>
      <c r="R396" s="9"/>
      <c r="S396" s="9"/>
      <c r="T396" s="9"/>
      <c r="U396" s="9"/>
      <c r="V396" s="9"/>
      <c r="W396" s="9"/>
      <c r="X396" s="9"/>
      <c r="Y396" s="9"/>
      <c r="Z396" s="9"/>
      <c r="AA396" s="9"/>
      <c r="AB396" s="9"/>
      <c r="AC396" s="9"/>
      <c r="AD396" s="9"/>
      <c r="AE396" s="9"/>
      <c r="AF396" s="9"/>
      <c r="AG396" s="9"/>
      <c r="AH396" s="9"/>
    </row>
    <row r="397" spans="1:34" ht="144" x14ac:dyDescent="0.25">
      <c r="A397" s="47">
        <v>393</v>
      </c>
      <c r="B397" s="58" t="s">
        <v>3</v>
      </c>
      <c r="C397" s="58" t="s">
        <v>2209</v>
      </c>
      <c r="D397" s="69" t="s">
        <v>2210</v>
      </c>
      <c r="E397" s="48" t="s">
        <v>2119</v>
      </c>
      <c r="F397" s="49" t="s">
        <v>2211</v>
      </c>
      <c r="G397" s="50">
        <v>3100000</v>
      </c>
      <c r="H397" s="50">
        <v>3100000</v>
      </c>
      <c r="I397" s="59" t="s">
        <v>1946</v>
      </c>
      <c r="J397" s="52" t="s">
        <v>135</v>
      </c>
      <c r="K397" s="52" t="s">
        <v>2199</v>
      </c>
      <c r="L397" s="9"/>
      <c r="M397" s="9"/>
      <c r="N397" s="9"/>
      <c r="O397" s="9"/>
      <c r="P397" s="9"/>
      <c r="Q397" s="9"/>
      <c r="R397" s="9"/>
      <c r="S397" s="9"/>
      <c r="T397" s="9"/>
      <c r="U397" s="9"/>
      <c r="V397" s="9"/>
      <c r="W397" s="9"/>
      <c r="X397" s="9"/>
      <c r="Y397" s="9"/>
      <c r="Z397" s="9"/>
      <c r="AA397" s="9"/>
      <c r="AB397" s="9"/>
      <c r="AC397" s="9"/>
      <c r="AD397" s="9"/>
      <c r="AE397" s="9"/>
      <c r="AF397" s="9"/>
      <c r="AG397" s="9"/>
      <c r="AH397" s="9"/>
    </row>
    <row r="398" spans="1:34" ht="158.4" x14ac:dyDescent="0.25">
      <c r="A398" s="47">
        <v>394</v>
      </c>
      <c r="B398" s="58" t="s">
        <v>3</v>
      </c>
      <c r="C398" s="58" t="s">
        <v>2212</v>
      </c>
      <c r="D398" s="58" t="s">
        <v>2213</v>
      </c>
      <c r="E398" s="48" t="s">
        <v>685</v>
      </c>
      <c r="F398" s="49" t="s">
        <v>2214</v>
      </c>
      <c r="G398" s="50">
        <v>7173915.7400000002</v>
      </c>
      <c r="H398" s="50">
        <v>5739132.5899999999</v>
      </c>
      <c r="I398" s="59" t="s">
        <v>840</v>
      </c>
      <c r="J398" s="52" t="s">
        <v>2215</v>
      </c>
      <c r="K398" s="52" t="s">
        <v>2216</v>
      </c>
      <c r="L398" s="9"/>
      <c r="M398" s="9"/>
      <c r="N398" s="9"/>
      <c r="O398" s="9"/>
      <c r="P398" s="9"/>
      <c r="Q398" s="9"/>
      <c r="R398" s="9"/>
      <c r="S398" s="9"/>
      <c r="T398" s="9"/>
      <c r="U398" s="9"/>
      <c r="V398" s="9"/>
      <c r="W398" s="9"/>
      <c r="X398" s="9"/>
      <c r="Y398" s="9"/>
      <c r="Z398" s="9"/>
      <c r="AA398" s="9"/>
      <c r="AB398" s="9"/>
      <c r="AC398" s="9"/>
      <c r="AD398" s="9"/>
      <c r="AE398" s="9"/>
      <c r="AF398" s="9"/>
      <c r="AG398" s="9"/>
      <c r="AH398" s="9"/>
    </row>
    <row r="399" spans="1:34" ht="158.4" x14ac:dyDescent="0.25">
      <c r="A399" s="47">
        <v>395</v>
      </c>
      <c r="B399" s="58" t="s">
        <v>3</v>
      </c>
      <c r="C399" s="58" t="s">
        <v>2217</v>
      </c>
      <c r="D399" s="58" t="s">
        <v>2218</v>
      </c>
      <c r="E399" s="48" t="s">
        <v>685</v>
      </c>
      <c r="F399" s="49" t="s">
        <v>2219</v>
      </c>
      <c r="G399" s="50">
        <v>6980133.3200000003</v>
      </c>
      <c r="H399" s="50">
        <v>5584106.6600000001</v>
      </c>
      <c r="I399" s="59" t="s">
        <v>840</v>
      </c>
      <c r="J399" s="52" t="s">
        <v>2220</v>
      </c>
      <c r="K399" s="52" t="s">
        <v>2221</v>
      </c>
      <c r="L399" s="9"/>
      <c r="M399" s="9"/>
      <c r="N399" s="9"/>
      <c r="O399" s="9"/>
      <c r="P399" s="9"/>
      <c r="Q399" s="9"/>
      <c r="R399" s="9"/>
      <c r="S399" s="9"/>
      <c r="T399" s="9"/>
      <c r="U399" s="9"/>
      <c r="V399" s="9"/>
      <c r="W399" s="9"/>
      <c r="X399" s="9"/>
      <c r="Y399" s="9"/>
      <c r="Z399" s="9"/>
      <c r="AA399" s="9"/>
      <c r="AB399" s="9"/>
      <c r="AC399" s="9"/>
      <c r="AD399" s="9"/>
      <c r="AE399" s="9"/>
      <c r="AF399" s="9"/>
      <c r="AG399" s="9"/>
      <c r="AH399" s="9"/>
    </row>
    <row r="400" spans="1:34" ht="72" x14ac:dyDescent="0.25">
      <c r="A400" s="47">
        <v>396</v>
      </c>
      <c r="B400" s="58" t="s">
        <v>4</v>
      </c>
      <c r="C400" s="58" t="s">
        <v>2222</v>
      </c>
      <c r="D400" s="69" t="s">
        <v>2223</v>
      </c>
      <c r="E400" s="48" t="s">
        <v>458</v>
      </c>
      <c r="F400" s="49" t="s">
        <v>2224</v>
      </c>
      <c r="G400" s="50">
        <v>3195745</v>
      </c>
      <c r="H400" s="50">
        <v>2716383</v>
      </c>
      <c r="I400" s="59" t="s">
        <v>2021</v>
      </c>
      <c r="J400" s="52" t="s">
        <v>2225</v>
      </c>
      <c r="K400" s="52" t="s">
        <v>2223</v>
      </c>
      <c r="L400" s="9"/>
      <c r="M400" s="9"/>
      <c r="N400" s="9"/>
      <c r="O400" s="9"/>
      <c r="P400" s="9"/>
      <c r="Q400" s="9"/>
      <c r="R400" s="9"/>
      <c r="S400" s="9"/>
      <c r="T400" s="9"/>
      <c r="U400" s="9"/>
      <c r="V400" s="9"/>
      <c r="W400" s="9"/>
      <c r="X400" s="9"/>
      <c r="Y400" s="9"/>
      <c r="Z400" s="9"/>
      <c r="AA400" s="9"/>
      <c r="AB400" s="9"/>
      <c r="AC400" s="9"/>
      <c r="AD400" s="9"/>
      <c r="AE400" s="9"/>
      <c r="AF400" s="9"/>
      <c r="AG400" s="9"/>
      <c r="AH400" s="9"/>
    </row>
    <row r="401" spans="1:34" ht="172.8" x14ac:dyDescent="0.25">
      <c r="A401" s="47">
        <v>397</v>
      </c>
      <c r="B401" s="58" t="s">
        <v>3</v>
      </c>
      <c r="C401" s="58" t="s">
        <v>2226</v>
      </c>
      <c r="D401" s="58" t="s">
        <v>2227</v>
      </c>
      <c r="E401" s="48" t="s">
        <v>388</v>
      </c>
      <c r="F401" s="49" t="s">
        <v>2228</v>
      </c>
      <c r="G401" s="50">
        <v>5440000</v>
      </c>
      <c r="H401" s="50"/>
      <c r="I401" s="59" t="s">
        <v>2229</v>
      </c>
      <c r="J401" s="52" t="s">
        <v>2230</v>
      </c>
      <c r="K401" s="52" t="s">
        <v>2231</v>
      </c>
      <c r="L401" s="9"/>
      <c r="M401" s="9"/>
      <c r="N401" s="9"/>
      <c r="O401" s="9"/>
      <c r="P401" s="9"/>
      <c r="Q401" s="9"/>
      <c r="R401" s="9"/>
      <c r="S401" s="9"/>
      <c r="T401" s="9"/>
      <c r="U401" s="9"/>
      <c r="V401" s="9"/>
      <c r="W401" s="9"/>
      <c r="X401" s="9"/>
      <c r="Y401" s="9"/>
      <c r="Z401" s="9"/>
      <c r="AA401" s="9"/>
      <c r="AB401" s="9"/>
      <c r="AC401" s="9"/>
      <c r="AD401" s="9"/>
      <c r="AE401" s="9"/>
      <c r="AF401" s="9"/>
      <c r="AG401" s="9"/>
      <c r="AH401" s="9"/>
    </row>
    <row r="402" spans="1:34" ht="115.2" x14ac:dyDescent="0.25">
      <c r="A402" s="47">
        <v>398</v>
      </c>
      <c r="B402" s="58" t="s">
        <v>4</v>
      </c>
      <c r="C402" s="58" t="s">
        <v>2232</v>
      </c>
      <c r="D402" s="58" t="s">
        <v>2233</v>
      </c>
      <c r="E402" s="48" t="s">
        <v>388</v>
      </c>
      <c r="F402" s="49" t="s">
        <v>2234</v>
      </c>
      <c r="G402" s="50">
        <v>2500000</v>
      </c>
      <c r="H402" s="50"/>
      <c r="I402" s="59" t="s">
        <v>2235</v>
      </c>
      <c r="J402" s="52" t="s">
        <v>2236</v>
      </c>
      <c r="K402" s="52" t="s">
        <v>2237</v>
      </c>
      <c r="L402" s="9"/>
      <c r="M402" s="9"/>
      <c r="N402" s="9"/>
      <c r="O402" s="9"/>
      <c r="P402" s="9"/>
      <c r="Q402" s="9"/>
      <c r="R402" s="9"/>
      <c r="S402" s="9"/>
      <c r="T402" s="9"/>
      <c r="U402" s="9"/>
      <c r="V402" s="9"/>
      <c r="W402" s="9"/>
      <c r="X402" s="9"/>
      <c r="Y402" s="9"/>
      <c r="Z402" s="9"/>
      <c r="AA402" s="9"/>
      <c r="AB402" s="9"/>
      <c r="AC402" s="9"/>
      <c r="AD402" s="9"/>
      <c r="AE402" s="9"/>
      <c r="AF402" s="9"/>
      <c r="AG402" s="9"/>
      <c r="AH402" s="9"/>
    </row>
    <row r="403" spans="1:34" ht="100.8" x14ac:dyDescent="0.25">
      <c r="A403" s="47">
        <v>399</v>
      </c>
      <c r="B403" s="58" t="s">
        <v>3</v>
      </c>
      <c r="C403" s="58" t="s">
        <v>2238</v>
      </c>
      <c r="D403" s="69" t="s">
        <v>2239</v>
      </c>
      <c r="E403" s="48" t="s">
        <v>388</v>
      </c>
      <c r="F403" s="49" t="s">
        <v>2240</v>
      </c>
      <c r="G403" s="50">
        <v>4045215</v>
      </c>
      <c r="H403" s="50"/>
      <c r="I403" s="59" t="s">
        <v>2241</v>
      </c>
      <c r="J403" s="52" t="s">
        <v>2242</v>
      </c>
      <c r="K403" s="52" t="s">
        <v>2243</v>
      </c>
      <c r="L403" s="9"/>
      <c r="M403" s="9"/>
      <c r="N403" s="9"/>
      <c r="O403" s="9"/>
      <c r="P403" s="9"/>
      <c r="Q403" s="9"/>
      <c r="R403" s="9"/>
      <c r="S403" s="9"/>
      <c r="T403" s="9"/>
      <c r="U403" s="9"/>
      <c r="V403" s="9"/>
      <c r="W403" s="9"/>
      <c r="X403" s="9"/>
      <c r="Y403" s="9"/>
      <c r="Z403" s="9"/>
      <c r="AA403" s="9"/>
      <c r="AB403" s="9"/>
      <c r="AC403" s="9"/>
      <c r="AD403" s="9"/>
      <c r="AE403" s="9"/>
      <c r="AF403" s="9"/>
      <c r="AG403" s="9"/>
      <c r="AH403" s="9"/>
    </row>
    <row r="404" spans="1:34" ht="100.8" x14ac:dyDescent="0.25">
      <c r="A404" s="47">
        <v>400</v>
      </c>
      <c r="B404" s="58" t="s">
        <v>3</v>
      </c>
      <c r="C404" s="58" t="s">
        <v>2244</v>
      </c>
      <c r="D404" s="58" t="s">
        <v>2227</v>
      </c>
      <c r="E404" s="48" t="s">
        <v>388</v>
      </c>
      <c r="F404" s="49" t="s">
        <v>2245</v>
      </c>
      <c r="G404" s="50">
        <v>2335152</v>
      </c>
      <c r="H404" s="50"/>
      <c r="I404" s="59" t="s">
        <v>2246</v>
      </c>
      <c r="J404" s="52" t="s">
        <v>2247</v>
      </c>
      <c r="K404" s="52" t="s">
        <v>2231</v>
      </c>
      <c r="L404" s="9"/>
      <c r="M404" s="9"/>
      <c r="N404" s="9"/>
      <c r="O404" s="9"/>
      <c r="P404" s="9"/>
      <c r="Q404" s="9"/>
      <c r="R404" s="9"/>
      <c r="S404" s="9"/>
      <c r="T404" s="9"/>
      <c r="U404" s="9"/>
      <c r="V404" s="9"/>
      <c r="W404" s="9"/>
      <c r="X404" s="9"/>
      <c r="Y404" s="9"/>
      <c r="Z404" s="9"/>
      <c r="AA404" s="9"/>
      <c r="AB404" s="9"/>
      <c r="AC404" s="9"/>
      <c r="AD404" s="9"/>
      <c r="AE404" s="9"/>
      <c r="AF404" s="9"/>
      <c r="AG404" s="9"/>
      <c r="AH404" s="9"/>
    </row>
    <row r="405" spans="1:34" ht="158.4" x14ac:dyDescent="0.25">
      <c r="A405" s="47">
        <v>401</v>
      </c>
      <c r="B405" s="58" t="s">
        <v>4</v>
      </c>
      <c r="C405" s="58" t="s">
        <v>2248</v>
      </c>
      <c r="D405" s="58" t="s">
        <v>2249</v>
      </c>
      <c r="E405" s="48" t="s">
        <v>388</v>
      </c>
      <c r="F405" s="49" t="s">
        <v>2250</v>
      </c>
      <c r="G405" s="50">
        <v>3131694</v>
      </c>
      <c r="H405" s="50"/>
      <c r="I405" s="59" t="s">
        <v>2021</v>
      </c>
      <c r="J405" s="52" t="s">
        <v>2251</v>
      </c>
      <c r="K405" s="52" t="s">
        <v>2252</v>
      </c>
      <c r="L405" s="9"/>
      <c r="M405" s="9"/>
      <c r="N405" s="9"/>
      <c r="O405" s="9"/>
      <c r="P405" s="9"/>
      <c r="Q405" s="9"/>
      <c r="R405" s="9"/>
      <c r="S405" s="9"/>
      <c r="T405" s="9"/>
      <c r="U405" s="9"/>
      <c r="V405" s="9"/>
      <c r="W405" s="9"/>
      <c r="X405" s="9"/>
      <c r="Y405" s="9"/>
      <c r="Z405" s="9"/>
      <c r="AA405" s="9"/>
      <c r="AB405" s="9"/>
      <c r="AC405" s="9"/>
      <c r="AD405" s="9"/>
      <c r="AE405" s="9"/>
      <c r="AF405" s="9"/>
      <c r="AG405" s="9"/>
      <c r="AH405" s="9"/>
    </row>
    <row r="406" spans="1:34" ht="100.8" x14ac:dyDescent="0.25">
      <c r="A406" s="47">
        <v>402</v>
      </c>
      <c r="B406" s="58" t="s">
        <v>4</v>
      </c>
      <c r="C406" s="58" t="s">
        <v>2253</v>
      </c>
      <c r="D406" s="69" t="s">
        <v>2254</v>
      </c>
      <c r="E406" s="48" t="s">
        <v>537</v>
      </c>
      <c r="F406" s="49" t="s">
        <v>2255</v>
      </c>
      <c r="G406" s="50">
        <v>1254304</v>
      </c>
      <c r="H406" s="50">
        <v>627151</v>
      </c>
      <c r="I406" s="59" t="s">
        <v>2256</v>
      </c>
      <c r="J406" s="52" t="s">
        <v>2257</v>
      </c>
      <c r="K406" s="52" t="s">
        <v>2258</v>
      </c>
      <c r="L406" s="9"/>
      <c r="M406" s="9"/>
      <c r="N406" s="9"/>
      <c r="O406" s="9"/>
      <c r="P406" s="9"/>
      <c r="Q406" s="9"/>
      <c r="R406" s="9"/>
      <c r="S406" s="9"/>
      <c r="T406" s="9"/>
      <c r="U406" s="9"/>
      <c r="V406" s="9"/>
      <c r="W406" s="9"/>
      <c r="X406" s="9"/>
      <c r="Y406" s="9"/>
      <c r="Z406" s="9"/>
      <c r="AA406" s="9"/>
      <c r="AB406" s="9"/>
      <c r="AC406" s="9"/>
      <c r="AD406" s="9"/>
      <c r="AE406" s="9"/>
      <c r="AF406" s="9"/>
      <c r="AG406" s="9"/>
      <c r="AH406" s="9"/>
    </row>
    <row r="407" spans="1:34" ht="144" x14ac:dyDescent="0.25">
      <c r="A407" s="47">
        <v>403</v>
      </c>
      <c r="B407" s="58" t="s">
        <v>3</v>
      </c>
      <c r="C407" s="58" t="s">
        <v>2259</v>
      </c>
      <c r="D407" s="58" t="s">
        <v>2260</v>
      </c>
      <c r="E407" s="48" t="s">
        <v>419</v>
      </c>
      <c r="F407" s="49" t="s">
        <v>2261</v>
      </c>
      <c r="G407" s="50">
        <v>3326448.57</v>
      </c>
      <c r="H407" s="50">
        <v>2827481.28</v>
      </c>
      <c r="I407" s="59" t="s">
        <v>2262</v>
      </c>
      <c r="J407" s="52" t="s">
        <v>2263</v>
      </c>
      <c r="K407" s="52" t="s">
        <v>2264</v>
      </c>
      <c r="L407" s="9"/>
      <c r="M407" s="9"/>
      <c r="N407" s="9"/>
      <c r="O407" s="9"/>
      <c r="P407" s="9"/>
      <c r="Q407" s="9"/>
      <c r="R407" s="9"/>
      <c r="S407" s="9"/>
      <c r="T407" s="9"/>
      <c r="U407" s="9"/>
      <c r="V407" s="9"/>
      <c r="W407" s="9"/>
      <c r="X407" s="9"/>
      <c r="Y407" s="9"/>
      <c r="Z407" s="9"/>
      <c r="AA407" s="9"/>
      <c r="AB407" s="9"/>
      <c r="AC407" s="9"/>
      <c r="AD407" s="9"/>
      <c r="AE407" s="9"/>
      <c r="AF407" s="9"/>
      <c r="AG407" s="9"/>
      <c r="AH407" s="9"/>
    </row>
    <row r="408" spans="1:34" ht="100.8" x14ac:dyDescent="0.25">
      <c r="A408" s="47">
        <v>404</v>
      </c>
      <c r="B408" s="58" t="s">
        <v>4</v>
      </c>
      <c r="C408" s="58" t="s">
        <v>2265</v>
      </c>
      <c r="D408" s="58" t="s">
        <v>2266</v>
      </c>
      <c r="E408" s="48" t="s">
        <v>388</v>
      </c>
      <c r="F408" s="49" t="s">
        <v>2267</v>
      </c>
      <c r="G408" s="50">
        <v>11912360</v>
      </c>
      <c r="H408" s="50"/>
      <c r="I408" s="59" t="s">
        <v>2021</v>
      </c>
      <c r="J408" s="52" t="s">
        <v>2268</v>
      </c>
      <c r="K408" s="52" t="s">
        <v>596</v>
      </c>
      <c r="L408" s="9"/>
      <c r="M408" s="9"/>
      <c r="N408" s="9"/>
      <c r="O408" s="9"/>
      <c r="P408" s="9"/>
      <c r="Q408" s="9"/>
      <c r="R408" s="9"/>
      <c r="S408" s="9"/>
      <c r="T408" s="9"/>
      <c r="U408" s="9"/>
      <c r="V408" s="9"/>
      <c r="W408" s="9"/>
      <c r="X408" s="9"/>
      <c r="Y408" s="9"/>
      <c r="Z408" s="9"/>
      <c r="AA408" s="9"/>
      <c r="AB408" s="9"/>
      <c r="AC408" s="9"/>
      <c r="AD408" s="9"/>
      <c r="AE408" s="9"/>
      <c r="AF408" s="9"/>
      <c r="AG408" s="9"/>
      <c r="AH408" s="9"/>
    </row>
    <row r="409" spans="1:34" ht="144" x14ac:dyDescent="0.25">
      <c r="A409" s="47">
        <v>405</v>
      </c>
      <c r="B409" s="58" t="s">
        <v>2</v>
      </c>
      <c r="C409" s="58" t="s">
        <v>2269</v>
      </c>
      <c r="D409" s="69" t="s">
        <v>2270</v>
      </c>
      <c r="E409" s="48" t="s">
        <v>653</v>
      </c>
      <c r="F409" s="49" t="s">
        <v>2271</v>
      </c>
      <c r="G409" s="50">
        <v>1200000</v>
      </c>
      <c r="H409" s="50">
        <v>530000</v>
      </c>
      <c r="I409" s="59" t="s">
        <v>2272</v>
      </c>
      <c r="J409" s="52" t="s">
        <v>13</v>
      </c>
      <c r="K409" s="52" t="s">
        <v>2273</v>
      </c>
      <c r="L409" s="9"/>
      <c r="M409" s="9"/>
      <c r="N409" s="9"/>
      <c r="O409" s="9"/>
      <c r="P409" s="9"/>
      <c r="Q409" s="9"/>
      <c r="R409" s="9"/>
      <c r="S409" s="9"/>
      <c r="T409" s="9"/>
      <c r="U409" s="9"/>
      <c r="V409" s="9"/>
      <c r="W409" s="9"/>
      <c r="X409" s="9"/>
      <c r="Y409" s="9"/>
      <c r="Z409" s="9"/>
      <c r="AA409" s="9"/>
      <c r="AB409" s="9"/>
      <c r="AC409" s="9"/>
      <c r="AD409" s="9"/>
      <c r="AE409" s="9"/>
      <c r="AF409" s="9"/>
      <c r="AG409" s="9"/>
      <c r="AH409" s="9"/>
    </row>
    <row r="410" spans="1:34" ht="86.4" x14ac:dyDescent="0.25">
      <c r="A410" s="47">
        <v>406</v>
      </c>
      <c r="B410" s="58" t="s">
        <v>0</v>
      </c>
      <c r="C410" s="58" t="s">
        <v>2274</v>
      </c>
      <c r="D410" s="58" t="s">
        <v>2275</v>
      </c>
      <c r="E410" s="48" t="s">
        <v>1944</v>
      </c>
      <c r="F410" s="49" t="s">
        <v>2276</v>
      </c>
      <c r="G410" s="50">
        <v>1584534</v>
      </c>
      <c r="H410" s="50">
        <v>138365</v>
      </c>
      <c r="I410" s="59" t="s">
        <v>2277</v>
      </c>
      <c r="J410" s="52" t="s">
        <v>2278</v>
      </c>
      <c r="K410" s="52" t="s">
        <v>2279</v>
      </c>
      <c r="L410" s="9"/>
      <c r="M410" s="9"/>
      <c r="N410" s="9"/>
      <c r="O410" s="9"/>
      <c r="P410" s="9"/>
      <c r="Q410" s="9"/>
      <c r="R410" s="9"/>
      <c r="S410" s="9"/>
      <c r="T410" s="9"/>
      <c r="U410" s="9"/>
      <c r="V410" s="9"/>
      <c r="W410" s="9"/>
      <c r="X410" s="9"/>
      <c r="Y410" s="9"/>
      <c r="Z410" s="9"/>
      <c r="AA410" s="9"/>
      <c r="AB410" s="9"/>
      <c r="AC410" s="9"/>
      <c r="AD410" s="9"/>
      <c r="AE410" s="9"/>
      <c r="AF410" s="9"/>
      <c r="AG410" s="9"/>
      <c r="AH410" s="9"/>
    </row>
    <row r="411" spans="1:34" ht="100.8" x14ac:dyDescent="0.25">
      <c r="A411" s="47">
        <v>407</v>
      </c>
      <c r="B411" s="58" t="s">
        <v>0</v>
      </c>
      <c r="C411" s="58" t="s">
        <v>2280</v>
      </c>
      <c r="D411" s="58" t="s">
        <v>2281</v>
      </c>
      <c r="E411" s="48" t="s">
        <v>458</v>
      </c>
      <c r="F411" s="49" t="s">
        <v>2282</v>
      </c>
      <c r="G411" s="50">
        <v>4224000</v>
      </c>
      <c r="H411" s="50">
        <v>2956800</v>
      </c>
      <c r="I411" s="59" t="s">
        <v>2283</v>
      </c>
      <c r="J411" s="52" t="s">
        <v>2284</v>
      </c>
      <c r="K411" s="52"/>
      <c r="L411" s="9"/>
      <c r="M411" s="9"/>
      <c r="N411" s="9"/>
      <c r="O411" s="9"/>
      <c r="P411" s="9"/>
      <c r="Q411" s="9"/>
      <c r="R411" s="9"/>
      <c r="S411" s="9"/>
      <c r="T411" s="9"/>
      <c r="U411" s="9"/>
      <c r="V411" s="9"/>
      <c r="W411" s="9"/>
      <c r="X411" s="9"/>
      <c r="Y411" s="9"/>
      <c r="Z411" s="9"/>
      <c r="AA411" s="9"/>
      <c r="AB411" s="9"/>
      <c r="AC411" s="9"/>
      <c r="AD411" s="9"/>
      <c r="AE411" s="9"/>
      <c r="AF411" s="9"/>
      <c r="AG411" s="9"/>
      <c r="AH411" s="9"/>
    </row>
    <row r="412" spans="1:34" ht="115.2" x14ac:dyDescent="0.25">
      <c r="A412" s="47">
        <v>408</v>
      </c>
      <c r="B412" s="58" t="s">
        <v>2</v>
      </c>
      <c r="C412" s="58" t="s">
        <v>2285</v>
      </c>
      <c r="D412" s="69" t="s">
        <v>2286</v>
      </c>
      <c r="E412" s="48" t="s">
        <v>653</v>
      </c>
      <c r="F412" s="49" t="s">
        <v>2287</v>
      </c>
      <c r="G412" s="50">
        <v>903121</v>
      </c>
      <c r="H412" s="50">
        <v>459000</v>
      </c>
      <c r="I412" s="59" t="s">
        <v>1979</v>
      </c>
      <c r="J412" s="52" t="s">
        <v>17</v>
      </c>
      <c r="K412" s="52" t="s">
        <v>2288</v>
      </c>
      <c r="L412" s="9"/>
      <c r="M412" s="9"/>
      <c r="N412" s="9"/>
      <c r="O412" s="9"/>
      <c r="P412" s="9"/>
      <c r="Q412" s="9"/>
      <c r="R412" s="9"/>
      <c r="S412" s="9"/>
      <c r="T412" s="9"/>
      <c r="U412" s="9"/>
      <c r="V412" s="9"/>
      <c r="W412" s="9"/>
      <c r="X412" s="9"/>
      <c r="Y412" s="9"/>
      <c r="Z412" s="9"/>
      <c r="AA412" s="9"/>
      <c r="AB412" s="9"/>
      <c r="AC412" s="9"/>
      <c r="AD412" s="9"/>
      <c r="AE412" s="9"/>
      <c r="AF412" s="9"/>
      <c r="AG412" s="9"/>
      <c r="AH412" s="9"/>
    </row>
    <row r="413" spans="1:34" ht="172.8" x14ac:dyDescent="0.25">
      <c r="A413" s="47">
        <v>409</v>
      </c>
      <c r="B413" s="58" t="s">
        <v>2</v>
      </c>
      <c r="C413" s="58" t="s">
        <v>2289</v>
      </c>
      <c r="D413" s="58" t="s">
        <v>2290</v>
      </c>
      <c r="E413" s="48" t="s">
        <v>653</v>
      </c>
      <c r="F413" s="49" t="s">
        <v>2291</v>
      </c>
      <c r="G413" s="50">
        <v>4310898</v>
      </c>
      <c r="H413" s="50">
        <v>163291</v>
      </c>
      <c r="I413" s="59" t="s">
        <v>2292</v>
      </c>
      <c r="J413" s="52" t="s">
        <v>21</v>
      </c>
      <c r="K413" s="52" t="s">
        <v>2293</v>
      </c>
      <c r="L413" s="9"/>
      <c r="M413" s="9"/>
      <c r="N413" s="9"/>
      <c r="O413" s="9"/>
      <c r="P413" s="9"/>
      <c r="Q413" s="9"/>
      <c r="R413" s="9"/>
      <c r="S413" s="9"/>
      <c r="T413" s="9"/>
      <c r="U413" s="9"/>
      <c r="V413" s="9"/>
      <c r="W413" s="9"/>
      <c r="X413" s="9"/>
      <c r="Y413" s="9"/>
      <c r="Z413" s="9"/>
      <c r="AA413" s="9"/>
      <c r="AB413" s="9"/>
      <c r="AC413" s="9"/>
      <c r="AD413" s="9"/>
      <c r="AE413" s="9"/>
      <c r="AF413" s="9"/>
      <c r="AG413" s="9"/>
      <c r="AH413" s="9"/>
    </row>
    <row r="414" spans="1:34" ht="158.4" x14ac:dyDescent="0.25">
      <c r="A414" s="47">
        <v>410</v>
      </c>
      <c r="B414" s="58" t="s">
        <v>2</v>
      </c>
      <c r="C414" s="58" t="s">
        <v>2294</v>
      </c>
      <c r="D414" s="58" t="s">
        <v>2295</v>
      </c>
      <c r="E414" s="48" t="s">
        <v>685</v>
      </c>
      <c r="F414" s="49" t="s">
        <v>2296</v>
      </c>
      <c r="G414" s="50">
        <v>61075579.020000003</v>
      </c>
      <c r="H414" s="50">
        <v>51914242.159999996</v>
      </c>
      <c r="I414" s="59" t="s">
        <v>840</v>
      </c>
      <c r="J414" s="52" t="s">
        <v>2297</v>
      </c>
      <c r="K414" s="52" t="s">
        <v>2298</v>
      </c>
      <c r="L414" s="9"/>
      <c r="M414" s="9"/>
      <c r="N414" s="9"/>
      <c r="O414" s="9"/>
      <c r="P414" s="9"/>
      <c r="Q414" s="9"/>
      <c r="R414" s="9"/>
      <c r="S414" s="9"/>
      <c r="T414" s="9"/>
      <c r="U414" s="9"/>
      <c r="V414" s="9"/>
      <c r="W414" s="9"/>
      <c r="X414" s="9"/>
      <c r="Y414" s="9"/>
      <c r="Z414" s="9"/>
      <c r="AA414" s="9"/>
      <c r="AB414" s="9"/>
      <c r="AC414" s="9"/>
      <c r="AD414" s="9"/>
      <c r="AE414" s="9"/>
      <c r="AF414" s="9"/>
      <c r="AG414" s="9"/>
      <c r="AH414" s="9"/>
    </row>
    <row r="415" spans="1:34" ht="86.4" x14ac:dyDescent="0.25">
      <c r="A415" s="47">
        <v>411</v>
      </c>
      <c r="B415" s="58" t="s">
        <v>0</v>
      </c>
      <c r="C415" s="58" t="s">
        <v>2299</v>
      </c>
      <c r="D415" s="69" t="s">
        <v>2300</v>
      </c>
      <c r="E415" s="48" t="s">
        <v>355</v>
      </c>
      <c r="F415" s="49" t="s">
        <v>2301</v>
      </c>
      <c r="G415" s="50">
        <v>971022</v>
      </c>
      <c r="H415" s="50">
        <v>394511</v>
      </c>
      <c r="I415" s="59" t="s">
        <v>362</v>
      </c>
      <c r="J415" s="52" t="s">
        <v>2302</v>
      </c>
      <c r="K415" s="52" t="s">
        <v>2303</v>
      </c>
      <c r="L415" s="9"/>
      <c r="M415" s="9"/>
      <c r="N415" s="9"/>
      <c r="O415" s="9"/>
      <c r="P415" s="9"/>
      <c r="Q415" s="9"/>
      <c r="R415" s="9"/>
      <c r="S415" s="9"/>
      <c r="T415" s="9"/>
      <c r="U415" s="9"/>
      <c r="V415" s="9"/>
      <c r="W415" s="9"/>
      <c r="X415" s="9"/>
      <c r="Y415" s="9"/>
      <c r="Z415" s="9"/>
      <c r="AA415" s="9"/>
      <c r="AB415" s="9"/>
      <c r="AC415" s="9"/>
      <c r="AD415" s="9"/>
      <c r="AE415" s="9"/>
      <c r="AF415" s="9"/>
      <c r="AG415" s="9"/>
      <c r="AH415" s="9"/>
    </row>
    <row r="416" spans="1:34" ht="86.4" x14ac:dyDescent="0.25">
      <c r="A416" s="47">
        <v>412</v>
      </c>
      <c r="B416" s="58" t="s">
        <v>0</v>
      </c>
      <c r="C416" s="58" t="s">
        <v>2304</v>
      </c>
      <c r="D416" s="58" t="s">
        <v>2305</v>
      </c>
      <c r="E416" s="48" t="s">
        <v>458</v>
      </c>
      <c r="F416" s="49" t="s">
        <v>2306</v>
      </c>
      <c r="G416" s="50">
        <v>13863500</v>
      </c>
      <c r="H416" s="50">
        <v>3386582</v>
      </c>
      <c r="I416" s="59" t="s">
        <v>2206</v>
      </c>
      <c r="J416" s="52" t="s">
        <v>2307</v>
      </c>
      <c r="K416" s="52" t="s">
        <v>2308</v>
      </c>
      <c r="L416" s="9"/>
      <c r="M416" s="9"/>
      <c r="N416" s="9"/>
      <c r="O416" s="9"/>
      <c r="P416" s="9"/>
      <c r="Q416" s="9"/>
      <c r="R416" s="9"/>
      <c r="S416" s="9"/>
      <c r="T416" s="9"/>
      <c r="U416" s="9"/>
      <c r="V416" s="9"/>
      <c r="W416" s="9"/>
      <c r="X416" s="9"/>
      <c r="Y416" s="9"/>
      <c r="Z416" s="9"/>
      <c r="AA416" s="9"/>
      <c r="AB416" s="9"/>
      <c r="AC416" s="9"/>
      <c r="AD416" s="9"/>
      <c r="AE416" s="9"/>
      <c r="AF416" s="9"/>
      <c r="AG416" s="9"/>
      <c r="AH416" s="9"/>
    </row>
    <row r="417" spans="1:34" ht="201.6" x14ac:dyDescent="0.25">
      <c r="A417" s="47">
        <v>413</v>
      </c>
      <c r="B417" s="58" t="s">
        <v>0</v>
      </c>
      <c r="C417" s="58" t="s">
        <v>2309</v>
      </c>
      <c r="D417" s="58" t="s">
        <v>2310</v>
      </c>
      <c r="E417" s="48" t="s">
        <v>441</v>
      </c>
      <c r="F417" s="49" t="s">
        <v>2311</v>
      </c>
      <c r="G417" s="50">
        <v>3745000</v>
      </c>
      <c r="H417" s="50">
        <v>1999830</v>
      </c>
      <c r="I417" s="59" t="s">
        <v>2312</v>
      </c>
      <c r="J417" s="52" t="s">
        <v>2313</v>
      </c>
      <c r="K417" s="52" t="s">
        <v>2314</v>
      </c>
      <c r="L417" s="9"/>
      <c r="M417" s="9"/>
      <c r="N417" s="9"/>
      <c r="O417" s="9"/>
      <c r="P417" s="9"/>
      <c r="Q417" s="9"/>
      <c r="R417" s="9"/>
      <c r="S417" s="9"/>
      <c r="T417" s="9"/>
      <c r="U417" s="9"/>
      <c r="V417" s="9"/>
      <c r="W417" s="9"/>
      <c r="X417" s="9"/>
      <c r="Y417" s="9"/>
      <c r="Z417" s="9"/>
      <c r="AA417" s="9"/>
      <c r="AB417" s="9"/>
      <c r="AC417" s="9"/>
      <c r="AD417" s="9"/>
      <c r="AE417" s="9"/>
      <c r="AF417" s="9"/>
      <c r="AG417" s="9"/>
      <c r="AH417" s="9"/>
    </row>
    <row r="418" spans="1:34" ht="201.6" x14ac:dyDescent="0.25">
      <c r="A418" s="47">
        <v>414</v>
      </c>
      <c r="B418" s="58" t="s">
        <v>2</v>
      </c>
      <c r="C418" s="58" t="s">
        <v>2315</v>
      </c>
      <c r="D418" s="69" t="s">
        <v>2316</v>
      </c>
      <c r="E418" s="48" t="s">
        <v>685</v>
      </c>
      <c r="F418" s="49" t="s">
        <v>2317</v>
      </c>
      <c r="G418" s="50">
        <v>24934837.48</v>
      </c>
      <c r="H418" s="50">
        <v>21194611.859999999</v>
      </c>
      <c r="I418" s="59" t="s">
        <v>840</v>
      </c>
      <c r="J418" s="52" t="s">
        <v>2318</v>
      </c>
      <c r="K418" s="52" t="s">
        <v>2319</v>
      </c>
      <c r="L418" s="9"/>
      <c r="M418" s="9"/>
      <c r="N418" s="9"/>
      <c r="O418" s="9"/>
      <c r="P418" s="9"/>
      <c r="Q418" s="9"/>
      <c r="R418" s="9"/>
      <c r="S418" s="9"/>
      <c r="T418" s="9"/>
      <c r="U418" s="9"/>
      <c r="V418" s="9"/>
      <c r="W418" s="9"/>
      <c r="X418" s="9"/>
      <c r="Y418" s="9"/>
      <c r="Z418" s="9"/>
      <c r="AA418" s="9"/>
      <c r="AB418" s="9"/>
      <c r="AC418" s="9"/>
      <c r="AD418" s="9"/>
      <c r="AE418" s="9"/>
      <c r="AF418" s="9"/>
      <c r="AG418" s="9"/>
      <c r="AH418" s="9"/>
    </row>
    <row r="419" spans="1:34" ht="331.2" x14ac:dyDescent="0.25">
      <c r="A419" s="47">
        <v>415</v>
      </c>
      <c r="B419" s="58" t="s">
        <v>0</v>
      </c>
      <c r="C419" s="58" t="s">
        <v>2320</v>
      </c>
      <c r="D419" s="58" t="s">
        <v>2321</v>
      </c>
      <c r="E419" s="48" t="s">
        <v>441</v>
      </c>
      <c r="F419" s="49" t="s">
        <v>2322</v>
      </c>
      <c r="G419" s="50">
        <v>4964500</v>
      </c>
      <c r="H419" s="50">
        <v>2234025</v>
      </c>
      <c r="I419" s="59" t="s">
        <v>2312</v>
      </c>
      <c r="J419" s="52" t="s">
        <v>2323</v>
      </c>
      <c r="K419" s="52" t="s">
        <v>2324</v>
      </c>
      <c r="L419" s="9"/>
      <c r="M419" s="9"/>
      <c r="N419" s="9"/>
      <c r="O419" s="9"/>
      <c r="P419" s="9"/>
      <c r="Q419" s="9"/>
      <c r="R419" s="9"/>
      <c r="S419" s="9"/>
      <c r="T419" s="9"/>
      <c r="U419" s="9"/>
      <c r="V419" s="9"/>
      <c r="W419" s="9"/>
      <c r="X419" s="9"/>
      <c r="Y419" s="9"/>
      <c r="Z419" s="9"/>
      <c r="AA419" s="9"/>
      <c r="AB419" s="9"/>
      <c r="AC419" s="9"/>
      <c r="AD419" s="9"/>
      <c r="AE419" s="9"/>
      <c r="AF419" s="9"/>
      <c r="AG419" s="9"/>
      <c r="AH419" s="9"/>
    </row>
    <row r="420" spans="1:34" ht="172.8" x14ac:dyDescent="0.25">
      <c r="A420" s="47">
        <v>416</v>
      </c>
      <c r="B420" s="58" t="s">
        <v>2</v>
      </c>
      <c r="C420" s="58" t="s">
        <v>2325</v>
      </c>
      <c r="D420" s="58" t="s">
        <v>1535</v>
      </c>
      <c r="E420" s="48" t="s">
        <v>685</v>
      </c>
      <c r="F420" s="49" t="s">
        <v>2326</v>
      </c>
      <c r="G420" s="50">
        <v>26739239.420000002</v>
      </c>
      <c r="H420" s="50">
        <v>22728353.52</v>
      </c>
      <c r="I420" s="59" t="s">
        <v>840</v>
      </c>
      <c r="J420" s="52" t="s">
        <v>2327</v>
      </c>
      <c r="K420" s="52" t="s">
        <v>1537</v>
      </c>
      <c r="L420" s="9"/>
      <c r="M420" s="9"/>
      <c r="N420" s="9"/>
      <c r="O420" s="9"/>
      <c r="P420" s="9"/>
      <c r="Q420" s="9"/>
      <c r="R420" s="9"/>
      <c r="S420" s="9"/>
      <c r="T420" s="9"/>
      <c r="U420" s="9"/>
      <c r="V420" s="9"/>
      <c r="W420" s="9"/>
      <c r="X420" s="9"/>
      <c r="Y420" s="9"/>
      <c r="Z420" s="9"/>
      <c r="AA420" s="9"/>
      <c r="AB420" s="9"/>
      <c r="AC420" s="9"/>
      <c r="AD420" s="9"/>
      <c r="AE420" s="9"/>
      <c r="AF420" s="9"/>
      <c r="AG420" s="9"/>
      <c r="AH420" s="9"/>
    </row>
    <row r="421" spans="1:34" ht="14.4" x14ac:dyDescent="0.25">
      <c r="A421" s="47">
        <v>417</v>
      </c>
      <c r="B421" s="58"/>
      <c r="C421" s="58"/>
      <c r="D421" s="69"/>
      <c r="E421" s="48"/>
      <c r="F421" s="49"/>
      <c r="G421" s="50"/>
      <c r="H421" s="50"/>
      <c r="I421" s="59"/>
      <c r="J421" s="52"/>
      <c r="K421" s="52"/>
      <c r="L421" s="9"/>
      <c r="M421" s="9"/>
      <c r="N421" s="9"/>
      <c r="O421" s="9"/>
      <c r="P421" s="9"/>
      <c r="Q421" s="9"/>
      <c r="R421" s="9"/>
      <c r="S421" s="9"/>
      <c r="T421" s="9"/>
      <c r="U421" s="9"/>
      <c r="V421" s="9"/>
      <c r="W421" s="9"/>
      <c r="X421" s="9"/>
      <c r="Y421" s="9"/>
      <c r="Z421" s="9"/>
      <c r="AA421" s="9"/>
      <c r="AB421" s="9"/>
      <c r="AC421" s="9"/>
      <c r="AD421" s="9"/>
      <c r="AE421" s="9"/>
      <c r="AF421" s="9"/>
      <c r="AG421" s="9"/>
      <c r="AH421" s="9"/>
    </row>
    <row r="422" spans="1:34" ht="100.8" x14ac:dyDescent="0.25">
      <c r="A422" s="47">
        <v>418</v>
      </c>
      <c r="B422" s="58" t="s">
        <v>0</v>
      </c>
      <c r="C422" s="58" t="s">
        <v>2328</v>
      </c>
      <c r="D422" s="58" t="s">
        <v>2329</v>
      </c>
      <c r="E422" s="48" t="s">
        <v>685</v>
      </c>
      <c r="F422" s="49" t="s">
        <v>2330</v>
      </c>
      <c r="G422" s="50">
        <v>5812200</v>
      </c>
      <c r="H422" s="50">
        <v>2470185</v>
      </c>
      <c r="I422" s="59" t="s">
        <v>2331</v>
      </c>
      <c r="J422" s="52" t="s">
        <v>2332</v>
      </c>
      <c r="K422" s="52" t="s">
        <v>2333</v>
      </c>
      <c r="L422" s="9"/>
      <c r="M422" s="9"/>
      <c r="N422" s="9"/>
      <c r="O422" s="9"/>
      <c r="P422" s="9"/>
      <c r="Q422" s="9"/>
      <c r="R422" s="9"/>
      <c r="S422" s="9"/>
      <c r="T422" s="9"/>
      <c r="U422" s="9"/>
      <c r="V422" s="9"/>
      <c r="W422" s="9"/>
      <c r="X422" s="9"/>
      <c r="Y422" s="9"/>
      <c r="Z422" s="9"/>
      <c r="AA422" s="9"/>
      <c r="AB422" s="9"/>
      <c r="AC422" s="9"/>
      <c r="AD422" s="9"/>
      <c r="AE422" s="9"/>
      <c r="AF422" s="9"/>
      <c r="AG422" s="9"/>
      <c r="AH422" s="9"/>
    </row>
    <row r="423" spans="1:34" ht="100.8" x14ac:dyDescent="0.25">
      <c r="A423" s="47">
        <v>419</v>
      </c>
      <c r="B423" s="58" t="s">
        <v>2</v>
      </c>
      <c r="C423" s="58" t="s">
        <v>2334</v>
      </c>
      <c r="D423" s="58" t="s">
        <v>2335</v>
      </c>
      <c r="E423" s="48" t="s">
        <v>388</v>
      </c>
      <c r="F423" s="49" t="s">
        <v>2336</v>
      </c>
      <c r="G423" s="50">
        <v>24783856.109999999</v>
      </c>
      <c r="H423" s="50"/>
      <c r="I423" s="59" t="s">
        <v>2337</v>
      </c>
      <c r="J423" s="52" t="s">
        <v>2338</v>
      </c>
      <c r="K423" s="52" t="s">
        <v>2339</v>
      </c>
      <c r="L423" s="9"/>
      <c r="M423" s="9"/>
      <c r="N423" s="9"/>
      <c r="O423" s="9"/>
      <c r="P423" s="9"/>
      <c r="Q423" s="9"/>
      <c r="R423" s="9"/>
      <c r="S423" s="9"/>
      <c r="T423" s="9"/>
      <c r="U423" s="9"/>
      <c r="V423" s="9"/>
      <c r="W423" s="9"/>
      <c r="X423" s="9"/>
      <c r="Y423" s="9"/>
      <c r="Z423" s="9"/>
      <c r="AA423" s="9"/>
      <c r="AB423" s="9"/>
      <c r="AC423" s="9"/>
      <c r="AD423" s="9"/>
      <c r="AE423" s="9"/>
      <c r="AF423" s="9"/>
      <c r="AG423" s="9"/>
      <c r="AH423" s="9"/>
    </row>
    <row r="424" spans="1:34" ht="187.2" x14ac:dyDescent="0.25">
      <c r="A424" s="47">
        <v>420</v>
      </c>
      <c r="B424" s="58" t="s">
        <v>0</v>
      </c>
      <c r="C424" s="58" t="s">
        <v>2340</v>
      </c>
      <c r="D424" s="69" t="s">
        <v>2341</v>
      </c>
      <c r="E424" s="48" t="s">
        <v>685</v>
      </c>
      <c r="F424" s="49" t="s">
        <v>2342</v>
      </c>
      <c r="G424" s="50">
        <v>6349756.7400000002</v>
      </c>
      <c r="H424" s="50">
        <v>3323211.04</v>
      </c>
      <c r="I424" s="59" t="s">
        <v>1235</v>
      </c>
      <c r="J424" s="52" t="s">
        <v>2343</v>
      </c>
      <c r="K424" s="52" t="s">
        <v>2344</v>
      </c>
      <c r="L424" s="9"/>
      <c r="M424" s="9"/>
      <c r="N424" s="9"/>
      <c r="O424" s="9"/>
      <c r="P424" s="9"/>
      <c r="Q424" s="9"/>
      <c r="R424" s="9"/>
      <c r="S424" s="9"/>
      <c r="T424" s="9"/>
      <c r="U424" s="9"/>
      <c r="V424" s="9"/>
      <c r="W424" s="9"/>
      <c r="X424" s="9"/>
      <c r="Y424" s="9"/>
      <c r="Z424" s="9"/>
      <c r="AA424" s="9"/>
      <c r="AB424" s="9"/>
      <c r="AC424" s="9"/>
      <c r="AD424" s="9"/>
      <c r="AE424" s="9"/>
      <c r="AF424" s="9"/>
      <c r="AG424" s="9"/>
      <c r="AH424" s="9"/>
    </row>
    <row r="425" spans="1:34" ht="172.8" x14ac:dyDescent="0.25">
      <c r="A425" s="47">
        <v>421</v>
      </c>
      <c r="B425" s="58" t="s">
        <v>2</v>
      </c>
      <c r="C425" s="58" t="s">
        <v>2345</v>
      </c>
      <c r="D425" s="58" t="s">
        <v>2090</v>
      </c>
      <c r="E425" s="48" t="s">
        <v>673</v>
      </c>
      <c r="F425" s="49" t="s">
        <v>2346</v>
      </c>
      <c r="G425" s="50">
        <v>2229590</v>
      </c>
      <c r="H425" s="50">
        <v>1895151</v>
      </c>
      <c r="I425" s="59" t="s">
        <v>2347</v>
      </c>
      <c r="J425" s="52" t="s">
        <v>6</v>
      </c>
      <c r="K425" s="52" t="s">
        <v>2097</v>
      </c>
      <c r="L425" s="9"/>
      <c r="M425" s="9"/>
      <c r="N425" s="9"/>
      <c r="O425" s="9"/>
      <c r="P425" s="9"/>
      <c r="Q425" s="9"/>
      <c r="R425" s="9"/>
      <c r="S425" s="9"/>
      <c r="T425" s="9"/>
      <c r="U425" s="9"/>
      <c r="V425" s="9"/>
      <c r="W425" s="9"/>
      <c r="X425" s="9"/>
      <c r="Y425" s="9"/>
      <c r="Z425" s="9"/>
      <c r="AA425" s="9"/>
      <c r="AB425" s="9"/>
      <c r="AC425" s="9"/>
      <c r="AD425" s="9"/>
      <c r="AE425" s="9"/>
      <c r="AF425" s="9"/>
      <c r="AG425" s="9"/>
      <c r="AH425" s="9"/>
    </row>
    <row r="426" spans="1:34" ht="86.4" x14ac:dyDescent="0.25">
      <c r="A426" s="47">
        <v>422</v>
      </c>
      <c r="B426" s="58" t="s">
        <v>0</v>
      </c>
      <c r="C426" s="58" t="s">
        <v>2348</v>
      </c>
      <c r="D426" s="58" t="s">
        <v>2349</v>
      </c>
      <c r="E426" s="48" t="s">
        <v>685</v>
      </c>
      <c r="F426" s="49" t="s">
        <v>2350</v>
      </c>
      <c r="G426" s="50">
        <v>8060534.9400000004</v>
      </c>
      <c r="H426" s="50">
        <v>4827647.13</v>
      </c>
      <c r="I426" s="59" t="s">
        <v>2331</v>
      </c>
      <c r="J426" s="52" t="s">
        <v>2351</v>
      </c>
      <c r="K426" s="52"/>
      <c r="L426" s="9"/>
      <c r="M426" s="9"/>
      <c r="N426" s="9"/>
      <c r="O426" s="9"/>
      <c r="P426" s="9"/>
      <c r="Q426" s="9"/>
      <c r="R426" s="9"/>
      <c r="S426" s="9"/>
      <c r="T426" s="9"/>
      <c r="U426" s="9"/>
      <c r="V426" s="9"/>
      <c r="W426" s="9"/>
      <c r="X426" s="9"/>
      <c r="Y426" s="9"/>
      <c r="Z426" s="9"/>
      <c r="AA426" s="9"/>
      <c r="AB426" s="9"/>
      <c r="AC426" s="9"/>
      <c r="AD426" s="9"/>
      <c r="AE426" s="9"/>
      <c r="AF426" s="9"/>
      <c r="AG426" s="9"/>
      <c r="AH426" s="9"/>
    </row>
    <row r="427" spans="1:34" ht="187.2" x14ac:dyDescent="0.25">
      <c r="A427" s="47">
        <v>423</v>
      </c>
      <c r="B427" s="58" t="s">
        <v>2</v>
      </c>
      <c r="C427" s="58" t="s">
        <v>2352</v>
      </c>
      <c r="D427" s="69" t="s">
        <v>2353</v>
      </c>
      <c r="E427" s="48" t="s">
        <v>388</v>
      </c>
      <c r="F427" s="49" t="s">
        <v>2354</v>
      </c>
      <c r="G427" s="50">
        <v>6717500</v>
      </c>
      <c r="H427" s="50"/>
      <c r="I427" s="59" t="s">
        <v>2355</v>
      </c>
      <c r="J427" s="52" t="s">
        <v>2356</v>
      </c>
      <c r="K427" s="52" t="s">
        <v>2357</v>
      </c>
      <c r="L427" s="9"/>
      <c r="M427" s="9"/>
      <c r="N427" s="9"/>
      <c r="O427" s="9"/>
      <c r="P427" s="9"/>
      <c r="Q427" s="9"/>
      <c r="R427" s="9"/>
      <c r="S427" s="9"/>
      <c r="T427" s="9"/>
      <c r="U427" s="9"/>
      <c r="V427" s="9"/>
      <c r="W427" s="9"/>
      <c r="X427" s="9"/>
      <c r="Y427" s="9"/>
      <c r="Z427" s="9"/>
      <c r="AA427" s="9"/>
      <c r="AB427" s="9"/>
      <c r="AC427" s="9"/>
      <c r="AD427" s="9"/>
      <c r="AE427" s="9"/>
      <c r="AF427" s="9"/>
      <c r="AG427" s="9"/>
      <c r="AH427" s="9"/>
    </row>
    <row r="428" spans="1:34" ht="100.8" x14ac:dyDescent="0.25">
      <c r="A428" s="47">
        <v>424</v>
      </c>
      <c r="B428" s="58" t="s">
        <v>0</v>
      </c>
      <c r="C428" s="58" t="s">
        <v>2358</v>
      </c>
      <c r="D428" s="58" t="s">
        <v>2359</v>
      </c>
      <c r="E428" s="48" t="s">
        <v>344</v>
      </c>
      <c r="F428" s="49" t="s">
        <v>2360</v>
      </c>
      <c r="G428" s="50">
        <v>5700000</v>
      </c>
      <c r="H428" s="50">
        <v>2000000</v>
      </c>
      <c r="I428" s="59" t="s">
        <v>2361</v>
      </c>
      <c r="J428" s="52" t="s">
        <v>257</v>
      </c>
      <c r="K428" s="52" t="s">
        <v>2362</v>
      </c>
      <c r="L428" s="9"/>
      <c r="M428" s="9"/>
      <c r="N428" s="9"/>
      <c r="O428" s="9"/>
      <c r="P428" s="9"/>
      <c r="Q428" s="9"/>
      <c r="R428" s="9"/>
      <c r="S428" s="9"/>
      <c r="T428" s="9"/>
      <c r="U428" s="9"/>
      <c r="V428" s="9"/>
      <c r="W428" s="9"/>
      <c r="X428" s="9"/>
      <c r="Y428" s="9"/>
      <c r="Z428" s="9"/>
      <c r="AA428" s="9"/>
      <c r="AB428" s="9"/>
      <c r="AC428" s="9"/>
      <c r="AD428" s="9"/>
      <c r="AE428" s="9"/>
      <c r="AF428" s="9"/>
      <c r="AG428" s="9"/>
      <c r="AH428" s="9"/>
    </row>
    <row r="429" spans="1:34" ht="158.4" x14ac:dyDescent="0.25">
      <c r="A429" s="47">
        <v>425</v>
      </c>
      <c r="B429" s="58" t="s">
        <v>0</v>
      </c>
      <c r="C429" s="58" t="s">
        <v>2363</v>
      </c>
      <c r="D429" s="58" t="s">
        <v>2364</v>
      </c>
      <c r="E429" s="48" t="s">
        <v>413</v>
      </c>
      <c r="F429" s="49" t="s">
        <v>2365</v>
      </c>
      <c r="G429" s="50">
        <v>1597167</v>
      </c>
      <c r="H429" s="50">
        <v>480000</v>
      </c>
      <c r="I429" s="59" t="s">
        <v>2366</v>
      </c>
      <c r="J429" s="52" t="s">
        <v>260</v>
      </c>
      <c r="K429" s="52" t="s">
        <v>2367</v>
      </c>
      <c r="L429" s="9"/>
      <c r="M429" s="9"/>
      <c r="N429" s="9"/>
      <c r="O429" s="9"/>
      <c r="P429" s="9"/>
      <c r="Q429" s="9"/>
      <c r="R429" s="9"/>
      <c r="S429" s="9"/>
      <c r="T429" s="9"/>
      <c r="U429" s="9"/>
      <c r="V429" s="9"/>
      <c r="W429" s="9"/>
      <c r="X429" s="9"/>
      <c r="Y429" s="9"/>
      <c r="Z429" s="9"/>
      <c r="AA429" s="9"/>
      <c r="AB429" s="9"/>
      <c r="AC429" s="9"/>
      <c r="AD429" s="9"/>
      <c r="AE429" s="9"/>
      <c r="AF429" s="9"/>
      <c r="AG429" s="9"/>
      <c r="AH429" s="9"/>
    </row>
    <row r="430" spans="1:34" ht="115.2" x14ac:dyDescent="0.25">
      <c r="A430" s="47">
        <v>426</v>
      </c>
      <c r="B430" s="58" t="s">
        <v>0</v>
      </c>
      <c r="C430" s="58" t="s">
        <v>2368</v>
      </c>
      <c r="D430" s="69" t="s">
        <v>2369</v>
      </c>
      <c r="E430" s="48" t="s">
        <v>344</v>
      </c>
      <c r="F430" s="49" t="s">
        <v>2370</v>
      </c>
      <c r="G430" s="50">
        <v>8940279</v>
      </c>
      <c r="H430" s="50">
        <v>4223377</v>
      </c>
      <c r="I430" s="59" t="s">
        <v>2371</v>
      </c>
      <c r="J430" s="52" t="s">
        <v>263</v>
      </c>
      <c r="K430" s="52" t="s">
        <v>2372</v>
      </c>
      <c r="L430" s="9"/>
      <c r="M430" s="9"/>
      <c r="N430" s="9"/>
      <c r="O430" s="9"/>
      <c r="P430" s="9"/>
      <c r="Q430" s="9"/>
      <c r="R430" s="9"/>
      <c r="S430" s="9"/>
      <c r="T430" s="9"/>
      <c r="U430" s="9"/>
      <c r="V430" s="9"/>
      <c r="W430" s="9"/>
      <c r="X430" s="9"/>
      <c r="Y430" s="9"/>
      <c r="Z430" s="9"/>
      <c r="AA430" s="9"/>
      <c r="AB430" s="9"/>
      <c r="AC430" s="9"/>
      <c r="AD430" s="9"/>
      <c r="AE430" s="9"/>
      <c r="AF430" s="9"/>
      <c r="AG430" s="9"/>
      <c r="AH430" s="9"/>
    </row>
    <row r="431" spans="1:34" ht="100.8" x14ac:dyDescent="0.25">
      <c r="A431" s="47">
        <v>427</v>
      </c>
      <c r="B431" s="58" t="s">
        <v>0</v>
      </c>
      <c r="C431" s="58" t="s">
        <v>2373</v>
      </c>
      <c r="D431" s="58" t="s">
        <v>2374</v>
      </c>
      <c r="E431" s="48" t="s">
        <v>2375</v>
      </c>
      <c r="F431" s="49" t="s">
        <v>2376</v>
      </c>
      <c r="G431" s="50">
        <v>1750161</v>
      </c>
      <c r="H431" s="50">
        <v>1225113</v>
      </c>
      <c r="I431" s="59" t="s">
        <v>2377</v>
      </c>
      <c r="J431" s="52" t="s">
        <v>2378</v>
      </c>
      <c r="K431" s="52" t="s">
        <v>2379</v>
      </c>
      <c r="L431" s="9"/>
      <c r="M431" s="9"/>
      <c r="N431" s="9"/>
      <c r="O431" s="9"/>
      <c r="P431" s="9"/>
      <c r="Q431" s="9"/>
      <c r="R431" s="9"/>
      <c r="S431" s="9"/>
      <c r="T431" s="9"/>
      <c r="U431" s="9"/>
      <c r="V431" s="9"/>
      <c r="W431" s="9"/>
      <c r="X431" s="9"/>
      <c r="Y431" s="9"/>
      <c r="Z431" s="9"/>
      <c r="AA431" s="9"/>
      <c r="AB431" s="9"/>
      <c r="AC431" s="9"/>
      <c r="AD431" s="9"/>
      <c r="AE431" s="9"/>
      <c r="AF431" s="9"/>
      <c r="AG431" s="9"/>
      <c r="AH431" s="9"/>
    </row>
    <row r="432" spans="1:34" ht="129.6" x14ac:dyDescent="0.25">
      <c r="A432" s="47">
        <v>428</v>
      </c>
      <c r="B432" s="58" t="s">
        <v>4</v>
      </c>
      <c r="C432" s="58" t="s">
        <v>2380</v>
      </c>
      <c r="D432" s="58" t="s">
        <v>2381</v>
      </c>
      <c r="E432" s="48" t="s">
        <v>1944</v>
      </c>
      <c r="F432" s="49" t="s">
        <v>2382</v>
      </c>
      <c r="G432" s="50">
        <v>24677266</v>
      </c>
      <c r="H432" s="50">
        <v>20120000</v>
      </c>
      <c r="I432" s="59" t="s">
        <v>2126</v>
      </c>
      <c r="J432" s="52" t="s">
        <v>2383</v>
      </c>
      <c r="K432" s="52" t="s">
        <v>2384</v>
      </c>
      <c r="L432" s="9"/>
      <c r="M432" s="9"/>
      <c r="N432" s="9"/>
      <c r="O432" s="9"/>
      <c r="P432" s="9"/>
      <c r="Q432" s="9"/>
      <c r="R432" s="9"/>
      <c r="S432" s="9"/>
      <c r="T432" s="9"/>
      <c r="U432" s="9"/>
      <c r="V432" s="9"/>
      <c r="W432" s="9"/>
      <c r="X432" s="9"/>
      <c r="Y432" s="9"/>
      <c r="Z432" s="9"/>
      <c r="AA432" s="9"/>
      <c r="AB432" s="9"/>
      <c r="AC432" s="9"/>
      <c r="AD432" s="9"/>
      <c r="AE432" s="9"/>
      <c r="AF432" s="9"/>
      <c r="AG432" s="9"/>
      <c r="AH432" s="9"/>
    </row>
    <row r="433" spans="1:34" ht="129.6" x14ac:dyDescent="0.25">
      <c r="A433" s="47">
        <v>429</v>
      </c>
      <c r="B433" s="58" t="s">
        <v>5</v>
      </c>
      <c r="C433" s="58" t="s">
        <v>2385</v>
      </c>
      <c r="D433" s="69" t="s">
        <v>2386</v>
      </c>
      <c r="E433" s="48" t="s">
        <v>487</v>
      </c>
      <c r="F433" s="49" t="s">
        <v>2387</v>
      </c>
      <c r="G433" s="50">
        <v>3103279</v>
      </c>
      <c r="H433" s="50">
        <v>744787</v>
      </c>
      <c r="I433" s="59" t="s">
        <v>1856</v>
      </c>
      <c r="J433" s="52" t="s">
        <v>2388</v>
      </c>
      <c r="K433" s="52" t="s">
        <v>2389</v>
      </c>
      <c r="L433" s="9"/>
      <c r="M433" s="9"/>
      <c r="N433" s="9"/>
      <c r="O433" s="9"/>
      <c r="P433" s="9"/>
      <c r="Q433" s="9"/>
      <c r="R433" s="9"/>
      <c r="S433" s="9"/>
      <c r="T433" s="9"/>
      <c r="U433" s="9"/>
      <c r="V433" s="9"/>
      <c r="W433" s="9"/>
      <c r="X433" s="9"/>
      <c r="Y433" s="9"/>
      <c r="Z433" s="9"/>
      <c r="AA433" s="9"/>
      <c r="AB433" s="9"/>
      <c r="AC433" s="9"/>
      <c r="AD433" s="9"/>
      <c r="AE433" s="9"/>
      <c r="AF433" s="9"/>
      <c r="AG433" s="9"/>
      <c r="AH433" s="9"/>
    </row>
    <row r="434" spans="1:34" ht="115.2" x14ac:dyDescent="0.25">
      <c r="A434" s="47">
        <v>430</v>
      </c>
      <c r="B434" s="58" t="s">
        <v>1</v>
      </c>
      <c r="C434" s="58" t="s">
        <v>2390</v>
      </c>
      <c r="D434" s="58" t="s">
        <v>2118</v>
      </c>
      <c r="E434" s="48" t="s">
        <v>1944</v>
      </c>
      <c r="F434" s="49" t="s">
        <v>2391</v>
      </c>
      <c r="G434" s="50">
        <v>579497</v>
      </c>
      <c r="H434" s="50">
        <v>160007</v>
      </c>
      <c r="I434" s="59" t="s">
        <v>2392</v>
      </c>
      <c r="J434" s="52" t="s">
        <v>2393</v>
      </c>
      <c r="K434" s="52" t="s">
        <v>2394</v>
      </c>
      <c r="L434" s="9"/>
      <c r="M434" s="9"/>
      <c r="N434" s="9"/>
      <c r="O434" s="9"/>
      <c r="P434" s="9"/>
      <c r="Q434" s="9"/>
      <c r="R434" s="9"/>
      <c r="S434" s="9"/>
      <c r="T434" s="9"/>
      <c r="U434" s="9"/>
      <c r="V434" s="9"/>
      <c r="W434" s="9"/>
      <c r="X434" s="9"/>
      <c r="Y434" s="9"/>
      <c r="Z434" s="9"/>
      <c r="AA434" s="9"/>
      <c r="AB434" s="9"/>
      <c r="AC434" s="9"/>
      <c r="AD434" s="9"/>
      <c r="AE434" s="9"/>
      <c r="AF434" s="9"/>
      <c r="AG434" s="9"/>
      <c r="AH434" s="9"/>
    </row>
    <row r="435" spans="1:34" ht="86.4" x14ac:dyDescent="0.25">
      <c r="A435" s="47">
        <v>431</v>
      </c>
      <c r="B435" s="58" t="s">
        <v>1</v>
      </c>
      <c r="C435" s="58" t="s">
        <v>2395</v>
      </c>
      <c r="D435" s="58" t="s">
        <v>2396</v>
      </c>
      <c r="E435" s="48" t="s">
        <v>487</v>
      </c>
      <c r="F435" s="49" t="s">
        <v>2397</v>
      </c>
      <c r="G435" s="50">
        <v>2340000</v>
      </c>
      <c r="H435" s="50">
        <v>1438000</v>
      </c>
      <c r="I435" s="59" t="s">
        <v>2398</v>
      </c>
      <c r="J435" s="52" t="s">
        <v>2399</v>
      </c>
      <c r="K435" s="52" t="s">
        <v>2400</v>
      </c>
      <c r="L435" s="9"/>
      <c r="M435" s="9"/>
      <c r="N435" s="9"/>
      <c r="O435" s="9"/>
      <c r="P435" s="9"/>
      <c r="Q435" s="9"/>
      <c r="R435" s="9"/>
      <c r="S435" s="9"/>
      <c r="T435" s="9"/>
      <c r="U435" s="9"/>
      <c r="V435" s="9"/>
      <c r="W435" s="9"/>
      <c r="X435" s="9"/>
      <c r="Y435" s="9"/>
      <c r="Z435" s="9"/>
      <c r="AA435" s="9"/>
      <c r="AB435" s="9"/>
      <c r="AC435" s="9"/>
      <c r="AD435" s="9"/>
      <c r="AE435" s="9"/>
      <c r="AF435" s="9"/>
      <c r="AG435" s="9"/>
      <c r="AH435" s="9"/>
    </row>
    <row r="436" spans="1:34" ht="100.8" x14ac:dyDescent="0.25">
      <c r="A436" s="47">
        <v>432</v>
      </c>
      <c r="B436" s="58" t="s">
        <v>4</v>
      </c>
      <c r="C436" s="58" t="s">
        <v>2401</v>
      </c>
      <c r="D436" s="69" t="s">
        <v>2402</v>
      </c>
      <c r="E436" s="48" t="s">
        <v>413</v>
      </c>
      <c r="F436" s="49" t="s">
        <v>2403</v>
      </c>
      <c r="G436" s="50">
        <v>150815</v>
      </c>
      <c r="H436" s="50">
        <v>67866</v>
      </c>
      <c r="I436" s="59" t="s">
        <v>2404</v>
      </c>
      <c r="J436" s="52" t="s">
        <v>2405</v>
      </c>
      <c r="K436" s="52" t="s">
        <v>2406</v>
      </c>
      <c r="L436" s="9"/>
      <c r="M436" s="9"/>
      <c r="N436" s="9"/>
      <c r="O436" s="9"/>
      <c r="P436" s="9"/>
      <c r="Q436" s="9"/>
      <c r="R436" s="9"/>
      <c r="S436" s="9"/>
      <c r="T436" s="9"/>
      <c r="U436" s="9"/>
      <c r="V436" s="9"/>
      <c r="W436" s="9"/>
      <c r="X436" s="9"/>
      <c r="Y436" s="9"/>
      <c r="Z436" s="9"/>
      <c r="AA436" s="9"/>
      <c r="AB436" s="9"/>
      <c r="AC436" s="9"/>
      <c r="AD436" s="9"/>
      <c r="AE436" s="9"/>
      <c r="AF436" s="9"/>
      <c r="AG436" s="9"/>
      <c r="AH436" s="9"/>
    </row>
    <row r="437" spans="1:34" ht="115.2" x14ac:dyDescent="0.25">
      <c r="A437" s="47">
        <v>433</v>
      </c>
      <c r="B437" s="58" t="s">
        <v>3</v>
      </c>
      <c r="C437" s="58" t="s">
        <v>2407</v>
      </c>
      <c r="D437" s="58"/>
      <c r="E437" s="48"/>
      <c r="F437" s="49" t="s">
        <v>2408</v>
      </c>
      <c r="G437" s="50">
        <v>22000000</v>
      </c>
      <c r="H437" s="50">
        <v>4953297</v>
      </c>
      <c r="I437" s="59" t="s">
        <v>2021</v>
      </c>
      <c r="J437" s="52" t="s">
        <v>2409</v>
      </c>
      <c r="K437" s="52" t="s">
        <v>2410</v>
      </c>
      <c r="L437" s="9"/>
      <c r="M437" s="9"/>
      <c r="N437" s="9"/>
      <c r="O437" s="9"/>
      <c r="P437" s="9"/>
      <c r="Q437" s="9"/>
      <c r="R437" s="9"/>
      <c r="S437" s="9"/>
      <c r="T437" s="9"/>
      <c r="U437" s="9"/>
      <c r="V437" s="9"/>
      <c r="W437" s="9"/>
      <c r="X437" s="9"/>
      <c r="Y437" s="9"/>
      <c r="Z437" s="9"/>
      <c r="AA437" s="9"/>
      <c r="AB437" s="9"/>
      <c r="AC437" s="9"/>
      <c r="AD437" s="9"/>
      <c r="AE437" s="9"/>
      <c r="AF437" s="9"/>
      <c r="AG437" s="9"/>
      <c r="AH437" s="9"/>
    </row>
    <row r="438" spans="1:34" ht="115.2" x14ac:dyDescent="0.25">
      <c r="A438" s="47">
        <v>434</v>
      </c>
      <c r="B438" s="58" t="s">
        <v>3</v>
      </c>
      <c r="C438" s="58" t="s">
        <v>2411</v>
      </c>
      <c r="D438" s="58" t="s">
        <v>2412</v>
      </c>
      <c r="E438" s="48" t="s">
        <v>1944</v>
      </c>
      <c r="F438" s="49" t="s">
        <v>2413</v>
      </c>
      <c r="G438" s="50">
        <v>40000000</v>
      </c>
      <c r="H438" s="50">
        <v>34000000</v>
      </c>
      <c r="I438" s="59" t="s">
        <v>1946</v>
      </c>
      <c r="J438" s="52" t="s">
        <v>2414</v>
      </c>
      <c r="K438" s="52" t="s">
        <v>2415</v>
      </c>
      <c r="L438" s="9"/>
      <c r="M438" s="9"/>
      <c r="N438" s="9"/>
      <c r="O438" s="9"/>
      <c r="P438" s="9"/>
      <c r="Q438" s="9"/>
      <c r="R438" s="9"/>
      <c r="S438" s="9"/>
      <c r="T438" s="9"/>
      <c r="U438" s="9"/>
      <c r="V438" s="9"/>
      <c r="W438" s="9"/>
      <c r="X438" s="9"/>
      <c r="Y438" s="9"/>
      <c r="Z438" s="9"/>
      <c r="AA438" s="9"/>
      <c r="AB438" s="9"/>
      <c r="AC438" s="9"/>
      <c r="AD438" s="9"/>
      <c r="AE438" s="9"/>
      <c r="AF438" s="9"/>
      <c r="AG438" s="9"/>
      <c r="AH438" s="9"/>
    </row>
    <row r="439" spans="1:34" ht="216" x14ac:dyDescent="0.25">
      <c r="A439" s="47">
        <v>435</v>
      </c>
      <c r="B439" s="58" t="s">
        <v>3</v>
      </c>
      <c r="C439" s="58" t="s">
        <v>2416</v>
      </c>
      <c r="D439" s="69" t="s">
        <v>2417</v>
      </c>
      <c r="E439" s="48" t="s">
        <v>685</v>
      </c>
      <c r="F439" s="49" t="s">
        <v>2418</v>
      </c>
      <c r="G439" s="50">
        <v>91652</v>
      </c>
      <c r="H439" s="50">
        <v>82084</v>
      </c>
      <c r="I439" s="59"/>
      <c r="J439" s="52" t="s">
        <v>2419</v>
      </c>
      <c r="K439" s="52" t="s">
        <v>2420</v>
      </c>
      <c r="L439" s="9"/>
      <c r="M439" s="9"/>
      <c r="N439" s="9"/>
      <c r="O439" s="9"/>
      <c r="P439" s="9"/>
      <c r="Q439" s="9"/>
      <c r="R439" s="9"/>
      <c r="S439" s="9"/>
      <c r="T439" s="9"/>
      <c r="U439" s="9"/>
      <c r="V439" s="9"/>
      <c r="W439" s="9"/>
      <c r="X439" s="9"/>
      <c r="Y439" s="9"/>
      <c r="Z439" s="9"/>
      <c r="AA439" s="9"/>
      <c r="AB439" s="9"/>
      <c r="AC439" s="9"/>
      <c r="AD439" s="9"/>
      <c r="AE439" s="9"/>
      <c r="AF439" s="9"/>
      <c r="AG439" s="9"/>
      <c r="AH439" s="9"/>
    </row>
    <row r="440" spans="1:34" ht="115.2" x14ac:dyDescent="0.25">
      <c r="A440" s="47">
        <v>436</v>
      </c>
      <c r="B440" s="58" t="s">
        <v>1</v>
      </c>
      <c r="C440" s="58" t="s">
        <v>2421</v>
      </c>
      <c r="D440" s="58" t="s">
        <v>2422</v>
      </c>
      <c r="E440" s="48" t="s">
        <v>2423</v>
      </c>
      <c r="F440" s="49" t="s">
        <v>2424</v>
      </c>
      <c r="G440" s="50">
        <v>4000000</v>
      </c>
      <c r="H440" s="50">
        <v>3400000</v>
      </c>
      <c r="I440" s="59" t="s">
        <v>2425</v>
      </c>
      <c r="J440" s="52" t="s">
        <v>2426</v>
      </c>
      <c r="K440" s="52" t="s">
        <v>2427</v>
      </c>
      <c r="L440" s="9"/>
      <c r="M440" s="9"/>
      <c r="N440" s="9"/>
      <c r="O440" s="9"/>
      <c r="P440" s="9"/>
      <c r="Q440" s="9"/>
      <c r="R440" s="9"/>
      <c r="S440" s="9"/>
      <c r="T440" s="9"/>
      <c r="U440" s="9"/>
      <c r="V440" s="9"/>
      <c r="W440" s="9"/>
      <c r="X440" s="9"/>
      <c r="Y440" s="9"/>
      <c r="Z440" s="9"/>
      <c r="AA440" s="9"/>
      <c r="AB440" s="9"/>
      <c r="AC440" s="9"/>
      <c r="AD440" s="9"/>
      <c r="AE440" s="9"/>
      <c r="AF440" s="9"/>
      <c r="AG440" s="9"/>
      <c r="AH440" s="9"/>
    </row>
    <row r="441" spans="1:34" ht="100.8" x14ac:dyDescent="0.25">
      <c r="A441" s="47">
        <v>437</v>
      </c>
      <c r="B441" s="58" t="s">
        <v>1</v>
      </c>
      <c r="C441" s="58" t="s">
        <v>2428</v>
      </c>
      <c r="D441" s="58" t="s">
        <v>2429</v>
      </c>
      <c r="E441" s="48" t="s">
        <v>355</v>
      </c>
      <c r="F441" s="49" t="s">
        <v>2430</v>
      </c>
      <c r="G441" s="50">
        <v>1519545</v>
      </c>
      <c r="H441" s="50">
        <v>838477</v>
      </c>
      <c r="I441" s="59" t="s">
        <v>2431</v>
      </c>
      <c r="J441" s="52" t="s">
        <v>2432</v>
      </c>
      <c r="K441" s="52" t="s">
        <v>2433</v>
      </c>
      <c r="L441" s="9"/>
      <c r="M441" s="9"/>
      <c r="N441" s="9"/>
      <c r="O441" s="9"/>
      <c r="P441" s="9"/>
      <c r="Q441" s="9"/>
      <c r="R441" s="9"/>
      <c r="S441" s="9"/>
      <c r="T441" s="9"/>
      <c r="U441" s="9"/>
      <c r="V441" s="9"/>
      <c r="W441" s="9"/>
      <c r="X441" s="9"/>
      <c r="Y441" s="9"/>
      <c r="Z441" s="9"/>
      <c r="AA441" s="9"/>
      <c r="AB441" s="9"/>
      <c r="AC441" s="9"/>
      <c r="AD441" s="9"/>
      <c r="AE441" s="9"/>
      <c r="AF441" s="9"/>
      <c r="AG441" s="9"/>
      <c r="AH441" s="9"/>
    </row>
    <row r="442" spans="1:34" ht="144" x14ac:dyDescent="0.25">
      <c r="A442" s="47">
        <v>438</v>
      </c>
      <c r="B442" s="58" t="s">
        <v>1</v>
      </c>
      <c r="C442" s="58" t="s">
        <v>2434</v>
      </c>
      <c r="D442" s="69" t="s">
        <v>2435</v>
      </c>
      <c r="E442" s="48" t="s">
        <v>355</v>
      </c>
      <c r="F442" s="49" t="s">
        <v>2436</v>
      </c>
      <c r="G442" s="50">
        <v>3951970</v>
      </c>
      <c r="H442" s="50">
        <v>1770810</v>
      </c>
      <c r="I442" s="59" t="s">
        <v>2431</v>
      </c>
      <c r="J442" s="52" t="s">
        <v>2437</v>
      </c>
      <c r="K442" s="52" t="s">
        <v>2438</v>
      </c>
      <c r="L442" s="9"/>
      <c r="M442" s="9"/>
      <c r="N442" s="9"/>
      <c r="O442" s="9"/>
      <c r="P442" s="9"/>
      <c r="Q442" s="9"/>
      <c r="R442" s="9"/>
      <c r="S442" s="9"/>
      <c r="T442" s="9"/>
      <c r="U442" s="9"/>
      <c r="V442" s="9"/>
      <c r="W442" s="9"/>
      <c r="X442" s="9"/>
      <c r="Y442" s="9"/>
      <c r="Z442" s="9"/>
      <c r="AA442" s="9"/>
      <c r="AB442" s="9"/>
      <c r="AC442" s="9"/>
      <c r="AD442" s="9"/>
      <c r="AE442" s="9"/>
      <c r="AF442" s="9"/>
      <c r="AG442" s="9"/>
      <c r="AH442" s="9"/>
    </row>
    <row r="443" spans="1:34" ht="100.8" x14ac:dyDescent="0.25">
      <c r="A443" s="47">
        <v>439</v>
      </c>
      <c r="B443" s="58" t="s">
        <v>1</v>
      </c>
      <c r="C443" s="58" t="s">
        <v>2439</v>
      </c>
      <c r="D443" s="58" t="s">
        <v>2440</v>
      </c>
      <c r="E443" s="48" t="s">
        <v>918</v>
      </c>
      <c r="F443" s="49" t="s">
        <v>2441</v>
      </c>
      <c r="G443" s="50">
        <v>1858238</v>
      </c>
      <c r="H443" s="50">
        <v>1245019</v>
      </c>
      <c r="I443" s="59" t="s">
        <v>2442</v>
      </c>
      <c r="J443" s="52" t="s">
        <v>2443</v>
      </c>
      <c r="K443" s="52" t="s">
        <v>2444</v>
      </c>
      <c r="L443" s="9"/>
      <c r="M443" s="9"/>
      <c r="N443" s="9"/>
      <c r="O443" s="9"/>
      <c r="P443" s="9"/>
      <c r="Q443" s="9"/>
      <c r="R443" s="9"/>
      <c r="S443" s="9"/>
      <c r="T443" s="9"/>
      <c r="U443" s="9"/>
      <c r="V443" s="9"/>
      <c r="W443" s="9"/>
      <c r="X443" s="9"/>
      <c r="Y443" s="9"/>
      <c r="Z443" s="9"/>
      <c r="AA443" s="9"/>
      <c r="AB443" s="9"/>
      <c r="AC443" s="9"/>
      <c r="AD443" s="9"/>
      <c r="AE443" s="9"/>
      <c r="AF443" s="9"/>
      <c r="AG443" s="9"/>
      <c r="AH443" s="9"/>
    </row>
    <row r="444" spans="1:34" ht="172.8" x14ac:dyDescent="0.25">
      <c r="A444" s="47">
        <v>440</v>
      </c>
      <c r="B444" s="58" t="s">
        <v>3</v>
      </c>
      <c r="C444" s="58" t="s">
        <v>2445</v>
      </c>
      <c r="D444" s="58" t="s">
        <v>2446</v>
      </c>
      <c r="E444" s="48" t="s">
        <v>413</v>
      </c>
      <c r="F444" s="49" t="s">
        <v>2447</v>
      </c>
      <c r="G444" s="50">
        <v>6248552</v>
      </c>
      <c r="H444" s="50">
        <v>4998842</v>
      </c>
      <c r="I444" s="59" t="s">
        <v>2021</v>
      </c>
      <c r="J444" s="52" t="s">
        <v>2448</v>
      </c>
      <c r="K444" s="52" t="s">
        <v>2449</v>
      </c>
      <c r="L444" s="9"/>
      <c r="M444" s="9"/>
      <c r="N444" s="9"/>
      <c r="O444" s="9"/>
      <c r="P444" s="9"/>
      <c r="Q444" s="9"/>
      <c r="R444" s="9"/>
      <c r="S444" s="9"/>
      <c r="T444" s="9"/>
      <c r="U444" s="9"/>
      <c r="V444" s="9"/>
      <c r="W444" s="9"/>
      <c r="X444" s="9"/>
      <c r="Y444" s="9"/>
      <c r="Z444" s="9"/>
      <c r="AA444" s="9"/>
      <c r="AB444" s="9"/>
      <c r="AC444" s="9"/>
      <c r="AD444" s="9"/>
      <c r="AE444" s="9"/>
      <c r="AF444" s="9"/>
      <c r="AG444" s="9"/>
      <c r="AH444" s="9"/>
    </row>
    <row r="445" spans="1:34" ht="273.60000000000002" x14ac:dyDescent="0.25">
      <c r="A445" s="47">
        <v>441</v>
      </c>
      <c r="B445" s="58" t="s">
        <v>1</v>
      </c>
      <c r="C445" s="58" t="s">
        <v>2450</v>
      </c>
      <c r="D445" s="69" t="s">
        <v>2451</v>
      </c>
      <c r="E445" s="48" t="s">
        <v>413</v>
      </c>
      <c r="F445" s="49" t="s">
        <v>2452</v>
      </c>
      <c r="G445" s="50">
        <v>2858057</v>
      </c>
      <c r="H445" s="50">
        <v>372600</v>
      </c>
      <c r="I445" s="59" t="s">
        <v>1893</v>
      </c>
      <c r="J445" s="52" t="s">
        <v>2453</v>
      </c>
      <c r="K445" s="52" t="s">
        <v>2454</v>
      </c>
      <c r="L445" s="9"/>
      <c r="M445" s="9"/>
      <c r="N445" s="9"/>
      <c r="O445" s="9"/>
      <c r="P445" s="9"/>
      <c r="Q445" s="9"/>
      <c r="R445" s="9"/>
      <c r="S445" s="9"/>
      <c r="T445" s="9"/>
      <c r="U445" s="9"/>
      <c r="V445" s="9"/>
      <c r="W445" s="9"/>
      <c r="X445" s="9"/>
      <c r="Y445" s="9"/>
      <c r="Z445" s="9"/>
      <c r="AA445" s="9"/>
      <c r="AB445" s="9"/>
      <c r="AC445" s="9"/>
      <c r="AD445" s="9"/>
      <c r="AE445" s="9"/>
      <c r="AF445" s="9"/>
      <c r="AG445" s="9"/>
      <c r="AH445" s="9"/>
    </row>
    <row r="446" spans="1:34" ht="187.2" x14ac:dyDescent="0.25">
      <c r="A446" s="47">
        <v>442</v>
      </c>
      <c r="B446" s="58" t="s">
        <v>4</v>
      </c>
      <c r="C446" s="58" t="s">
        <v>2455</v>
      </c>
      <c r="D446" s="58" t="s">
        <v>2456</v>
      </c>
      <c r="E446" s="48" t="s">
        <v>685</v>
      </c>
      <c r="F446" s="49" t="s">
        <v>2457</v>
      </c>
      <c r="G446" s="50">
        <v>555674.09</v>
      </c>
      <c r="H446" s="50">
        <v>531979.64</v>
      </c>
      <c r="I446" s="59" t="s">
        <v>453</v>
      </c>
      <c r="J446" s="52" t="s">
        <v>2458</v>
      </c>
      <c r="K446" s="52" t="s">
        <v>2459</v>
      </c>
      <c r="L446" s="9"/>
      <c r="M446" s="9"/>
      <c r="N446" s="9"/>
      <c r="O446" s="9"/>
      <c r="P446" s="9"/>
      <c r="Q446" s="9"/>
      <c r="R446" s="9"/>
      <c r="S446" s="9"/>
      <c r="T446" s="9"/>
      <c r="U446" s="9"/>
      <c r="V446" s="9"/>
      <c r="W446" s="9"/>
      <c r="X446" s="9"/>
      <c r="Y446" s="9"/>
      <c r="Z446" s="9"/>
      <c r="AA446" s="9"/>
      <c r="AB446" s="9"/>
      <c r="AC446" s="9"/>
      <c r="AD446" s="9"/>
      <c r="AE446" s="9"/>
      <c r="AF446" s="9"/>
      <c r="AG446" s="9"/>
      <c r="AH446" s="9"/>
    </row>
    <row r="447" spans="1:34" ht="72" x14ac:dyDescent="0.25">
      <c r="A447" s="47">
        <v>443</v>
      </c>
      <c r="B447" s="58" t="s">
        <v>1</v>
      </c>
      <c r="C447" s="58" t="s">
        <v>2460</v>
      </c>
      <c r="D447" s="58" t="s">
        <v>2461</v>
      </c>
      <c r="E447" s="48" t="s">
        <v>918</v>
      </c>
      <c r="F447" s="49" t="s">
        <v>2462</v>
      </c>
      <c r="G447" s="50">
        <v>825619</v>
      </c>
      <c r="H447" s="50">
        <v>553164</v>
      </c>
      <c r="I447" s="59" t="s">
        <v>2442</v>
      </c>
      <c r="J447" s="52" t="s">
        <v>2463</v>
      </c>
      <c r="K447" s="52" t="s">
        <v>2464</v>
      </c>
      <c r="L447" s="9"/>
      <c r="M447" s="9"/>
      <c r="N447" s="9"/>
      <c r="O447" s="9"/>
      <c r="P447" s="9"/>
      <c r="Q447" s="9"/>
      <c r="R447" s="9"/>
      <c r="S447" s="9"/>
      <c r="T447" s="9"/>
      <c r="U447" s="9"/>
      <c r="V447" s="9"/>
      <c r="W447" s="9"/>
      <c r="X447" s="9"/>
      <c r="Y447" s="9"/>
      <c r="Z447" s="9"/>
      <c r="AA447" s="9"/>
      <c r="AB447" s="9"/>
      <c r="AC447" s="9"/>
      <c r="AD447" s="9"/>
      <c r="AE447" s="9"/>
      <c r="AF447" s="9"/>
      <c r="AG447" s="9"/>
      <c r="AH447" s="9"/>
    </row>
    <row r="448" spans="1:34" ht="216" x14ac:dyDescent="0.25">
      <c r="A448" s="47">
        <v>444</v>
      </c>
      <c r="B448" s="58" t="s">
        <v>4</v>
      </c>
      <c r="C448" s="58" t="s">
        <v>2465</v>
      </c>
      <c r="D448" s="69" t="s">
        <v>2466</v>
      </c>
      <c r="E448" s="48" t="s">
        <v>685</v>
      </c>
      <c r="F448" s="49" t="s">
        <v>2467</v>
      </c>
      <c r="G448" s="50">
        <v>6646548.6299999999</v>
      </c>
      <c r="H448" s="50">
        <v>4316854.84</v>
      </c>
      <c r="I448" s="59" t="s">
        <v>527</v>
      </c>
      <c r="J448" s="52" t="s">
        <v>2468</v>
      </c>
      <c r="K448" s="52" t="s">
        <v>2469</v>
      </c>
      <c r="L448" s="9"/>
      <c r="M448" s="9"/>
      <c r="N448" s="9"/>
      <c r="O448" s="9"/>
      <c r="P448" s="9"/>
      <c r="Q448" s="9"/>
      <c r="R448" s="9"/>
      <c r="S448" s="9"/>
      <c r="T448" s="9"/>
      <c r="U448" s="9"/>
      <c r="V448" s="9"/>
      <c r="W448" s="9"/>
      <c r="X448" s="9"/>
      <c r="Y448" s="9"/>
      <c r="Z448" s="9"/>
      <c r="AA448" s="9"/>
      <c r="AB448" s="9"/>
      <c r="AC448" s="9"/>
      <c r="AD448" s="9"/>
      <c r="AE448" s="9"/>
      <c r="AF448" s="9"/>
      <c r="AG448" s="9"/>
      <c r="AH448" s="9"/>
    </row>
    <row r="449" spans="1:34" ht="100.8" x14ac:dyDescent="0.25">
      <c r="A449" s="47">
        <v>445</v>
      </c>
      <c r="B449" s="58" t="s">
        <v>1</v>
      </c>
      <c r="C449" s="58" t="s">
        <v>2470</v>
      </c>
      <c r="D449" s="58" t="s">
        <v>2471</v>
      </c>
      <c r="E449" s="48" t="s">
        <v>918</v>
      </c>
      <c r="F449" s="49" t="s">
        <v>2472</v>
      </c>
      <c r="G449" s="50">
        <v>1673192</v>
      </c>
      <c r="H449" s="50">
        <v>1171234</v>
      </c>
      <c r="I449" s="59" t="s">
        <v>2442</v>
      </c>
      <c r="J449" s="52" t="s">
        <v>2473</v>
      </c>
      <c r="K449" s="52" t="s">
        <v>2474</v>
      </c>
      <c r="L449" s="9"/>
      <c r="M449" s="9"/>
      <c r="N449" s="9"/>
      <c r="O449" s="9"/>
      <c r="P449" s="9"/>
      <c r="Q449" s="9"/>
      <c r="R449" s="9"/>
      <c r="S449" s="9"/>
      <c r="T449" s="9"/>
      <c r="U449" s="9"/>
      <c r="V449" s="9"/>
      <c r="W449" s="9"/>
      <c r="X449" s="9"/>
      <c r="Y449" s="9"/>
      <c r="Z449" s="9"/>
      <c r="AA449" s="9"/>
      <c r="AB449" s="9"/>
      <c r="AC449" s="9"/>
      <c r="AD449" s="9"/>
      <c r="AE449" s="9"/>
      <c r="AF449" s="9"/>
      <c r="AG449" s="9"/>
      <c r="AH449" s="9"/>
    </row>
    <row r="450" spans="1:34" ht="115.2" x14ac:dyDescent="0.25">
      <c r="A450" s="47">
        <v>446</v>
      </c>
      <c r="B450" s="58" t="s">
        <v>1</v>
      </c>
      <c r="C450" s="58" t="s">
        <v>2475</v>
      </c>
      <c r="D450" s="58" t="s">
        <v>2476</v>
      </c>
      <c r="E450" s="48" t="s">
        <v>371</v>
      </c>
      <c r="F450" s="49" t="s">
        <v>2477</v>
      </c>
      <c r="G450" s="50">
        <v>780132</v>
      </c>
      <c r="H450" s="50">
        <v>390066</v>
      </c>
      <c r="I450" s="59" t="s">
        <v>2478</v>
      </c>
      <c r="J450" s="52" t="s">
        <v>2479</v>
      </c>
      <c r="K450" s="52" t="s">
        <v>2480</v>
      </c>
      <c r="L450" s="9"/>
      <c r="M450" s="9"/>
      <c r="N450" s="9"/>
      <c r="O450" s="9"/>
      <c r="P450" s="9"/>
      <c r="Q450" s="9"/>
      <c r="R450" s="9"/>
      <c r="S450" s="9"/>
      <c r="T450" s="9"/>
      <c r="U450" s="9"/>
      <c r="V450" s="9"/>
      <c r="W450" s="9"/>
      <c r="X450" s="9"/>
      <c r="Y450" s="9"/>
      <c r="Z450" s="9"/>
      <c r="AA450" s="9"/>
      <c r="AB450" s="9"/>
      <c r="AC450" s="9"/>
      <c r="AD450" s="9"/>
      <c r="AE450" s="9"/>
      <c r="AF450" s="9"/>
      <c r="AG450" s="9"/>
      <c r="AH450" s="9"/>
    </row>
    <row r="451" spans="1:34" ht="86.4" x14ac:dyDescent="0.25">
      <c r="A451" s="47">
        <v>447</v>
      </c>
      <c r="B451" s="58" t="s">
        <v>1</v>
      </c>
      <c r="C451" s="58" t="s">
        <v>2481</v>
      </c>
      <c r="D451" s="69" t="s">
        <v>2482</v>
      </c>
      <c r="E451" s="48" t="s">
        <v>371</v>
      </c>
      <c r="F451" s="49" t="s">
        <v>2483</v>
      </c>
      <c r="G451" s="50">
        <v>469541</v>
      </c>
      <c r="H451" s="50">
        <v>120689</v>
      </c>
      <c r="I451" s="59" t="s">
        <v>2484</v>
      </c>
      <c r="J451" s="52" t="s">
        <v>2485</v>
      </c>
      <c r="K451" s="52" t="s">
        <v>2486</v>
      </c>
      <c r="L451" s="9"/>
      <c r="M451" s="9"/>
      <c r="N451" s="9"/>
      <c r="O451" s="9"/>
      <c r="P451" s="9"/>
      <c r="Q451" s="9"/>
      <c r="R451" s="9"/>
      <c r="S451" s="9"/>
      <c r="T451" s="9"/>
      <c r="U451" s="9"/>
      <c r="V451" s="9"/>
      <c r="W451" s="9"/>
      <c r="X451" s="9"/>
      <c r="Y451" s="9"/>
      <c r="Z451" s="9"/>
      <c r="AA451" s="9"/>
      <c r="AB451" s="9"/>
      <c r="AC451" s="9"/>
      <c r="AD451" s="9"/>
      <c r="AE451" s="9"/>
      <c r="AF451" s="9"/>
      <c r="AG451" s="9"/>
      <c r="AH451" s="9"/>
    </row>
    <row r="452" spans="1:34" ht="316.8" x14ac:dyDescent="0.25">
      <c r="A452" s="47">
        <v>448</v>
      </c>
      <c r="B452" s="58" t="s">
        <v>4</v>
      </c>
      <c r="C452" s="58" t="s">
        <v>2487</v>
      </c>
      <c r="D452" s="58" t="s">
        <v>2488</v>
      </c>
      <c r="E452" s="48" t="s">
        <v>685</v>
      </c>
      <c r="F452" s="49" t="s">
        <v>2489</v>
      </c>
      <c r="G452" s="50">
        <v>525400.30000000005</v>
      </c>
      <c r="H452" s="50">
        <v>446557.56</v>
      </c>
      <c r="I452" s="59" t="s">
        <v>527</v>
      </c>
      <c r="J452" s="52" t="s">
        <v>2490</v>
      </c>
      <c r="K452" s="52" t="s">
        <v>2491</v>
      </c>
      <c r="L452" s="9"/>
      <c r="M452" s="9"/>
      <c r="N452" s="9"/>
      <c r="O452" s="9"/>
      <c r="P452" s="9"/>
      <c r="Q452" s="9"/>
      <c r="R452" s="9"/>
      <c r="S452" s="9"/>
      <c r="T452" s="9"/>
      <c r="U452" s="9"/>
      <c r="V452" s="9"/>
      <c r="W452" s="9"/>
      <c r="X452" s="9"/>
      <c r="Y452" s="9"/>
      <c r="Z452" s="9"/>
      <c r="AA452" s="9"/>
      <c r="AB452" s="9"/>
      <c r="AC452" s="9"/>
      <c r="AD452" s="9"/>
      <c r="AE452" s="9"/>
      <c r="AF452" s="9"/>
      <c r="AG452" s="9"/>
      <c r="AH452" s="9"/>
    </row>
    <row r="453" spans="1:34" ht="216" x14ac:dyDescent="0.25">
      <c r="A453" s="47">
        <v>449</v>
      </c>
      <c r="B453" s="58" t="s">
        <v>4</v>
      </c>
      <c r="C453" s="58" t="s">
        <v>2492</v>
      </c>
      <c r="D453" s="58" t="s">
        <v>2493</v>
      </c>
      <c r="E453" s="48" t="s">
        <v>685</v>
      </c>
      <c r="F453" s="49" t="s">
        <v>2494</v>
      </c>
      <c r="G453" s="50">
        <v>1806355.72</v>
      </c>
      <c r="H453" s="50">
        <v>1261709.69</v>
      </c>
      <c r="I453" s="59" t="s">
        <v>2495</v>
      </c>
      <c r="J453" s="52" t="s">
        <v>2496</v>
      </c>
      <c r="K453" s="52" t="s">
        <v>2497</v>
      </c>
      <c r="L453" s="9"/>
      <c r="M453" s="9"/>
      <c r="N453" s="9"/>
      <c r="O453" s="9"/>
      <c r="P453" s="9"/>
      <c r="Q453" s="9"/>
      <c r="R453" s="9"/>
      <c r="S453" s="9"/>
      <c r="T453" s="9"/>
      <c r="U453" s="9"/>
      <c r="V453" s="9"/>
      <c r="W453" s="9"/>
      <c r="X453" s="9"/>
      <c r="Y453" s="9"/>
      <c r="Z453" s="9"/>
      <c r="AA453" s="9"/>
      <c r="AB453" s="9"/>
      <c r="AC453" s="9"/>
      <c r="AD453" s="9"/>
      <c r="AE453" s="9"/>
      <c r="AF453" s="9"/>
      <c r="AG453" s="9"/>
      <c r="AH453" s="9"/>
    </row>
    <row r="454" spans="1:34" ht="100.8" x14ac:dyDescent="0.25">
      <c r="A454" s="47">
        <v>450</v>
      </c>
      <c r="B454" s="58" t="s">
        <v>0</v>
      </c>
      <c r="C454" s="58" t="s">
        <v>2498</v>
      </c>
      <c r="D454" s="69" t="s">
        <v>2499</v>
      </c>
      <c r="E454" s="48" t="s">
        <v>355</v>
      </c>
      <c r="F454" s="49" t="s">
        <v>2500</v>
      </c>
      <c r="G454" s="50">
        <v>4220000</v>
      </c>
      <c r="H454" s="50">
        <v>2360000</v>
      </c>
      <c r="I454" s="59" t="s">
        <v>1872</v>
      </c>
      <c r="J454" s="52" t="s">
        <v>2501</v>
      </c>
      <c r="K454" s="52" t="s">
        <v>2502</v>
      </c>
      <c r="L454" s="9"/>
      <c r="M454" s="9"/>
      <c r="N454" s="9"/>
      <c r="O454" s="9"/>
      <c r="P454" s="9"/>
      <c r="Q454" s="9"/>
      <c r="R454" s="9"/>
      <c r="S454" s="9"/>
      <c r="T454" s="9"/>
      <c r="U454" s="9"/>
      <c r="V454" s="9"/>
      <c r="W454" s="9"/>
      <c r="X454" s="9"/>
      <c r="Y454" s="9"/>
      <c r="Z454" s="9"/>
      <c r="AA454" s="9"/>
      <c r="AB454" s="9"/>
      <c r="AC454" s="9"/>
      <c r="AD454" s="9"/>
      <c r="AE454" s="9"/>
      <c r="AF454" s="9"/>
      <c r="AG454" s="9"/>
      <c r="AH454" s="9"/>
    </row>
    <row r="455" spans="1:34" ht="244.8" x14ac:dyDescent="0.25">
      <c r="A455" s="47">
        <v>451</v>
      </c>
      <c r="B455" s="58" t="s">
        <v>4</v>
      </c>
      <c r="C455" s="58" t="s">
        <v>2503</v>
      </c>
      <c r="D455" s="58" t="s">
        <v>2504</v>
      </c>
      <c r="E455" s="48" t="s">
        <v>685</v>
      </c>
      <c r="F455" s="49" t="s">
        <v>2505</v>
      </c>
      <c r="G455" s="50">
        <v>1901519.47</v>
      </c>
      <c r="H455" s="50">
        <v>1863486.25</v>
      </c>
      <c r="I455" s="59" t="s">
        <v>453</v>
      </c>
      <c r="J455" s="52" t="s">
        <v>2506</v>
      </c>
      <c r="K455" s="52" t="s">
        <v>2507</v>
      </c>
      <c r="L455" s="9"/>
      <c r="M455" s="9"/>
      <c r="N455" s="9"/>
      <c r="O455" s="9"/>
      <c r="P455" s="9"/>
      <c r="Q455" s="9"/>
      <c r="R455" s="9"/>
      <c r="S455" s="9"/>
      <c r="T455" s="9"/>
      <c r="U455" s="9"/>
      <c r="V455" s="9"/>
      <c r="W455" s="9"/>
      <c r="X455" s="9"/>
      <c r="Y455" s="9"/>
      <c r="Z455" s="9"/>
      <c r="AA455" s="9"/>
      <c r="AB455" s="9"/>
      <c r="AC455" s="9"/>
      <c r="AD455" s="9"/>
      <c r="AE455" s="9"/>
      <c r="AF455" s="9"/>
      <c r="AG455" s="9"/>
      <c r="AH455" s="9"/>
    </row>
    <row r="456" spans="1:34" ht="100.8" x14ac:dyDescent="0.25">
      <c r="A456" s="47">
        <v>452</v>
      </c>
      <c r="B456" s="58" t="s">
        <v>0</v>
      </c>
      <c r="C456" s="58" t="s">
        <v>2508</v>
      </c>
      <c r="D456" s="58" t="s">
        <v>1966</v>
      </c>
      <c r="E456" s="48" t="s">
        <v>1157</v>
      </c>
      <c r="F456" s="49" t="s">
        <v>2509</v>
      </c>
      <c r="G456" s="50">
        <v>1679129</v>
      </c>
      <c r="H456" s="50">
        <v>1595173</v>
      </c>
      <c r="I456" s="59" t="s">
        <v>1404</v>
      </c>
      <c r="J456" s="52" t="s">
        <v>300</v>
      </c>
      <c r="K456" s="52" t="s">
        <v>2510</v>
      </c>
      <c r="L456" s="9"/>
      <c r="M456" s="9"/>
      <c r="N456" s="9"/>
      <c r="O456" s="9"/>
      <c r="P456" s="9"/>
      <c r="Q456" s="9"/>
      <c r="R456" s="9"/>
      <c r="S456" s="9"/>
      <c r="T456" s="9"/>
      <c r="U456" s="9"/>
      <c r="V456" s="9"/>
      <c r="W456" s="9"/>
      <c r="X456" s="9"/>
      <c r="Y456" s="9"/>
      <c r="Z456" s="9"/>
      <c r="AA456" s="9"/>
      <c r="AB456" s="9"/>
      <c r="AC456" s="9"/>
      <c r="AD456" s="9"/>
      <c r="AE456" s="9"/>
      <c r="AF456" s="9"/>
      <c r="AG456" s="9"/>
      <c r="AH456" s="9"/>
    </row>
    <row r="457" spans="1:34" ht="216" x14ac:dyDescent="0.25">
      <c r="A457" s="47">
        <v>453</v>
      </c>
      <c r="B457" s="58" t="s">
        <v>4</v>
      </c>
      <c r="C457" s="58" t="s">
        <v>2511</v>
      </c>
      <c r="D457" s="69" t="s">
        <v>2512</v>
      </c>
      <c r="E457" s="48" t="s">
        <v>685</v>
      </c>
      <c r="F457" s="49" t="s">
        <v>2513</v>
      </c>
      <c r="G457" s="50">
        <v>1286173.08</v>
      </c>
      <c r="H457" s="50">
        <v>1250162.46</v>
      </c>
      <c r="I457" s="59" t="s">
        <v>2514</v>
      </c>
      <c r="J457" s="52" t="s">
        <v>2515</v>
      </c>
      <c r="K457" s="52" t="s">
        <v>2516</v>
      </c>
      <c r="L457" s="9"/>
      <c r="M457" s="9"/>
      <c r="N457" s="9"/>
      <c r="O457" s="9"/>
      <c r="P457" s="9"/>
      <c r="Q457" s="9"/>
      <c r="R457" s="9"/>
      <c r="S457" s="9"/>
      <c r="T457" s="9"/>
      <c r="U457" s="9"/>
      <c r="V457" s="9"/>
      <c r="W457" s="9"/>
      <c r="X457" s="9"/>
      <c r="Y457" s="9"/>
      <c r="Z457" s="9"/>
      <c r="AA457" s="9"/>
      <c r="AB457" s="9"/>
      <c r="AC457" s="9"/>
      <c r="AD457" s="9"/>
      <c r="AE457" s="9"/>
      <c r="AF457" s="9"/>
      <c r="AG457" s="9"/>
      <c r="AH457" s="9"/>
    </row>
    <row r="458" spans="1:34" ht="129.6" x14ac:dyDescent="0.25">
      <c r="A458" s="47">
        <v>454</v>
      </c>
      <c r="B458" s="58" t="s">
        <v>4</v>
      </c>
      <c r="C458" s="58" t="s">
        <v>2517</v>
      </c>
      <c r="D458" s="58" t="s">
        <v>2518</v>
      </c>
      <c r="E458" s="48" t="s">
        <v>685</v>
      </c>
      <c r="F458" s="49" t="s">
        <v>2519</v>
      </c>
      <c r="G458" s="50">
        <v>1544496.08</v>
      </c>
      <c r="H458" s="50">
        <v>1544496.08</v>
      </c>
      <c r="I458" s="59" t="s">
        <v>2520</v>
      </c>
      <c r="J458" s="52" t="s">
        <v>2521</v>
      </c>
      <c r="K458" s="52" t="s">
        <v>2522</v>
      </c>
      <c r="L458" s="9"/>
      <c r="M458" s="9"/>
      <c r="N458" s="9"/>
      <c r="O458" s="9"/>
      <c r="P458" s="9"/>
      <c r="Q458" s="9"/>
      <c r="R458" s="9"/>
      <c r="S458" s="9"/>
      <c r="T458" s="9"/>
      <c r="U458" s="9"/>
      <c r="V458" s="9"/>
      <c r="W458" s="9"/>
      <c r="X458" s="9"/>
      <c r="Y458" s="9"/>
      <c r="Z458" s="9"/>
      <c r="AA458" s="9"/>
      <c r="AB458" s="9"/>
      <c r="AC458" s="9"/>
      <c r="AD458" s="9"/>
      <c r="AE458" s="9"/>
      <c r="AF458" s="9"/>
      <c r="AG458" s="9"/>
      <c r="AH458" s="9"/>
    </row>
    <row r="459" spans="1:34" ht="244.8" x14ac:dyDescent="0.25">
      <c r="A459" s="47">
        <v>455</v>
      </c>
      <c r="B459" s="58" t="s">
        <v>3</v>
      </c>
      <c r="C459" s="58" t="s">
        <v>2523</v>
      </c>
      <c r="D459" s="58" t="s">
        <v>2524</v>
      </c>
      <c r="E459" s="48" t="s">
        <v>2525</v>
      </c>
      <c r="F459" s="49" t="s">
        <v>2526</v>
      </c>
      <c r="G459" s="50">
        <v>11343.79</v>
      </c>
      <c r="H459" s="50">
        <v>8234.6200000000008</v>
      </c>
      <c r="I459" s="59" t="s">
        <v>2527</v>
      </c>
      <c r="J459" s="52" t="s">
        <v>2528</v>
      </c>
      <c r="K459" s="52" t="s">
        <v>2529</v>
      </c>
      <c r="L459" s="9"/>
      <c r="M459" s="9"/>
      <c r="N459" s="9"/>
      <c r="O459" s="9"/>
      <c r="P459" s="9"/>
      <c r="Q459" s="9"/>
      <c r="R459" s="9"/>
      <c r="S459" s="9"/>
      <c r="T459" s="9"/>
      <c r="U459" s="9"/>
      <c r="V459" s="9"/>
      <c r="W459" s="9"/>
      <c r="X459" s="9"/>
      <c r="Y459" s="9"/>
      <c r="Z459" s="9"/>
      <c r="AA459" s="9"/>
      <c r="AB459" s="9"/>
      <c r="AC459" s="9"/>
      <c r="AD459" s="9"/>
      <c r="AE459" s="9"/>
      <c r="AF459" s="9"/>
      <c r="AG459" s="9"/>
      <c r="AH459" s="9"/>
    </row>
    <row r="460" spans="1:34" ht="201.6" x14ac:dyDescent="0.25">
      <c r="A460" s="47">
        <v>456</v>
      </c>
      <c r="B460" s="58" t="s">
        <v>3</v>
      </c>
      <c r="C460" s="58" t="s">
        <v>2530</v>
      </c>
      <c r="D460" s="69" t="s">
        <v>2531</v>
      </c>
      <c r="E460" s="48" t="s">
        <v>2525</v>
      </c>
      <c r="F460" s="49" t="s">
        <v>2532</v>
      </c>
      <c r="G460" s="50">
        <v>55734.03</v>
      </c>
      <c r="H460" s="50">
        <v>47373.919999999998</v>
      </c>
      <c r="I460" s="59" t="s">
        <v>2527</v>
      </c>
      <c r="J460" s="52" t="s">
        <v>2533</v>
      </c>
      <c r="K460" s="52" t="s">
        <v>2534</v>
      </c>
      <c r="L460" s="9"/>
      <c r="M460" s="9"/>
      <c r="N460" s="9"/>
      <c r="O460" s="9"/>
      <c r="P460" s="9"/>
      <c r="Q460" s="9"/>
      <c r="R460" s="9"/>
      <c r="S460" s="9"/>
      <c r="T460" s="9"/>
      <c r="U460" s="9"/>
      <c r="V460" s="9"/>
      <c r="W460" s="9"/>
      <c r="X460" s="9"/>
      <c r="Y460" s="9"/>
      <c r="Z460" s="9"/>
      <c r="AA460" s="9"/>
      <c r="AB460" s="9"/>
      <c r="AC460" s="9"/>
      <c r="AD460" s="9"/>
      <c r="AE460" s="9"/>
      <c r="AF460" s="9"/>
      <c r="AG460" s="9"/>
      <c r="AH460" s="9"/>
    </row>
    <row r="461" spans="1:34" ht="100.8" x14ac:dyDescent="0.25">
      <c r="A461" s="47">
        <v>457</v>
      </c>
      <c r="B461" s="58" t="s">
        <v>3</v>
      </c>
      <c r="C461" s="58" t="s">
        <v>2535</v>
      </c>
      <c r="D461" s="58" t="s">
        <v>2536</v>
      </c>
      <c r="E461" s="48" t="s">
        <v>419</v>
      </c>
      <c r="F461" s="49" t="s">
        <v>2537</v>
      </c>
      <c r="G461" s="50">
        <v>6494175.3799999999</v>
      </c>
      <c r="H461" s="50">
        <v>5520049.0700000003</v>
      </c>
      <c r="I461" s="59" t="s">
        <v>421</v>
      </c>
      <c r="J461" s="52" t="s">
        <v>2538</v>
      </c>
      <c r="K461" s="52" t="s">
        <v>2539</v>
      </c>
      <c r="L461" s="9"/>
      <c r="M461" s="9"/>
      <c r="N461" s="9"/>
      <c r="O461" s="9"/>
      <c r="P461" s="9"/>
      <c r="Q461" s="9"/>
      <c r="R461" s="9"/>
      <c r="S461" s="9"/>
      <c r="T461" s="9"/>
      <c r="U461" s="9"/>
      <c r="V461" s="9"/>
      <c r="W461" s="9"/>
      <c r="X461" s="9"/>
      <c r="Y461" s="9"/>
      <c r="Z461" s="9"/>
      <c r="AA461" s="9"/>
      <c r="AB461" s="9"/>
      <c r="AC461" s="9"/>
      <c r="AD461" s="9"/>
      <c r="AE461" s="9"/>
      <c r="AF461" s="9"/>
      <c r="AG461" s="9"/>
      <c r="AH461" s="9"/>
    </row>
    <row r="462" spans="1:34" ht="144" x14ac:dyDescent="0.25">
      <c r="A462" s="47">
        <v>458</v>
      </c>
      <c r="B462" s="58" t="s">
        <v>1</v>
      </c>
      <c r="C462" s="58" t="s">
        <v>2540</v>
      </c>
      <c r="D462" s="58" t="s">
        <v>2541</v>
      </c>
      <c r="E462" s="48" t="s">
        <v>419</v>
      </c>
      <c r="F462" s="49" t="s">
        <v>2542</v>
      </c>
      <c r="G462" s="50">
        <v>7834086.1399999997</v>
      </c>
      <c r="H462" s="50">
        <v>3917043.07</v>
      </c>
      <c r="I462" s="59" t="s">
        <v>2543</v>
      </c>
      <c r="J462" s="52" t="s">
        <v>2544</v>
      </c>
      <c r="K462" s="52" t="s">
        <v>2545</v>
      </c>
      <c r="L462" s="9"/>
      <c r="M462" s="9"/>
      <c r="N462" s="9"/>
      <c r="O462" s="9"/>
      <c r="P462" s="9"/>
      <c r="Q462" s="9"/>
      <c r="R462" s="9"/>
      <c r="S462" s="9"/>
      <c r="T462" s="9"/>
      <c r="U462" s="9"/>
      <c r="V462" s="9"/>
      <c r="W462" s="9"/>
      <c r="X462" s="9"/>
      <c r="Y462" s="9"/>
      <c r="Z462" s="9"/>
      <c r="AA462" s="9"/>
      <c r="AB462" s="9"/>
      <c r="AC462" s="9"/>
      <c r="AD462" s="9"/>
      <c r="AE462" s="9"/>
      <c r="AF462" s="9"/>
      <c r="AG462" s="9"/>
      <c r="AH462" s="9"/>
    </row>
    <row r="463" spans="1:34" ht="100.8" x14ac:dyDescent="0.25">
      <c r="A463" s="47">
        <v>459</v>
      </c>
      <c r="B463" s="58" t="s">
        <v>1</v>
      </c>
      <c r="C463" s="58" t="s">
        <v>2546</v>
      </c>
      <c r="D463" s="69" t="s">
        <v>2547</v>
      </c>
      <c r="E463" s="48" t="s">
        <v>419</v>
      </c>
      <c r="F463" s="49" t="s">
        <v>2548</v>
      </c>
      <c r="G463" s="50">
        <v>8022542.2800000003</v>
      </c>
      <c r="H463" s="50">
        <v>8022542.2800000003</v>
      </c>
      <c r="I463" s="59" t="s">
        <v>2549</v>
      </c>
      <c r="J463" s="52" t="s">
        <v>2550</v>
      </c>
      <c r="K463" s="52" t="s">
        <v>2551</v>
      </c>
      <c r="L463" s="9"/>
      <c r="M463" s="9"/>
      <c r="N463" s="9"/>
      <c r="O463" s="9"/>
      <c r="P463" s="9"/>
      <c r="Q463" s="9"/>
      <c r="R463" s="9"/>
      <c r="S463" s="9"/>
      <c r="T463" s="9"/>
      <c r="U463" s="9"/>
      <c r="V463" s="9"/>
      <c r="W463" s="9"/>
      <c r="X463" s="9"/>
      <c r="Y463" s="9"/>
      <c r="Z463" s="9"/>
      <c r="AA463" s="9"/>
      <c r="AB463" s="9"/>
      <c r="AC463" s="9"/>
      <c r="AD463" s="9"/>
      <c r="AE463" s="9"/>
      <c r="AF463" s="9"/>
      <c r="AG463" s="9"/>
      <c r="AH463" s="9"/>
    </row>
    <row r="464" spans="1:34" ht="144" x14ac:dyDescent="0.25">
      <c r="A464" s="47">
        <v>460</v>
      </c>
      <c r="B464" s="58" t="s">
        <v>0</v>
      </c>
      <c r="C464" s="58" t="s">
        <v>2552</v>
      </c>
      <c r="D464" s="58" t="s">
        <v>2553</v>
      </c>
      <c r="E464" s="48" t="s">
        <v>918</v>
      </c>
      <c r="F464" s="49" t="s">
        <v>2554</v>
      </c>
      <c r="G464" s="50">
        <v>600000</v>
      </c>
      <c r="H464" s="50">
        <v>420000</v>
      </c>
      <c r="I464" s="59" t="s">
        <v>2555</v>
      </c>
      <c r="J464" s="52" t="s">
        <v>2556</v>
      </c>
      <c r="K464" s="52" t="s">
        <v>2557</v>
      </c>
      <c r="L464" s="9"/>
      <c r="M464" s="9"/>
      <c r="N464" s="9"/>
      <c r="O464" s="9"/>
      <c r="P464" s="9"/>
      <c r="Q464" s="9"/>
      <c r="R464" s="9"/>
      <c r="S464" s="9"/>
      <c r="T464" s="9"/>
      <c r="U464" s="9"/>
      <c r="V464" s="9"/>
      <c r="W464" s="9"/>
      <c r="X464" s="9"/>
      <c r="Y464" s="9"/>
      <c r="Z464" s="9"/>
      <c r="AA464" s="9"/>
      <c r="AB464" s="9"/>
      <c r="AC464" s="9"/>
      <c r="AD464" s="9"/>
      <c r="AE464" s="9"/>
      <c r="AF464" s="9"/>
      <c r="AG464" s="9"/>
      <c r="AH464" s="9"/>
    </row>
    <row r="465" spans="1:34" ht="172.8" x14ac:dyDescent="0.25">
      <c r="A465" s="47">
        <v>461</v>
      </c>
      <c r="B465" s="58" t="s">
        <v>0</v>
      </c>
      <c r="C465" s="58" t="s">
        <v>2558</v>
      </c>
      <c r="D465" s="58" t="s">
        <v>2559</v>
      </c>
      <c r="E465" s="48" t="s">
        <v>918</v>
      </c>
      <c r="F465" s="49" t="s">
        <v>2560</v>
      </c>
      <c r="G465" s="50">
        <v>596567</v>
      </c>
      <c r="H465" s="50">
        <v>417596</v>
      </c>
      <c r="I465" s="59" t="s">
        <v>2555</v>
      </c>
      <c r="J465" s="52" t="s">
        <v>2561</v>
      </c>
      <c r="K465" s="52" t="s">
        <v>2562</v>
      </c>
      <c r="L465" s="9"/>
      <c r="M465" s="9"/>
      <c r="N465" s="9"/>
      <c r="O465" s="9"/>
      <c r="P465" s="9"/>
      <c r="Q465" s="9"/>
      <c r="R465" s="9"/>
      <c r="S465" s="9"/>
      <c r="T465" s="9"/>
      <c r="U465" s="9"/>
      <c r="V465" s="9"/>
      <c r="W465" s="9"/>
      <c r="X465" s="9"/>
      <c r="Y465" s="9"/>
      <c r="Z465" s="9"/>
      <c r="AA465" s="9"/>
      <c r="AB465" s="9"/>
      <c r="AC465" s="9"/>
      <c r="AD465" s="9"/>
      <c r="AE465" s="9"/>
      <c r="AF465" s="9"/>
      <c r="AG465" s="9"/>
      <c r="AH465" s="9"/>
    </row>
    <row r="466" spans="1:34" ht="115.2" x14ac:dyDescent="0.25">
      <c r="A466" s="47">
        <v>462</v>
      </c>
      <c r="B466" s="58" t="s">
        <v>1</v>
      </c>
      <c r="C466" s="58" t="s">
        <v>2563</v>
      </c>
      <c r="D466" s="69" t="s">
        <v>2564</v>
      </c>
      <c r="E466" s="48" t="s">
        <v>1477</v>
      </c>
      <c r="F466" s="49" t="s">
        <v>2565</v>
      </c>
      <c r="G466" s="50">
        <v>10343592.98</v>
      </c>
      <c r="H466" s="50">
        <v>5171796.49</v>
      </c>
      <c r="I466" s="59" t="s">
        <v>2566</v>
      </c>
      <c r="J466" s="52" t="s">
        <v>2567</v>
      </c>
      <c r="K466" s="52" t="s">
        <v>2568</v>
      </c>
      <c r="L466" s="9"/>
      <c r="M466" s="9"/>
      <c r="N466" s="9"/>
      <c r="O466" s="9"/>
      <c r="P466" s="9"/>
      <c r="Q466" s="9"/>
      <c r="R466" s="9"/>
      <c r="S466" s="9"/>
      <c r="T466" s="9"/>
      <c r="U466" s="9"/>
      <c r="V466" s="9"/>
      <c r="W466" s="9"/>
      <c r="X466" s="9"/>
      <c r="Y466" s="9"/>
      <c r="Z466" s="9"/>
      <c r="AA466" s="9"/>
      <c r="AB466" s="9"/>
      <c r="AC466" s="9"/>
      <c r="AD466" s="9"/>
      <c r="AE466" s="9"/>
      <c r="AF466" s="9"/>
      <c r="AG466" s="9"/>
      <c r="AH466" s="9"/>
    </row>
    <row r="467" spans="1:34" ht="302.39999999999998" x14ac:dyDescent="0.25">
      <c r="A467" s="47">
        <v>463</v>
      </c>
      <c r="B467" s="58" t="s">
        <v>5</v>
      </c>
      <c r="C467" s="58" t="s">
        <v>2569</v>
      </c>
      <c r="D467" s="58" t="s">
        <v>2570</v>
      </c>
      <c r="E467" s="48" t="s">
        <v>441</v>
      </c>
      <c r="F467" s="49" t="s">
        <v>2571</v>
      </c>
      <c r="G467" s="50"/>
      <c r="H467" s="50">
        <v>4562859</v>
      </c>
      <c r="I467" s="59"/>
      <c r="J467" s="52" t="s">
        <v>2572</v>
      </c>
      <c r="K467" s="52" t="s">
        <v>2573</v>
      </c>
      <c r="L467" s="9"/>
      <c r="M467" s="9"/>
      <c r="N467" s="9"/>
      <c r="O467" s="9"/>
      <c r="P467" s="9"/>
      <c r="Q467" s="9"/>
      <c r="R467" s="9"/>
      <c r="S467" s="9"/>
      <c r="T467" s="9"/>
      <c r="U467" s="9"/>
      <c r="V467" s="9"/>
      <c r="W467" s="9"/>
      <c r="X467" s="9"/>
      <c r="Y467" s="9"/>
      <c r="Z467" s="9"/>
      <c r="AA467" s="9"/>
      <c r="AB467" s="9"/>
      <c r="AC467" s="9"/>
      <c r="AD467" s="9"/>
      <c r="AE467" s="9"/>
      <c r="AF467" s="9"/>
      <c r="AG467" s="9"/>
      <c r="AH467" s="9"/>
    </row>
    <row r="468" spans="1:34" ht="86.4" x14ac:dyDescent="0.25">
      <c r="A468" s="47">
        <v>464</v>
      </c>
      <c r="B468" s="58" t="s">
        <v>0</v>
      </c>
      <c r="C468" s="58"/>
      <c r="D468" s="58" t="s">
        <v>2574</v>
      </c>
      <c r="E468" s="48" t="s">
        <v>413</v>
      </c>
      <c r="F468" s="49"/>
      <c r="G468" s="50">
        <v>1521011</v>
      </c>
      <c r="H468" s="50">
        <v>250000</v>
      </c>
      <c r="I468" s="59" t="s">
        <v>2575</v>
      </c>
      <c r="J468" s="52" t="s">
        <v>2576</v>
      </c>
      <c r="K468" s="52" t="s">
        <v>2577</v>
      </c>
      <c r="L468" s="9"/>
      <c r="M468" s="9"/>
      <c r="N468" s="9"/>
      <c r="O468" s="9"/>
      <c r="P468" s="9"/>
      <c r="Q468" s="9"/>
      <c r="R468" s="9"/>
      <c r="S468" s="9"/>
      <c r="T468" s="9"/>
      <c r="U468" s="9"/>
      <c r="V468" s="9"/>
      <c r="W468" s="9"/>
      <c r="X468" s="9"/>
      <c r="Y468" s="9"/>
      <c r="Z468" s="9"/>
      <c r="AA468" s="9"/>
      <c r="AB468" s="9"/>
      <c r="AC468" s="9"/>
      <c r="AD468" s="9"/>
      <c r="AE468" s="9"/>
      <c r="AF468" s="9"/>
      <c r="AG468" s="9"/>
      <c r="AH468" s="9"/>
    </row>
    <row r="469" spans="1:34" ht="72" x14ac:dyDescent="0.25">
      <c r="A469" s="47">
        <v>465</v>
      </c>
      <c r="B469" s="58" t="s">
        <v>4</v>
      </c>
      <c r="C469" s="58"/>
      <c r="D469" s="69" t="s">
        <v>2578</v>
      </c>
      <c r="E469" s="48" t="s">
        <v>419</v>
      </c>
      <c r="F469" s="49"/>
      <c r="G469" s="50">
        <v>10899229.460000001</v>
      </c>
      <c r="H469" s="50">
        <v>1998918.68</v>
      </c>
      <c r="I469" s="59" t="s">
        <v>2549</v>
      </c>
      <c r="J469" s="52" t="s">
        <v>2579</v>
      </c>
      <c r="K469" s="52" t="s">
        <v>2580</v>
      </c>
      <c r="L469" s="9"/>
      <c r="M469" s="9"/>
      <c r="N469" s="9"/>
      <c r="O469" s="9"/>
      <c r="P469" s="9"/>
      <c r="Q469" s="9"/>
      <c r="R469" s="9"/>
      <c r="S469" s="9"/>
      <c r="T469" s="9"/>
      <c r="U469" s="9"/>
      <c r="V469" s="9"/>
      <c r="W469" s="9"/>
      <c r="X469" s="9"/>
      <c r="Y469" s="9"/>
      <c r="Z469" s="9"/>
      <c r="AA469" s="9"/>
      <c r="AB469" s="9"/>
      <c r="AC469" s="9"/>
      <c r="AD469" s="9"/>
      <c r="AE469" s="9"/>
      <c r="AF469" s="9"/>
      <c r="AG469" s="9"/>
      <c r="AH469" s="9"/>
    </row>
    <row r="470" spans="1:34" ht="57.6" x14ac:dyDescent="0.25">
      <c r="A470" s="47">
        <v>466</v>
      </c>
      <c r="B470" s="58" t="s">
        <v>3</v>
      </c>
      <c r="C470" s="58" t="s">
        <v>2581</v>
      </c>
      <c r="D470" s="58" t="s">
        <v>2582</v>
      </c>
      <c r="E470" s="48" t="s">
        <v>2525</v>
      </c>
      <c r="F470" s="49"/>
      <c r="G470" s="50">
        <v>39432.269999999997</v>
      </c>
      <c r="H470" s="50">
        <v>33517.42</v>
      </c>
      <c r="I470" s="59" t="s">
        <v>2527</v>
      </c>
      <c r="J470" s="52" t="s">
        <v>2583</v>
      </c>
      <c r="K470" s="52" t="s">
        <v>2584</v>
      </c>
      <c r="L470" s="9"/>
      <c r="M470" s="9"/>
      <c r="N470" s="9"/>
      <c r="O470" s="9"/>
      <c r="P470" s="9"/>
      <c r="Q470" s="9"/>
      <c r="R470" s="9"/>
      <c r="S470" s="9"/>
      <c r="T470" s="9"/>
      <c r="U470" s="9"/>
      <c r="V470" s="9"/>
      <c r="W470" s="9"/>
      <c r="X470" s="9"/>
      <c r="Y470" s="9"/>
      <c r="Z470" s="9"/>
      <c r="AA470" s="9"/>
      <c r="AB470" s="9"/>
      <c r="AC470" s="9"/>
      <c r="AD470" s="9"/>
      <c r="AE470" s="9"/>
      <c r="AF470" s="9"/>
      <c r="AG470" s="9"/>
      <c r="AH470" s="9"/>
    </row>
    <row r="471" spans="1:34" ht="115.2" x14ac:dyDescent="0.25">
      <c r="A471" s="47">
        <v>467</v>
      </c>
      <c r="B471" s="58" t="s">
        <v>0</v>
      </c>
      <c r="C471" s="58" t="s">
        <v>2585</v>
      </c>
      <c r="D471" s="58" t="s">
        <v>2586</v>
      </c>
      <c r="E471" s="48" t="s">
        <v>413</v>
      </c>
      <c r="F471" s="49" t="s">
        <v>2587</v>
      </c>
      <c r="G471" s="50">
        <v>377595</v>
      </c>
      <c r="H471" s="50">
        <v>75519</v>
      </c>
      <c r="I471" s="59" t="s">
        <v>1893</v>
      </c>
      <c r="J471" s="52" t="s">
        <v>2588</v>
      </c>
      <c r="K471" s="52" t="s">
        <v>2586</v>
      </c>
      <c r="L471" s="9"/>
      <c r="M471" s="9"/>
      <c r="N471" s="9"/>
      <c r="O471" s="9"/>
      <c r="P471" s="9"/>
      <c r="Q471" s="9"/>
      <c r="R471" s="9"/>
      <c r="S471" s="9"/>
      <c r="T471" s="9"/>
      <c r="U471" s="9"/>
      <c r="V471" s="9"/>
      <c r="W471" s="9"/>
      <c r="X471" s="9"/>
      <c r="Y471" s="9"/>
      <c r="Z471" s="9"/>
      <c r="AA471" s="9"/>
      <c r="AB471" s="9"/>
      <c r="AC471" s="9"/>
      <c r="AD471" s="9"/>
      <c r="AE471" s="9"/>
      <c r="AF471" s="9"/>
      <c r="AG471" s="9"/>
      <c r="AH471" s="9"/>
    </row>
    <row r="472" spans="1:34" ht="57.6" x14ac:dyDescent="0.25">
      <c r="A472" s="47">
        <v>468</v>
      </c>
      <c r="B472" s="58" t="s">
        <v>3</v>
      </c>
      <c r="C472" s="58" t="s">
        <v>2589</v>
      </c>
      <c r="D472" s="69" t="s">
        <v>2590</v>
      </c>
      <c r="E472" s="48" t="s">
        <v>2525</v>
      </c>
      <c r="F472" s="49" t="s">
        <v>2591</v>
      </c>
      <c r="G472" s="50">
        <v>34974.46</v>
      </c>
      <c r="H472" s="50">
        <v>29728.29</v>
      </c>
      <c r="I472" s="59" t="s">
        <v>2527</v>
      </c>
      <c r="J472" s="52" t="s">
        <v>2592</v>
      </c>
      <c r="K472" s="52" t="s">
        <v>2593</v>
      </c>
      <c r="L472" s="9"/>
      <c r="M472" s="9"/>
      <c r="N472" s="9"/>
      <c r="O472" s="9"/>
      <c r="P472" s="9"/>
      <c r="Q472" s="9"/>
      <c r="R472" s="9"/>
      <c r="S472" s="9"/>
      <c r="T472" s="9"/>
      <c r="U472" s="9"/>
      <c r="V472" s="9"/>
      <c r="W472" s="9"/>
      <c r="X472" s="9"/>
      <c r="Y472" s="9"/>
      <c r="Z472" s="9"/>
      <c r="AA472" s="9"/>
      <c r="AB472" s="9"/>
      <c r="AC472" s="9"/>
      <c r="AD472" s="9"/>
      <c r="AE472" s="9"/>
      <c r="AF472" s="9"/>
      <c r="AG472" s="9"/>
      <c r="AH472" s="9"/>
    </row>
    <row r="473" spans="1:34" ht="57.6" x14ac:dyDescent="0.25">
      <c r="A473" s="47">
        <v>469</v>
      </c>
      <c r="B473" s="58" t="s">
        <v>3</v>
      </c>
      <c r="C473" s="58" t="s">
        <v>2594</v>
      </c>
      <c r="D473" s="58" t="s">
        <v>2595</v>
      </c>
      <c r="E473" s="48" t="s">
        <v>395</v>
      </c>
      <c r="F473" s="49" t="s">
        <v>2596</v>
      </c>
      <c r="G473" s="50">
        <v>5908595</v>
      </c>
      <c r="H473" s="50">
        <v>4726876</v>
      </c>
      <c r="I473" s="59" t="s">
        <v>2597</v>
      </c>
      <c r="J473" s="52" t="s">
        <v>2598</v>
      </c>
      <c r="K473" s="52" t="s">
        <v>2599</v>
      </c>
      <c r="L473" s="9"/>
      <c r="M473" s="9"/>
      <c r="N473" s="9"/>
      <c r="O473" s="9"/>
      <c r="P473" s="9"/>
      <c r="Q473" s="9"/>
      <c r="R473" s="9"/>
      <c r="S473" s="9"/>
      <c r="T473" s="9"/>
      <c r="U473" s="9"/>
      <c r="V473" s="9"/>
      <c r="W473" s="9"/>
      <c r="X473" s="9"/>
      <c r="Y473" s="9"/>
      <c r="Z473" s="9"/>
      <c r="AA473" s="9"/>
      <c r="AB473" s="9"/>
      <c r="AC473" s="9"/>
      <c r="AD473" s="9"/>
      <c r="AE473" s="9"/>
      <c r="AF473" s="9"/>
      <c r="AG473" s="9"/>
      <c r="AH473" s="9"/>
    </row>
    <row r="474" spans="1:34" ht="100.8" x14ac:dyDescent="0.25">
      <c r="A474" s="47">
        <v>470</v>
      </c>
      <c r="B474" s="58" t="s">
        <v>3</v>
      </c>
      <c r="C474" s="58" t="s">
        <v>2600</v>
      </c>
      <c r="D474" s="58" t="s">
        <v>2601</v>
      </c>
      <c r="E474" s="48" t="s">
        <v>395</v>
      </c>
      <c r="F474" s="49" t="s">
        <v>2602</v>
      </c>
      <c r="G474" s="50">
        <v>350114</v>
      </c>
      <c r="H474" s="50">
        <v>280091.2</v>
      </c>
      <c r="I474" s="59" t="s">
        <v>2597</v>
      </c>
      <c r="J474" s="52" t="s">
        <v>2603</v>
      </c>
      <c r="K474" s="52" t="s">
        <v>2604</v>
      </c>
      <c r="L474" s="9"/>
      <c r="M474" s="9"/>
      <c r="N474" s="9"/>
      <c r="O474" s="9"/>
      <c r="P474" s="9"/>
      <c r="Q474" s="9"/>
      <c r="R474" s="9"/>
      <c r="S474" s="9"/>
      <c r="T474" s="9"/>
      <c r="U474" s="9"/>
      <c r="V474" s="9"/>
      <c r="W474" s="9"/>
      <c r="X474" s="9"/>
      <c r="Y474" s="9"/>
      <c r="Z474" s="9"/>
      <c r="AA474" s="9"/>
      <c r="AB474" s="9"/>
      <c r="AC474" s="9"/>
      <c r="AD474" s="9"/>
      <c r="AE474" s="9"/>
      <c r="AF474" s="9"/>
      <c r="AG474" s="9"/>
      <c r="AH474" s="9"/>
    </row>
    <row r="475" spans="1:34" ht="115.2" x14ac:dyDescent="0.25">
      <c r="A475" s="47">
        <v>471</v>
      </c>
      <c r="B475" s="58" t="s">
        <v>3</v>
      </c>
      <c r="C475" s="58" t="s">
        <v>2605</v>
      </c>
      <c r="D475" s="69" t="s">
        <v>2606</v>
      </c>
      <c r="E475" s="48" t="s">
        <v>419</v>
      </c>
      <c r="F475" s="49" t="s">
        <v>2607</v>
      </c>
      <c r="G475" s="50">
        <v>27895033.219999999</v>
      </c>
      <c r="H475" s="50">
        <v>23710778.239999998</v>
      </c>
      <c r="I475" s="59" t="s">
        <v>2608</v>
      </c>
      <c r="J475" s="52" t="s">
        <v>2609</v>
      </c>
      <c r="K475" s="52" t="s">
        <v>2610</v>
      </c>
      <c r="L475" s="9"/>
      <c r="M475" s="9"/>
      <c r="N475" s="9"/>
      <c r="O475" s="9"/>
      <c r="P475" s="9"/>
      <c r="Q475" s="9"/>
      <c r="R475" s="9"/>
      <c r="S475" s="9"/>
      <c r="T475" s="9"/>
      <c r="U475" s="9"/>
      <c r="V475" s="9"/>
      <c r="W475" s="9"/>
      <c r="X475" s="9"/>
      <c r="Y475" s="9"/>
      <c r="Z475" s="9"/>
      <c r="AA475" s="9"/>
      <c r="AB475" s="9"/>
      <c r="AC475" s="9"/>
      <c r="AD475" s="9"/>
      <c r="AE475" s="9"/>
      <c r="AF475" s="9"/>
      <c r="AG475" s="9"/>
      <c r="AH475" s="9"/>
    </row>
    <row r="476" spans="1:34" ht="100.8" x14ac:dyDescent="0.25">
      <c r="A476" s="47">
        <v>472</v>
      </c>
      <c r="B476" s="58"/>
      <c r="C476" s="58" t="s">
        <v>2611</v>
      </c>
      <c r="D476" s="58" t="s">
        <v>2612</v>
      </c>
      <c r="E476" s="48" t="s">
        <v>395</v>
      </c>
      <c r="F476" s="49" t="s">
        <v>2613</v>
      </c>
      <c r="G476" s="50">
        <v>2402146</v>
      </c>
      <c r="H476" s="50">
        <v>1921716.8</v>
      </c>
      <c r="I476" s="59" t="s">
        <v>2597</v>
      </c>
      <c r="J476" s="52" t="s">
        <v>2614</v>
      </c>
      <c r="K476" s="52" t="s">
        <v>2615</v>
      </c>
      <c r="L476" s="9"/>
      <c r="M476" s="9"/>
      <c r="N476" s="9"/>
      <c r="O476" s="9"/>
      <c r="P476" s="9"/>
      <c r="Q476" s="9"/>
      <c r="R476" s="9"/>
      <c r="S476" s="9"/>
      <c r="T476" s="9"/>
      <c r="U476" s="9"/>
      <c r="V476" s="9"/>
      <c r="W476" s="9"/>
      <c r="X476" s="9"/>
      <c r="Y476" s="9"/>
      <c r="Z476" s="9"/>
      <c r="AA476" s="9"/>
      <c r="AB476" s="9"/>
      <c r="AC476" s="9"/>
      <c r="AD476" s="9"/>
      <c r="AE476" s="9"/>
      <c r="AF476" s="9"/>
      <c r="AG476" s="9"/>
      <c r="AH476" s="9"/>
    </row>
    <row r="477" spans="1:34" ht="360" x14ac:dyDescent="0.25">
      <c r="A477" s="47">
        <v>473</v>
      </c>
      <c r="B477" s="58" t="s">
        <v>5</v>
      </c>
      <c r="C477" s="58" t="s">
        <v>2616</v>
      </c>
      <c r="D477" s="58" t="s">
        <v>2617</v>
      </c>
      <c r="E477" s="48" t="s">
        <v>685</v>
      </c>
      <c r="F477" s="49" t="s">
        <v>2618</v>
      </c>
      <c r="G477" s="50">
        <v>3317475</v>
      </c>
      <c r="H477" s="50">
        <v>3017106</v>
      </c>
      <c r="I477" s="59" t="s">
        <v>2169</v>
      </c>
      <c r="J477" s="52" t="s">
        <v>2619</v>
      </c>
      <c r="K477" s="52" t="s">
        <v>2620</v>
      </c>
      <c r="L477" s="9"/>
      <c r="M477" s="9"/>
      <c r="N477" s="9"/>
      <c r="O477" s="9"/>
      <c r="P477" s="9"/>
      <c r="Q477" s="9"/>
      <c r="R477" s="9"/>
      <c r="S477" s="9"/>
      <c r="T477" s="9"/>
      <c r="U477" s="9"/>
      <c r="V477" s="9"/>
      <c r="W477" s="9"/>
      <c r="X477" s="9"/>
      <c r="Y477" s="9"/>
      <c r="Z477" s="9"/>
      <c r="AA477" s="9"/>
      <c r="AB477" s="9"/>
      <c r="AC477" s="9"/>
      <c r="AD477" s="9"/>
      <c r="AE477" s="9"/>
      <c r="AF477" s="9"/>
      <c r="AG477" s="9"/>
      <c r="AH477" s="9"/>
    </row>
    <row r="478" spans="1:34" ht="144" x14ac:dyDescent="0.25">
      <c r="A478" s="47">
        <v>474</v>
      </c>
      <c r="B478" s="58" t="s">
        <v>5</v>
      </c>
      <c r="C478" s="58" t="s">
        <v>2621</v>
      </c>
      <c r="D478" s="69" t="s">
        <v>2622</v>
      </c>
      <c r="E478" s="48" t="s">
        <v>419</v>
      </c>
      <c r="F478" s="49" t="s">
        <v>2623</v>
      </c>
      <c r="G478" s="50">
        <v>7984898.5599999996</v>
      </c>
      <c r="H478" s="50">
        <v>6787163.7800000003</v>
      </c>
      <c r="I478" s="59" t="s">
        <v>421</v>
      </c>
      <c r="J478" s="52" t="s">
        <v>2624</v>
      </c>
      <c r="K478" s="52" t="s">
        <v>2625</v>
      </c>
      <c r="L478" s="9"/>
      <c r="M478" s="9"/>
      <c r="N478" s="9"/>
      <c r="O478" s="9"/>
      <c r="P478" s="9"/>
      <c r="Q478" s="9"/>
      <c r="R478" s="9"/>
      <c r="S478" s="9"/>
      <c r="T478" s="9"/>
      <c r="U478" s="9"/>
      <c r="V478" s="9"/>
      <c r="W478" s="9"/>
      <c r="X478" s="9"/>
      <c r="Y478" s="9"/>
      <c r="Z478" s="9"/>
      <c r="AA478" s="9"/>
      <c r="AB478" s="9"/>
      <c r="AC478" s="9"/>
      <c r="AD478" s="9"/>
      <c r="AE478" s="9"/>
      <c r="AF478" s="9"/>
      <c r="AG478" s="9"/>
      <c r="AH478" s="9"/>
    </row>
    <row r="479" spans="1:34" ht="100.8" x14ac:dyDescent="0.25">
      <c r="A479" s="47">
        <v>475</v>
      </c>
      <c r="B479" s="58" t="s">
        <v>1</v>
      </c>
      <c r="C479" s="58" t="s">
        <v>2626</v>
      </c>
      <c r="D479" s="58" t="s">
        <v>2627</v>
      </c>
      <c r="E479" s="48" t="s">
        <v>419</v>
      </c>
      <c r="F479" s="49" t="s">
        <v>2628</v>
      </c>
      <c r="G479" s="50">
        <v>10514338.560000001</v>
      </c>
      <c r="H479" s="50">
        <v>1999827.19</v>
      </c>
      <c r="I479" s="59" t="s">
        <v>2549</v>
      </c>
      <c r="J479" s="52" t="s">
        <v>2629</v>
      </c>
      <c r="K479" s="52" t="s">
        <v>2630</v>
      </c>
      <c r="L479" s="9"/>
      <c r="M479" s="9"/>
      <c r="N479" s="9"/>
      <c r="O479" s="9"/>
      <c r="P479" s="9"/>
      <c r="Q479" s="9"/>
      <c r="R479" s="9"/>
      <c r="S479" s="9"/>
      <c r="T479" s="9"/>
      <c r="U479" s="9"/>
      <c r="V479" s="9"/>
      <c r="W479" s="9"/>
      <c r="X479" s="9"/>
      <c r="Y479" s="9"/>
      <c r="Z479" s="9"/>
      <c r="AA479" s="9"/>
      <c r="AB479" s="9"/>
      <c r="AC479" s="9"/>
      <c r="AD479" s="9"/>
      <c r="AE479" s="9"/>
      <c r="AF479" s="9"/>
      <c r="AG479" s="9"/>
      <c r="AH479" s="9"/>
    </row>
    <row r="480" spans="1:34" ht="129.6" x14ac:dyDescent="0.25">
      <c r="A480" s="47">
        <v>476</v>
      </c>
      <c r="B480" s="58" t="s">
        <v>0</v>
      </c>
      <c r="C480" s="58" t="s">
        <v>2631</v>
      </c>
      <c r="D480" s="58" t="s">
        <v>2632</v>
      </c>
      <c r="E480" s="48" t="s">
        <v>413</v>
      </c>
      <c r="F480" s="49" t="s">
        <v>2633</v>
      </c>
      <c r="G480" s="50">
        <v>3618140</v>
      </c>
      <c r="H480" s="50">
        <v>1554064</v>
      </c>
      <c r="I480" s="59" t="s">
        <v>2634</v>
      </c>
      <c r="J480" s="52" t="s">
        <v>2635</v>
      </c>
      <c r="K480" s="52" t="s">
        <v>2636</v>
      </c>
      <c r="L480" s="9"/>
      <c r="M480" s="9"/>
      <c r="N480" s="9"/>
      <c r="O480" s="9"/>
      <c r="P480" s="9"/>
      <c r="Q480" s="9"/>
      <c r="R480" s="9"/>
      <c r="S480" s="9"/>
      <c r="T480" s="9"/>
      <c r="U480" s="9"/>
      <c r="V480" s="9"/>
      <c r="W480" s="9"/>
      <c r="X480" s="9"/>
      <c r="Y480" s="9"/>
      <c r="Z480" s="9"/>
      <c r="AA480" s="9"/>
      <c r="AB480" s="9"/>
      <c r="AC480" s="9"/>
      <c r="AD480" s="9"/>
      <c r="AE480" s="9"/>
      <c r="AF480" s="9"/>
      <c r="AG480" s="9"/>
      <c r="AH480" s="9"/>
    </row>
    <row r="481" spans="1:34" ht="172.8" x14ac:dyDescent="0.25">
      <c r="A481" s="47">
        <v>477</v>
      </c>
      <c r="B481" s="58"/>
      <c r="C481" s="58" t="s">
        <v>2637</v>
      </c>
      <c r="D481" s="69" t="s">
        <v>2638</v>
      </c>
      <c r="E481" s="48" t="s">
        <v>395</v>
      </c>
      <c r="F481" s="49" t="s">
        <v>2639</v>
      </c>
      <c r="G481" s="50">
        <v>4461035</v>
      </c>
      <c r="H481" s="50">
        <v>3568828</v>
      </c>
      <c r="I481" s="59" t="s">
        <v>2597</v>
      </c>
      <c r="J481" s="52" t="s">
        <v>2640</v>
      </c>
      <c r="K481" s="52" t="s">
        <v>2641</v>
      </c>
      <c r="L481" s="9"/>
      <c r="M481" s="9"/>
      <c r="N481" s="9"/>
      <c r="O481" s="9"/>
      <c r="P481" s="9"/>
      <c r="Q481" s="9"/>
      <c r="R481" s="9"/>
      <c r="S481" s="9"/>
      <c r="T481" s="9"/>
      <c r="U481" s="9"/>
      <c r="V481" s="9"/>
      <c r="W481" s="9"/>
      <c r="X481" s="9"/>
      <c r="Y481" s="9"/>
      <c r="Z481" s="9"/>
      <c r="AA481" s="9"/>
      <c r="AB481" s="9"/>
      <c r="AC481" s="9"/>
      <c r="AD481" s="9"/>
      <c r="AE481" s="9"/>
      <c r="AF481" s="9"/>
      <c r="AG481" s="9"/>
      <c r="AH481" s="9"/>
    </row>
    <row r="482" spans="1:34" ht="100.8" x14ac:dyDescent="0.25">
      <c r="A482" s="47">
        <v>478</v>
      </c>
      <c r="B482" s="58" t="s">
        <v>0</v>
      </c>
      <c r="C482" s="58" t="s">
        <v>2642</v>
      </c>
      <c r="D482" s="58" t="s">
        <v>2643</v>
      </c>
      <c r="E482" s="48" t="s">
        <v>1477</v>
      </c>
      <c r="F482" s="49" t="s">
        <v>2644</v>
      </c>
      <c r="G482" s="50">
        <v>11250000</v>
      </c>
      <c r="H482" s="50">
        <v>4550000</v>
      </c>
      <c r="I482" s="59" t="s">
        <v>2645</v>
      </c>
      <c r="J482" s="52" t="s">
        <v>1480</v>
      </c>
      <c r="K482" s="52" t="s">
        <v>1481</v>
      </c>
      <c r="L482" s="9"/>
      <c r="M482" s="9"/>
      <c r="N482" s="9"/>
      <c r="O482" s="9"/>
      <c r="P482" s="9"/>
      <c r="Q482" s="9"/>
      <c r="R482" s="9"/>
      <c r="S482" s="9"/>
      <c r="T482" s="9"/>
      <c r="U482" s="9"/>
      <c r="V482" s="9"/>
      <c r="W482" s="9"/>
      <c r="X482" s="9"/>
      <c r="Y482" s="9"/>
      <c r="Z482" s="9"/>
      <c r="AA482" s="9"/>
      <c r="AB482" s="9"/>
      <c r="AC482" s="9"/>
      <c r="AD482" s="9"/>
      <c r="AE482" s="9"/>
      <c r="AF482" s="9"/>
      <c r="AG482" s="9"/>
      <c r="AH482" s="9"/>
    </row>
    <row r="483" spans="1:34" ht="86.4" x14ac:dyDescent="0.25">
      <c r="A483" s="47">
        <v>479</v>
      </c>
      <c r="B483" s="58" t="s">
        <v>0</v>
      </c>
      <c r="C483" s="58" t="s">
        <v>2646</v>
      </c>
      <c r="D483" s="58" t="s">
        <v>2647</v>
      </c>
      <c r="E483" s="48" t="s">
        <v>685</v>
      </c>
      <c r="F483" s="49" t="s">
        <v>2648</v>
      </c>
      <c r="G483" s="50">
        <v>18460795.010000002</v>
      </c>
      <c r="H483" s="50">
        <v>7746431.2800000003</v>
      </c>
      <c r="I483" s="59" t="s">
        <v>527</v>
      </c>
      <c r="J483" s="52" t="s">
        <v>2649</v>
      </c>
      <c r="K483" s="52" t="s">
        <v>2650</v>
      </c>
      <c r="L483" s="9"/>
      <c r="M483" s="9"/>
      <c r="N483" s="9"/>
      <c r="O483" s="9"/>
      <c r="P483" s="9"/>
      <c r="Q483" s="9"/>
      <c r="R483" s="9"/>
      <c r="S483" s="9"/>
      <c r="T483" s="9"/>
      <c r="U483" s="9"/>
      <c r="V483" s="9"/>
      <c r="W483" s="9"/>
      <c r="X483" s="9"/>
      <c r="Y483" s="9"/>
      <c r="Z483" s="9"/>
      <c r="AA483" s="9"/>
      <c r="AB483" s="9"/>
      <c r="AC483" s="9"/>
      <c r="AD483" s="9"/>
      <c r="AE483" s="9"/>
      <c r="AF483" s="9"/>
      <c r="AG483" s="9"/>
      <c r="AH483" s="9"/>
    </row>
    <row r="484" spans="1:34" ht="129.6" x14ac:dyDescent="0.25">
      <c r="A484" s="47">
        <v>480</v>
      </c>
      <c r="B484" s="58" t="s">
        <v>0</v>
      </c>
      <c r="C484" s="58" t="s">
        <v>2651</v>
      </c>
      <c r="D484" s="69" t="s">
        <v>2652</v>
      </c>
      <c r="E484" s="48" t="s">
        <v>685</v>
      </c>
      <c r="F484" s="49" t="s">
        <v>2653</v>
      </c>
      <c r="G484" s="50">
        <v>262234.07</v>
      </c>
      <c r="H484" s="50">
        <v>235952.66</v>
      </c>
      <c r="I484" s="59" t="s">
        <v>2654</v>
      </c>
      <c r="J484" s="52" t="s">
        <v>2655</v>
      </c>
      <c r="K484" s="52" t="s">
        <v>2656</v>
      </c>
      <c r="L484" s="9"/>
      <c r="M484" s="9"/>
      <c r="N484" s="9"/>
      <c r="O484" s="9"/>
      <c r="P484" s="9"/>
      <c r="Q484" s="9"/>
      <c r="R484" s="9"/>
      <c r="S484" s="9"/>
      <c r="T484" s="9"/>
      <c r="U484" s="9"/>
      <c r="V484" s="9"/>
      <c r="W484" s="9"/>
      <c r="X484" s="9"/>
      <c r="Y484" s="9"/>
      <c r="Z484" s="9"/>
      <c r="AA484" s="9"/>
      <c r="AB484" s="9"/>
      <c r="AC484" s="9"/>
      <c r="AD484" s="9"/>
      <c r="AE484" s="9"/>
      <c r="AF484" s="9"/>
      <c r="AG484" s="9"/>
      <c r="AH484" s="9"/>
    </row>
    <row r="485" spans="1:34" ht="100.8" x14ac:dyDescent="0.25">
      <c r="A485" s="47">
        <v>481</v>
      </c>
      <c r="B485" s="58" t="s">
        <v>5</v>
      </c>
      <c r="C485" s="58" t="s">
        <v>2657</v>
      </c>
      <c r="D485" s="58" t="s">
        <v>2658</v>
      </c>
      <c r="E485" s="48" t="s">
        <v>419</v>
      </c>
      <c r="F485" s="49" t="s">
        <v>2659</v>
      </c>
      <c r="G485" s="50">
        <v>8434831.5600000005</v>
      </c>
      <c r="H485" s="50">
        <v>7169606.8300000001</v>
      </c>
      <c r="I485" s="59" t="s">
        <v>421</v>
      </c>
      <c r="J485" s="52" t="s">
        <v>2660</v>
      </c>
      <c r="K485" s="52" t="s">
        <v>2661</v>
      </c>
      <c r="L485" s="9"/>
      <c r="M485" s="9"/>
      <c r="N485" s="9"/>
      <c r="O485" s="9"/>
      <c r="P485" s="9"/>
      <c r="Q485" s="9"/>
      <c r="R485" s="9"/>
      <c r="S485" s="9"/>
      <c r="T485" s="9"/>
      <c r="U485" s="9"/>
      <c r="V485" s="9"/>
      <c r="W485" s="9"/>
      <c r="X485" s="9"/>
      <c r="Y485" s="9"/>
      <c r="Z485" s="9"/>
      <c r="AA485" s="9"/>
      <c r="AB485" s="9"/>
      <c r="AC485" s="9"/>
      <c r="AD485" s="9"/>
      <c r="AE485" s="9"/>
      <c r="AF485" s="9"/>
      <c r="AG485" s="9"/>
      <c r="AH485" s="9"/>
    </row>
    <row r="486" spans="1:34" ht="273.60000000000002" x14ac:dyDescent="0.25">
      <c r="A486" s="47">
        <v>482</v>
      </c>
      <c r="B486" s="58" t="s">
        <v>5</v>
      </c>
      <c r="C486" s="58" t="s">
        <v>2160</v>
      </c>
      <c r="D486" s="58" t="s">
        <v>2161</v>
      </c>
      <c r="E486" s="48" t="s">
        <v>685</v>
      </c>
      <c r="F486" s="49" t="s">
        <v>2662</v>
      </c>
      <c r="G486" s="50">
        <v>595454</v>
      </c>
      <c r="H486" s="50">
        <v>506136</v>
      </c>
      <c r="I486" s="59" t="s">
        <v>2663</v>
      </c>
      <c r="J486" s="52" t="s">
        <v>2664</v>
      </c>
      <c r="K486" s="52" t="s">
        <v>2165</v>
      </c>
      <c r="L486" s="9"/>
      <c r="M486" s="9"/>
      <c r="N486" s="9"/>
      <c r="O486" s="9"/>
      <c r="P486" s="9"/>
      <c r="Q486" s="9"/>
      <c r="R486" s="9"/>
      <c r="S486" s="9"/>
      <c r="T486" s="9"/>
      <c r="U486" s="9"/>
      <c r="V486" s="9"/>
      <c r="W486" s="9"/>
      <c r="X486" s="9"/>
      <c r="Y486" s="9"/>
      <c r="Z486" s="9"/>
      <c r="AA486" s="9"/>
      <c r="AB486" s="9"/>
      <c r="AC486" s="9"/>
      <c r="AD486" s="9"/>
      <c r="AE486" s="9"/>
      <c r="AF486" s="9"/>
      <c r="AG486" s="9"/>
      <c r="AH486" s="9"/>
    </row>
    <row r="487" spans="1:34" ht="86.4" x14ac:dyDescent="0.25">
      <c r="A487" s="47">
        <v>483</v>
      </c>
      <c r="B487" s="58" t="s">
        <v>0</v>
      </c>
      <c r="C487" s="58" t="s">
        <v>2665</v>
      </c>
      <c r="D487" s="69" t="s">
        <v>2050</v>
      </c>
      <c r="E487" s="48" t="s">
        <v>685</v>
      </c>
      <c r="F487" s="49" t="s">
        <v>2666</v>
      </c>
      <c r="G487" s="50">
        <v>13449491.25</v>
      </c>
      <c r="H487" s="50">
        <v>388255</v>
      </c>
      <c r="I487" s="59"/>
      <c r="J487" s="52" t="s">
        <v>2667</v>
      </c>
      <c r="K487" s="52" t="s">
        <v>810</v>
      </c>
      <c r="L487" s="9"/>
      <c r="M487" s="9"/>
      <c r="N487" s="9"/>
      <c r="O487" s="9"/>
      <c r="P487" s="9"/>
      <c r="Q487" s="9"/>
      <c r="R487" s="9"/>
      <c r="S487" s="9"/>
      <c r="T487" s="9"/>
      <c r="U487" s="9"/>
      <c r="V487" s="9"/>
      <c r="W487" s="9"/>
      <c r="X487" s="9"/>
      <c r="Y487" s="9"/>
      <c r="Z487" s="9"/>
      <c r="AA487" s="9"/>
      <c r="AB487" s="9"/>
      <c r="AC487" s="9"/>
      <c r="AD487" s="9"/>
      <c r="AE487" s="9"/>
      <c r="AF487" s="9"/>
      <c r="AG487" s="9"/>
      <c r="AH487" s="9"/>
    </row>
    <row r="488" spans="1:34" ht="129.6" x14ac:dyDescent="0.25">
      <c r="A488" s="47">
        <v>484</v>
      </c>
      <c r="B488" s="58" t="s">
        <v>1</v>
      </c>
      <c r="C488" s="58" t="s">
        <v>2668</v>
      </c>
      <c r="D488" s="58" t="s">
        <v>2669</v>
      </c>
      <c r="E488" s="48" t="s">
        <v>419</v>
      </c>
      <c r="F488" s="49" t="s">
        <v>2670</v>
      </c>
      <c r="G488" s="50">
        <v>8074421.8799999999</v>
      </c>
      <c r="H488" s="50">
        <v>6863258.5999999996</v>
      </c>
      <c r="I488" s="59" t="s">
        <v>421</v>
      </c>
      <c r="J488" s="52" t="s">
        <v>2671</v>
      </c>
      <c r="K488" s="52" t="s">
        <v>2672</v>
      </c>
      <c r="L488" s="9"/>
      <c r="M488" s="9"/>
      <c r="N488" s="9"/>
      <c r="O488" s="9"/>
      <c r="P488" s="9"/>
      <c r="Q488" s="9"/>
      <c r="R488" s="9"/>
      <c r="S488" s="9"/>
      <c r="T488" s="9"/>
      <c r="U488" s="9"/>
      <c r="V488" s="9"/>
      <c r="W488" s="9"/>
      <c r="X488" s="9"/>
      <c r="Y488" s="9"/>
      <c r="Z488" s="9"/>
      <c r="AA488" s="9"/>
      <c r="AB488" s="9"/>
      <c r="AC488" s="9"/>
      <c r="AD488" s="9"/>
      <c r="AE488" s="9"/>
      <c r="AF488" s="9"/>
      <c r="AG488" s="9"/>
      <c r="AH488" s="9"/>
    </row>
    <row r="489" spans="1:34" ht="144" x14ac:dyDescent="0.25">
      <c r="A489" s="47">
        <v>485</v>
      </c>
      <c r="B489" s="58" t="s">
        <v>5</v>
      </c>
      <c r="C489" s="58" t="s">
        <v>2673</v>
      </c>
      <c r="D489" s="58" t="s">
        <v>2674</v>
      </c>
      <c r="E489" s="48" t="s">
        <v>685</v>
      </c>
      <c r="F489" s="49" t="s">
        <v>2675</v>
      </c>
      <c r="G489" s="50">
        <v>2321919</v>
      </c>
      <c r="H489" s="50"/>
      <c r="I489" s="59" t="s">
        <v>2676</v>
      </c>
      <c r="J489" s="52" t="s">
        <v>2677</v>
      </c>
      <c r="K489" s="52" t="s">
        <v>1285</v>
      </c>
      <c r="L489" s="9"/>
      <c r="M489" s="9"/>
      <c r="N489" s="9"/>
      <c r="O489" s="9"/>
      <c r="P489" s="9"/>
      <c r="Q489" s="9"/>
      <c r="R489" s="9"/>
      <c r="S489" s="9"/>
      <c r="T489" s="9"/>
      <c r="U489" s="9"/>
      <c r="V489" s="9"/>
      <c r="W489" s="9"/>
      <c r="X489" s="9"/>
      <c r="Y489" s="9"/>
      <c r="Z489" s="9"/>
      <c r="AA489" s="9"/>
      <c r="AB489" s="9"/>
      <c r="AC489" s="9"/>
      <c r="AD489" s="9"/>
      <c r="AE489" s="9"/>
      <c r="AF489" s="9"/>
      <c r="AG489" s="9"/>
      <c r="AH489" s="9"/>
    </row>
    <row r="490" spans="1:34" ht="57.6" x14ac:dyDescent="0.25">
      <c r="A490" s="47">
        <v>486</v>
      </c>
      <c r="B490" s="58" t="s">
        <v>1</v>
      </c>
      <c r="C490" s="58" t="s">
        <v>2678</v>
      </c>
      <c r="D490" s="69" t="s">
        <v>2679</v>
      </c>
      <c r="E490" s="48" t="s">
        <v>419</v>
      </c>
      <c r="F490" s="49" t="s">
        <v>2680</v>
      </c>
      <c r="G490" s="50">
        <v>8586771.1999999993</v>
      </c>
      <c r="H490" s="50">
        <v>8586771.1999999993</v>
      </c>
      <c r="I490" s="59" t="s">
        <v>2549</v>
      </c>
      <c r="J490" s="52" t="s">
        <v>2681</v>
      </c>
      <c r="K490" s="52" t="s">
        <v>2682</v>
      </c>
      <c r="L490" s="9"/>
      <c r="M490" s="9"/>
      <c r="N490" s="9"/>
      <c r="O490" s="9"/>
      <c r="P490" s="9"/>
      <c r="Q490" s="9"/>
      <c r="R490" s="9"/>
      <c r="S490" s="9"/>
      <c r="T490" s="9"/>
      <c r="U490" s="9"/>
      <c r="V490" s="9"/>
      <c r="W490" s="9"/>
      <c r="X490" s="9"/>
      <c r="Y490" s="9"/>
      <c r="Z490" s="9"/>
      <c r="AA490" s="9"/>
      <c r="AB490" s="9"/>
      <c r="AC490" s="9"/>
      <c r="AD490" s="9"/>
      <c r="AE490" s="9"/>
      <c r="AF490" s="9"/>
      <c r="AG490" s="9"/>
      <c r="AH490" s="9"/>
    </row>
    <row r="491" spans="1:34" ht="115.2" x14ac:dyDescent="0.25">
      <c r="A491" s="47">
        <v>487</v>
      </c>
      <c r="B491" s="58" t="s">
        <v>5</v>
      </c>
      <c r="C491" s="58" t="s">
        <v>2683</v>
      </c>
      <c r="D491" s="58" t="s">
        <v>2684</v>
      </c>
      <c r="E491" s="48" t="s">
        <v>487</v>
      </c>
      <c r="F491" s="49" t="s">
        <v>2685</v>
      </c>
      <c r="G491" s="50">
        <v>1676878</v>
      </c>
      <c r="H491" s="50">
        <v>1425346</v>
      </c>
      <c r="I491" s="59" t="s">
        <v>2095</v>
      </c>
      <c r="J491" s="52" t="s">
        <v>2686</v>
      </c>
      <c r="K491" s="52" t="s">
        <v>2687</v>
      </c>
      <c r="L491" s="9"/>
      <c r="M491" s="9"/>
      <c r="N491" s="9"/>
      <c r="O491" s="9"/>
      <c r="P491" s="9"/>
      <c r="Q491" s="9"/>
      <c r="R491" s="9"/>
      <c r="S491" s="9"/>
      <c r="T491" s="9"/>
      <c r="U491" s="9"/>
      <c r="V491" s="9"/>
      <c r="W491" s="9"/>
      <c r="X491" s="9"/>
      <c r="Y491" s="9"/>
      <c r="Z491" s="9"/>
      <c r="AA491" s="9"/>
      <c r="AB491" s="9"/>
      <c r="AC491" s="9"/>
      <c r="AD491" s="9"/>
      <c r="AE491" s="9"/>
      <c r="AF491" s="9"/>
      <c r="AG491" s="9"/>
      <c r="AH491" s="9"/>
    </row>
    <row r="492" spans="1:34" ht="100.8" x14ac:dyDescent="0.25">
      <c r="A492" s="47">
        <v>488</v>
      </c>
      <c r="B492" s="58" t="s">
        <v>1</v>
      </c>
      <c r="C492" s="58" t="s">
        <v>2688</v>
      </c>
      <c r="D492" s="58" t="s">
        <v>2689</v>
      </c>
      <c r="E492" s="48" t="s">
        <v>419</v>
      </c>
      <c r="F492" s="49" t="s">
        <v>2690</v>
      </c>
      <c r="G492" s="50">
        <v>8592360</v>
      </c>
      <c r="H492" s="50">
        <v>7303506</v>
      </c>
      <c r="I492" s="59" t="s">
        <v>2691</v>
      </c>
      <c r="J492" s="52" t="s">
        <v>2692</v>
      </c>
      <c r="K492" s="52" t="s">
        <v>2693</v>
      </c>
      <c r="L492" s="9"/>
      <c r="M492" s="9"/>
      <c r="N492" s="9"/>
      <c r="O492" s="9"/>
      <c r="P492" s="9"/>
      <c r="Q492" s="9"/>
      <c r="R492" s="9"/>
      <c r="S492" s="9"/>
      <c r="T492" s="9"/>
      <c r="U492" s="9"/>
      <c r="V492" s="9"/>
      <c r="W492" s="9"/>
      <c r="X492" s="9"/>
      <c r="Y492" s="9"/>
      <c r="Z492" s="9"/>
      <c r="AA492" s="9"/>
      <c r="AB492" s="9"/>
      <c r="AC492" s="9"/>
      <c r="AD492" s="9"/>
      <c r="AE492" s="9"/>
      <c r="AF492" s="9"/>
      <c r="AG492" s="9"/>
      <c r="AH492" s="9"/>
    </row>
    <row r="493" spans="1:34" ht="86.4" x14ac:dyDescent="0.25">
      <c r="A493" s="47">
        <v>489</v>
      </c>
      <c r="B493" s="58" t="s">
        <v>1</v>
      </c>
      <c r="C493" s="58" t="s">
        <v>2694</v>
      </c>
      <c r="D493" s="69" t="s">
        <v>2695</v>
      </c>
      <c r="E493" s="48" t="s">
        <v>1477</v>
      </c>
      <c r="F493" s="49" t="s">
        <v>2696</v>
      </c>
      <c r="G493" s="50">
        <v>19809500.190000001</v>
      </c>
      <c r="H493" s="50">
        <v>9904750.0899999999</v>
      </c>
      <c r="I493" s="59" t="s">
        <v>2697</v>
      </c>
      <c r="J493" s="52" t="s">
        <v>2698</v>
      </c>
      <c r="K493" s="52" t="s">
        <v>2699</v>
      </c>
      <c r="L493" s="9"/>
      <c r="M493" s="9"/>
      <c r="N493" s="9"/>
      <c r="O493" s="9"/>
      <c r="P493" s="9"/>
      <c r="Q493" s="9"/>
      <c r="R493" s="9"/>
      <c r="S493" s="9"/>
      <c r="T493" s="9"/>
      <c r="U493" s="9"/>
      <c r="V493" s="9"/>
      <c r="W493" s="9"/>
      <c r="X493" s="9"/>
      <c r="Y493" s="9"/>
      <c r="Z493" s="9"/>
      <c r="AA493" s="9"/>
      <c r="AB493" s="9"/>
      <c r="AC493" s="9"/>
      <c r="AD493" s="9"/>
      <c r="AE493" s="9"/>
      <c r="AF493" s="9"/>
      <c r="AG493" s="9"/>
      <c r="AH493" s="9"/>
    </row>
    <row r="494" spans="1:34" ht="115.2" x14ac:dyDescent="0.25">
      <c r="A494" s="47">
        <v>490</v>
      </c>
      <c r="B494" s="58" t="s">
        <v>3</v>
      </c>
      <c r="C494" s="58" t="s">
        <v>2700</v>
      </c>
      <c r="D494" s="58" t="s">
        <v>2701</v>
      </c>
      <c r="E494" s="48" t="s">
        <v>1477</v>
      </c>
      <c r="F494" s="49" t="s">
        <v>2702</v>
      </c>
      <c r="G494" s="50">
        <v>20772062</v>
      </c>
      <c r="H494" s="50">
        <v>16617649.6</v>
      </c>
      <c r="I494" s="59" t="s">
        <v>2703</v>
      </c>
      <c r="J494" s="52" t="s">
        <v>2704</v>
      </c>
      <c r="K494" s="52" t="s">
        <v>2705</v>
      </c>
      <c r="L494" s="9"/>
      <c r="M494" s="9"/>
      <c r="N494" s="9"/>
      <c r="O494" s="9"/>
      <c r="P494" s="9"/>
      <c r="Q494" s="9"/>
      <c r="R494" s="9"/>
      <c r="S494" s="9"/>
      <c r="T494" s="9"/>
      <c r="U494" s="9"/>
      <c r="V494" s="9"/>
      <c r="W494" s="9"/>
      <c r="X494" s="9"/>
      <c r="Y494" s="9"/>
      <c r="Z494" s="9"/>
      <c r="AA494" s="9"/>
      <c r="AB494" s="9"/>
      <c r="AC494" s="9"/>
      <c r="AD494" s="9"/>
      <c r="AE494" s="9"/>
      <c r="AF494" s="9"/>
      <c r="AG494" s="9"/>
      <c r="AH494" s="9"/>
    </row>
    <row r="495" spans="1:34" ht="129.6" x14ac:dyDescent="0.25">
      <c r="A495" s="47">
        <v>491</v>
      </c>
      <c r="B495" s="58" t="s">
        <v>0</v>
      </c>
      <c r="C495" s="58" t="s">
        <v>2706</v>
      </c>
      <c r="D495" s="58" t="s">
        <v>2707</v>
      </c>
      <c r="E495" s="48" t="s">
        <v>402</v>
      </c>
      <c r="F495" s="49" t="s">
        <v>2708</v>
      </c>
      <c r="G495" s="50">
        <v>644740.19999999995</v>
      </c>
      <c r="H495" s="50">
        <v>257896.08</v>
      </c>
      <c r="I495" s="59" t="s">
        <v>2709</v>
      </c>
      <c r="J495" s="52" t="s">
        <v>2710</v>
      </c>
      <c r="K495" s="52" t="s">
        <v>2711</v>
      </c>
      <c r="L495" s="9"/>
      <c r="M495" s="9"/>
      <c r="N495" s="9"/>
      <c r="O495" s="9"/>
      <c r="P495" s="9"/>
      <c r="Q495" s="9"/>
      <c r="R495" s="9"/>
      <c r="S495" s="9"/>
      <c r="T495" s="9"/>
      <c r="U495" s="9"/>
      <c r="V495" s="9"/>
      <c r="W495" s="9"/>
      <c r="X495" s="9"/>
      <c r="Y495" s="9"/>
      <c r="Z495" s="9"/>
      <c r="AA495" s="9"/>
      <c r="AB495" s="9"/>
      <c r="AC495" s="9"/>
      <c r="AD495" s="9"/>
      <c r="AE495" s="9"/>
      <c r="AF495" s="9"/>
      <c r="AG495" s="9"/>
      <c r="AH495" s="9"/>
    </row>
    <row r="496" spans="1:34" ht="172.8" x14ac:dyDescent="0.25">
      <c r="A496" s="47">
        <v>492</v>
      </c>
      <c r="B496" s="58" t="s">
        <v>1</v>
      </c>
      <c r="C496" s="58" t="s">
        <v>2712</v>
      </c>
      <c r="D496" s="69" t="s">
        <v>2701</v>
      </c>
      <c r="E496" s="48" t="s">
        <v>1477</v>
      </c>
      <c r="F496" s="49" t="s">
        <v>2713</v>
      </c>
      <c r="G496" s="50">
        <v>23449456</v>
      </c>
      <c r="H496" s="50">
        <v>18759564.800000001</v>
      </c>
      <c r="I496" s="59" t="s">
        <v>2703</v>
      </c>
      <c r="J496" s="52" t="s">
        <v>2714</v>
      </c>
      <c r="K496" s="52" t="s">
        <v>2705</v>
      </c>
      <c r="L496" s="9"/>
      <c r="M496" s="9"/>
      <c r="N496" s="9"/>
      <c r="O496" s="9"/>
      <c r="P496" s="9"/>
      <c r="Q496" s="9"/>
      <c r="R496" s="9"/>
      <c r="S496" s="9"/>
      <c r="T496" s="9"/>
      <c r="U496" s="9"/>
      <c r="V496" s="9"/>
      <c r="W496" s="9"/>
      <c r="X496" s="9"/>
      <c r="Y496" s="9"/>
      <c r="Z496" s="9"/>
      <c r="AA496" s="9"/>
      <c r="AB496" s="9"/>
      <c r="AC496" s="9"/>
      <c r="AD496" s="9"/>
      <c r="AE496" s="9"/>
      <c r="AF496" s="9"/>
      <c r="AG496" s="9"/>
      <c r="AH496" s="9"/>
    </row>
    <row r="497" spans="1:34" ht="144" x14ac:dyDescent="0.25">
      <c r="A497" s="47">
        <v>493</v>
      </c>
      <c r="B497" s="58" t="s">
        <v>0</v>
      </c>
      <c r="C497" s="58" t="s">
        <v>2715</v>
      </c>
      <c r="D497" s="58" t="s">
        <v>2707</v>
      </c>
      <c r="E497" s="48" t="s">
        <v>402</v>
      </c>
      <c r="F497" s="49" t="s">
        <v>2716</v>
      </c>
      <c r="G497" s="50">
        <v>705564.05</v>
      </c>
      <c r="H497" s="50">
        <v>282225.62</v>
      </c>
      <c r="I497" s="59" t="s">
        <v>2709</v>
      </c>
      <c r="J497" s="52" t="s">
        <v>2717</v>
      </c>
      <c r="K497" s="52" t="s">
        <v>2711</v>
      </c>
      <c r="L497" s="9"/>
      <c r="M497" s="9"/>
      <c r="N497" s="9"/>
      <c r="O497" s="9"/>
      <c r="P497" s="9"/>
      <c r="Q497" s="9"/>
      <c r="R497" s="9"/>
      <c r="S497" s="9"/>
      <c r="T497" s="9"/>
      <c r="U497" s="9"/>
      <c r="V497" s="9"/>
      <c r="W497" s="9"/>
      <c r="X497" s="9"/>
      <c r="Y497" s="9"/>
      <c r="Z497" s="9"/>
      <c r="AA497" s="9"/>
      <c r="AB497" s="9"/>
      <c r="AC497" s="9"/>
      <c r="AD497" s="9"/>
      <c r="AE497" s="9"/>
      <c r="AF497" s="9"/>
      <c r="AG497" s="9"/>
      <c r="AH497" s="9"/>
    </row>
    <row r="498" spans="1:34" ht="72" x14ac:dyDescent="0.25">
      <c r="A498" s="47">
        <v>494</v>
      </c>
      <c r="B498" s="58" t="s">
        <v>1</v>
      </c>
      <c r="C498" s="58" t="s">
        <v>2718</v>
      </c>
      <c r="D498" s="58" t="s">
        <v>2719</v>
      </c>
      <c r="E498" s="48" t="s">
        <v>1477</v>
      </c>
      <c r="F498" s="49" t="s">
        <v>2720</v>
      </c>
      <c r="G498" s="50">
        <v>22610000</v>
      </c>
      <c r="H498" s="50">
        <v>18087999.940000001</v>
      </c>
      <c r="I498" s="59" t="s">
        <v>2721</v>
      </c>
      <c r="J498" s="52" t="s">
        <v>2722</v>
      </c>
      <c r="K498" s="52" t="s">
        <v>2723</v>
      </c>
      <c r="L498" s="9"/>
      <c r="M498" s="9"/>
      <c r="N498" s="9"/>
      <c r="O498" s="9"/>
      <c r="P498" s="9"/>
      <c r="Q498" s="9"/>
      <c r="R498" s="9"/>
      <c r="S498" s="9"/>
      <c r="T498" s="9"/>
      <c r="U498" s="9"/>
      <c r="V498" s="9"/>
      <c r="W498" s="9"/>
      <c r="X498" s="9"/>
      <c r="Y498" s="9"/>
      <c r="Z498" s="9"/>
      <c r="AA498" s="9"/>
      <c r="AB498" s="9"/>
      <c r="AC498" s="9"/>
      <c r="AD498" s="9"/>
      <c r="AE498" s="9"/>
      <c r="AF498" s="9"/>
      <c r="AG498" s="9"/>
      <c r="AH498" s="9"/>
    </row>
    <row r="499" spans="1:34" ht="86.4" x14ac:dyDescent="0.25">
      <c r="A499" s="47">
        <v>495</v>
      </c>
      <c r="B499" s="58" t="s">
        <v>4</v>
      </c>
      <c r="C499" s="58" t="s">
        <v>2724</v>
      </c>
      <c r="D499" s="69" t="s">
        <v>2725</v>
      </c>
      <c r="E499" s="48" t="s">
        <v>1477</v>
      </c>
      <c r="F499" s="49" t="s">
        <v>2726</v>
      </c>
      <c r="G499" s="50">
        <v>31993707</v>
      </c>
      <c r="H499" s="50">
        <v>15996853.5</v>
      </c>
      <c r="I499" s="59" t="s">
        <v>2727</v>
      </c>
      <c r="J499" s="52" t="s">
        <v>2728</v>
      </c>
      <c r="K499" s="52" t="s">
        <v>2729</v>
      </c>
      <c r="L499" s="9"/>
      <c r="M499" s="9"/>
      <c r="N499" s="9"/>
      <c r="O499" s="9"/>
      <c r="P499" s="9"/>
      <c r="Q499" s="9"/>
      <c r="R499" s="9"/>
      <c r="S499" s="9"/>
      <c r="T499" s="9"/>
      <c r="U499" s="9"/>
      <c r="V499" s="9"/>
      <c r="W499" s="9"/>
      <c r="X499" s="9"/>
      <c r="Y499" s="9"/>
      <c r="Z499" s="9"/>
      <c r="AA499" s="9"/>
      <c r="AB499" s="9"/>
      <c r="AC499" s="9"/>
      <c r="AD499" s="9"/>
      <c r="AE499" s="9"/>
      <c r="AF499" s="9"/>
      <c r="AG499" s="9"/>
      <c r="AH499" s="9"/>
    </row>
    <row r="500" spans="1:34" ht="72" x14ac:dyDescent="0.25">
      <c r="A500" s="47">
        <v>496</v>
      </c>
      <c r="B500" s="58" t="s">
        <v>1</v>
      </c>
      <c r="C500" s="58" t="s">
        <v>2730</v>
      </c>
      <c r="D500" s="58" t="s">
        <v>2731</v>
      </c>
      <c r="E500" s="48" t="s">
        <v>2732</v>
      </c>
      <c r="F500" s="49" t="s">
        <v>2733</v>
      </c>
      <c r="G500" s="50">
        <v>11459877</v>
      </c>
      <c r="H500" s="50">
        <v>467778</v>
      </c>
      <c r="I500" s="59" t="s">
        <v>2734</v>
      </c>
      <c r="J500" s="52" t="s">
        <v>2735</v>
      </c>
      <c r="K500" s="52" t="s">
        <v>2736</v>
      </c>
      <c r="L500" s="9"/>
      <c r="M500" s="9"/>
      <c r="N500" s="9"/>
      <c r="O500" s="9"/>
      <c r="P500" s="9"/>
      <c r="Q500" s="9"/>
      <c r="R500" s="9"/>
      <c r="S500" s="9"/>
      <c r="T500" s="9"/>
      <c r="U500" s="9"/>
      <c r="V500" s="9"/>
      <c r="W500" s="9"/>
      <c r="X500" s="9"/>
      <c r="Y500" s="9"/>
      <c r="Z500" s="9"/>
      <c r="AA500" s="9"/>
      <c r="AB500" s="9"/>
      <c r="AC500" s="9"/>
      <c r="AD500" s="9"/>
      <c r="AE500" s="9"/>
      <c r="AF500" s="9"/>
      <c r="AG500" s="9"/>
      <c r="AH500" s="9"/>
    </row>
    <row r="501" spans="1:34" ht="72" x14ac:dyDescent="0.25">
      <c r="A501" s="47">
        <v>497</v>
      </c>
      <c r="B501" s="58" t="s">
        <v>1</v>
      </c>
      <c r="C501" s="58" t="s">
        <v>2737</v>
      </c>
      <c r="D501" s="58" t="s">
        <v>2738</v>
      </c>
      <c r="E501" s="48" t="s">
        <v>2732</v>
      </c>
      <c r="F501" s="49" t="s">
        <v>2739</v>
      </c>
      <c r="G501" s="50">
        <v>2988950.99</v>
      </c>
      <c r="H501" s="50">
        <v>874158</v>
      </c>
      <c r="I501" s="59" t="s">
        <v>2740</v>
      </c>
      <c r="J501" s="52" t="s">
        <v>2741</v>
      </c>
      <c r="K501" s="52" t="s">
        <v>2742</v>
      </c>
      <c r="L501" s="9"/>
      <c r="M501" s="9"/>
      <c r="N501" s="9"/>
      <c r="O501" s="9"/>
      <c r="P501" s="9"/>
      <c r="Q501" s="9"/>
      <c r="R501" s="9"/>
      <c r="S501" s="9"/>
      <c r="T501" s="9"/>
      <c r="U501" s="9"/>
      <c r="V501" s="9"/>
      <c r="W501" s="9"/>
      <c r="X501" s="9"/>
      <c r="Y501" s="9"/>
      <c r="Z501" s="9"/>
      <c r="AA501" s="9"/>
      <c r="AB501" s="9"/>
      <c r="AC501" s="9"/>
      <c r="AD501" s="9"/>
      <c r="AE501" s="9"/>
      <c r="AF501" s="9"/>
      <c r="AG501" s="9"/>
      <c r="AH501" s="9"/>
    </row>
    <row r="502" spans="1:34" ht="100.8" x14ac:dyDescent="0.25">
      <c r="A502" s="47">
        <v>498</v>
      </c>
      <c r="B502" s="58" t="s">
        <v>0</v>
      </c>
      <c r="C502" s="58" t="s">
        <v>2743</v>
      </c>
      <c r="D502" s="69" t="s">
        <v>2744</v>
      </c>
      <c r="E502" s="48" t="s">
        <v>402</v>
      </c>
      <c r="F502" s="49" t="s">
        <v>2745</v>
      </c>
      <c r="G502" s="50">
        <v>2000000</v>
      </c>
      <c r="H502" s="50">
        <v>800000</v>
      </c>
      <c r="I502" s="59" t="s">
        <v>2709</v>
      </c>
      <c r="J502" s="52" t="s">
        <v>2746</v>
      </c>
      <c r="K502" s="52" t="s">
        <v>2747</v>
      </c>
      <c r="L502" s="9"/>
      <c r="M502" s="9"/>
      <c r="N502" s="9"/>
      <c r="O502" s="9"/>
      <c r="P502" s="9"/>
      <c r="Q502" s="9"/>
      <c r="R502" s="9"/>
      <c r="S502" s="9"/>
      <c r="T502" s="9"/>
      <c r="U502" s="9"/>
      <c r="V502" s="9"/>
      <c r="W502" s="9"/>
      <c r="X502" s="9"/>
      <c r="Y502" s="9"/>
      <c r="Z502" s="9"/>
      <c r="AA502" s="9"/>
      <c r="AB502" s="9"/>
      <c r="AC502" s="9"/>
      <c r="AD502" s="9"/>
      <c r="AE502" s="9"/>
      <c r="AF502" s="9"/>
      <c r="AG502" s="9"/>
      <c r="AH502" s="9"/>
    </row>
    <row r="503" spans="1:34" ht="72" x14ac:dyDescent="0.25">
      <c r="A503" s="47">
        <v>499</v>
      </c>
      <c r="B503" s="58" t="s">
        <v>1</v>
      </c>
      <c r="C503" s="58" t="s">
        <v>2748</v>
      </c>
      <c r="D503" s="58" t="s">
        <v>2749</v>
      </c>
      <c r="E503" s="48" t="s">
        <v>2732</v>
      </c>
      <c r="F503" s="49" t="s">
        <v>2750</v>
      </c>
      <c r="G503" s="50">
        <v>602522.80000000005</v>
      </c>
      <c r="H503" s="50">
        <v>271135.26</v>
      </c>
      <c r="I503" s="59" t="s">
        <v>2734</v>
      </c>
      <c r="J503" s="52" t="s">
        <v>2751</v>
      </c>
      <c r="K503" s="52" t="s">
        <v>2752</v>
      </c>
      <c r="L503" s="9"/>
      <c r="M503" s="9"/>
      <c r="N503" s="9"/>
      <c r="O503" s="9"/>
      <c r="P503" s="9"/>
      <c r="Q503" s="9"/>
      <c r="R503" s="9"/>
      <c r="S503" s="9"/>
      <c r="T503" s="9"/>
      <c r="U503" s="9"/>
      <c r="V503" s="9"/>
      <c r="W503" s="9"/>
      <c r="X503" s="9"/>
      <c r="Y503" s="9"/>
      <c r="Z503" s="9"/>
      <c r="AA503" s="9"/>
      <c r="AB503" s="9"/>
      <c r="AC503" s="9"/>
      <c r="AD503" s="9"/>
      <c r="AE503" s="9"/>
      <c r="AF503" s="9"/>
      <c r="AG503" s="9"/>
      <c r="AH503" s="9"/>
    </row>
    <row r="504" spans="1:34" ht="129.6" x14ac:dyDescent="0.25">
      <c r="A504" s="47">
        <v>500</v>
      </c>
      <c r="B504" s="58" t="s">
        <v>0</v>
      </c>
      <c r="C504" s="58" t="s">
        <v>2753</v>
      </c>
      <c r="D504" s="58" t="s">
        <v>2754</v>
      </c>
      <c r="E504" s="48" t="s">
        <v>2525</v>
      </c>
      <c r="F504" s="49" t="s">
        <v>2755</v>
      </c>
      <c r="G504" s="50">
        <v>281438.36</v>
      </c>
      <c r="H504" s="50">
        <v>162461.68</v>
      </c>
      <c r="I504" s="59" t="s">
        <v>2756</v>
      </c>
      <c r="J504" s="52" t="s">
        <v>2757</v>
      </c>
      <c r="K504" s="52" t="s">
        <v>2758</v>
      </c>
      <c r="L504" s="9"/>
      <c r="M504" s="9"/>
      <c r="N504" s="9"/>
      <c r="O504" s="9"/>
      <c r="P504" s="9"/>
      <c r="Q504" s="9"/>
      <c r="R504" s="9"/>
      <c r="S504" s="9"/>
      <c r="T504" s="9"/>
      <c r="U504" s="9"/>
      <c r="V504" s="9"/>
      <c r="W504" s="9"/>
      <c r="X504" s="9"/>
      <c r="Y504" s="9"/>
      <c r="Z504" s="9"/>
      <c r="AA504" s="9"/>
      <c r="AB504" s="9"/>
      <c r="AC504" s="9"/>
      <c r="AD504" s="9"/>
      <c r="AE504" s="9"/>
      <c r="AF504" s="9"/>
      <c r="AG504" s="9"/>
      <c r="AH504" s="9"/>
    </row>
    <row r="505" spans="1:34" ht="86.4" x14ac:dyDescent="0.25">
      <c r="A505" s="47">
        <v>501</v>
      </c>
      <c r="B505" s="58" t="s">
        <v>3</v>
      </c>
      <c r="C505" s="58" t="s">
        <v>2759</v>
      </c>
      <c r="D505" s="69" t="s">
        <v>2760</v>
      </c>
      <c r="E505" s="48" t="s">
        <v>1477</v>
      </c>
      <c r="F505" s="49" t="s">
        <v>2761</v>
      </c>
      <c r="G505" s="50">
        <v>18201717</v>
      </c>
      <c r="H505" s="50">
        <v>9100858.5</v>
      </c>
      <c r="I505" s="59" t="s">
        <v>2727</v>
      </c>
      <c r="J505" s="52" t="s">
        <v>2762</v>
      </c>
      <c r="K505" s="52" t="s">
        <v>2763</v>
      </c>
      <c r="L505" s="9"/>
      <c r="M505" s="9"/>
      <c r="N505" s="9"/>
      <c r="O505" s="9"/>
      <c r="P505" s="9"/>
      <c r="Q505" s="9"/>
      <c r="R505" s="9"/>
      <c r="S505" s="9"/>
      <c r="T505" s="9"/>
      <c r="U505" s="9"/>
      <c r="V505" s="9"/>
      <c r="W505" s="9"/>
      <c r="X505" s="9"/>
      <c r="Y505" s="9"/>
      <c r="Z505" s="9"/>
      <c r="AA505" s="9"/>
      <c r="AB505" s="9"/>
      <c r="AC505" s="9"/>
      <c r="AD505" s="9"/>
      <c r="AE505" s="9"/>
      <c r="AF505" s="9"/>
      <c r="AG505" s="9"/>
      <c r="AH505" s="9"/>
    </row>
    <row r="506" spans="1:34" ht="230.4" x14ac:dyDescent="0.25">
      <c r="A506" s="47">
        <v>502</v>
      </c>
      <c r="B506" s="58" t="s">
        <v>3</v>
      </c>
      <c r="C506" s="58" t="s">
        <v>2764</v>
      </c>
      <c r="D506" s="58" t="s">
        <v>2765</v>
      </c>
      <c r="E506" s="48"/>
      <c r="F506" s="49" t="s">
        <v>2766</v>
      </c>
      <c r="G506" s="50">
        <v>744419</v>
      </c>
      <c r="H506" s="50">
        <v>574708</v>
      </c>
      <c r="I506" s="59" t="s">
        <v>1294</v>
      </c>
      <c r="J506" s="52" t="s">
        <v>2767</v>
      </c>
      <c r="K506" s="52" t="s">
        <v>2768</v>
      </c>
      <c r="L506" s="9"/>
      <c r="M506" s="9"/>
      <c r="N506" s="9"/>
      <c r="O506" s="9"/>
      <c r="P506" s="9"/>
      <c r="Q506" s="9"/>
      <c r="R506" s="9"/>
      <c r="S506" s="9"/>
      <c r="T506" s="9"/>
      <c r="U506" s="9"/>
      <c r="V506" s="9"/>
      <c r="W506" s="9"/>
      <c r="X506" s="9"/>
      <c r="Y506" s="9"/>
      <c r="Z506" s="9"/>
      <c r="AA506" s="9"/>
      <c r="AB506" s="9"/>
      <c r="AC506" s="9"/>
      <c r="AD506" s="9"/>
      <c r="AE506" s="9"/>
      <c r="AF506" s="9"/>
      <c r="AG506" s="9"/>
      <c r="AH506" s="9"/>
    </row>
    <row r="507" spans="1:34" ht="57.6" x14ac:dyDescent="0.25">
      <c r="A507" s="47">
        <v>503</v>
      </c>
      <c r="B507" s="58" t="s">
        <v>3</v>
      </c>
      <c r="C507" s="58" t="s">
        <v>2769</v>
      </c>
      <c r="D507" s="58" t="s">
        <v>2770</v>
      </c>
      <c r="E507" s="48" t="s">
        <v>609</v>
      </c>
      <c r="F507" s="49" t="s">
        <v>2771</v>
      </c>
      <c r="G507" s="50">
        <v>1081726.5</v>
      </c>
      <c r="H507" s="50">
        <v>757208.55</v>
      </c>
      <c r="I507" s="59" t="s">
        <v>2772</v>
      </c>
      <c r="J507" s="52" t="s">
        <v>2773</v>
      </c>
      <c r="K507" s="52" t="s">
        <v>2774</v>
      </c>
      <c r="L507" s="9"/>
      <c r="M507" s="9"/>
      <c r="N507" s="9"/>
      <c r="O507" s="9"/>
      <c r="P507" s="9"/>
      <c r="Q507" s="9"/>
      <c r="R507" s="9"/>
      <c r="S507" s="9"/>
      <c r="T507" s="9"/>
      <c r="U507" s="9"/>
      <c r="V507" s="9"/>
      <c r="W507" s="9"/>
      <c r="X507" s="9"/>
      <c r="Y507" s="9"/>
      <c r="Z507" s="9"/>
      <c r="AA507" s="9"/>
      <c r="AB507" s="9"/>
      <c r="AC507" s="9"/>
      <c r="AD507" s="9"/>
      <c r="AE507" s="9"/>
      <c r="AF507" s="9"/>
      <c r="AG507" s="9"/>
      <c r="AH507" s="9"/>
    </row>
    <row r="508" spans="1:34" ht="115.2" x14ac:dyDescent="0.25">
      <c r="A508" s="47">
        <v>504</v>
      </c>
      <c r="B508" s="58" t="s">
        <v>1</v>
      </c>
      <c r="C508" s="58" t="s">
        <v>2775</v>
      </c>
      <c r="D508" s="69" t="s">
        <v>2776</v>
      </c>
      <c r="E508" s="48" t="s">
        <v>2777</v>
      </c>
      <c r="F508" s="49" t="s">
        <v>2778</v>
      </c>
      <c r="G508" s="50">
        <v>1676878</v>
      </c>
      <c r="H508" s="50">
        <v>1425346</v>
      </c>
      <c r="I508" s="59" t="s">
        <v>2095</v>
      </c>
      <c r="J508" s="52" t="s">
        <v>2779</v>
      </c>
      <c r="K508" s="52" t="s">
        <v>2780</v>
      </c>
      <c r="L508" s="9"/>
      <c r="M508" s="9"/>
      <c r="N508" s="9"/>
      <c r="O508" s="9"/>
      <c r="P508" s="9"/>
      <c r="Q508" s="9"/>
      <c r="R508" s="9"/>
      <c r="S508" s="9"/>
      <c r="T508" s="9"/>
      <c r="U508" s="9"/>
      <c r="V508" s="9"/>
      <c r="W508" s="9"/>
      <c r="X508" s="9"/>
      <c r="Y508" s="9"/>
      <c r="Z508" s="9"/>
      <c r="AA508" s="9"/>
      <c r="AB508" s="9"/>
      <c r="AC508" s="9"/>
      <c r="AD508" s="9"/>
      <c r="AE508" s="9"/>
      <c r="AF508" s="9"/>
      <c r="AG508" s="9"/>
      <c r="AH508" s="9"/>
    </row>
    <row r="509" spans="1:34" ht="72" x14ac:dyDescent="0.25">
      <c r="A509" s="47">
        <v>505</v>
      </c>
      <c r="B509" s="58" t="s">
        <v>1</v>
      </c>
      <c r="C509" s="58" t="s">
        <v>2781</v>
      </c>
      <c r="D509" s="58" t="s">
        <v>2782</v>
      </c>
      <c r="E509" s="48" t="s">
        <v>609</v>
      </c>
      <c r="F509" s="49" t="s">
        <v>2783</v>
      </c>
      <c r="G509" s="50">
        <v>354968.2</v>
      </c>
      <c r="H509" s="50">
        <v>354968.2</v>
      </c>
      <c r="I509" s="59" t="s">
        <v>2021</v>
      </c>
      <c r="J509" s="52" t="s">
        <v>2784</v>
      </c>
      <c r="K509" s="52" t="s">
        <v>2785</v>
      </c>
      <c r="L509" s="9"/>
      <c r="M509" s="9"/>
      <c r="N509" s="9"/>
      <c r="O509" s="9"/>
      <c r="P509" s="9"/>
      <c r="Q509" s="9"/>
      <c r="R509" s="9"/>
      <c r="S509" s="9"/>
      <c r="T509" s="9"/>
      <c r="U509" s="9"/>
      <c r="V509" s="9"/>
      <c r="W509" s="9"/>
      <c r="X509" s="9"/>
      <c r="Y509" s="9"/>
      <c r="Z509" s="9"/>
      <c r="AA509" s="9"/>
      <c r="AB509" s="9"/>
      <c r="AC509" s="9"/>
      <c r="AD509" s="9"/>
      <c r="AE509" s="9"/>
      <c r="AF509" s="9"/>
      <c r="AG509" s="9"/>
      <c r="AH509" s="9"/>
    </row>
    <row r="510" spans="1:34" ht="86.4" x14ac:dyDescent="0.25">
      <c r="A510" s="47">
        <v>506</v>
      </c>
      <c r="B510" s="58" t="s">
        <v>1</v>
      </c>
      <c r="C510" s="58" t="s">
        <v>2786</v>
      </c>
      <c r="D510" s="58" t="s">
        <v>2787</v>
      </c>
      <c r="E510" s="48" t="s">
        <v>2732</v>
      </c>
      <c r="F510" s="49" t="s">
        <v>2788</v>
      </c>
      <c r="G510" s="50">
        <v>331933.95</v>
      </c>
      <c r="H510" s="50">
        <v>108458.6</v>
      </c>
      <c r="I510" s="59" t="s">
        <v>2789</v>
      </c>
      <c r="J510" s="52" t="s">
        <v>2790</v>
      </c>
      <c r="K510" s="52" t="s">
        <v>2791</v>
      </c>
      <c r="L510" s="9"/>
      <c r="M510" s="9"/>
      <c r="N510" s="9"/>
      <c r="O510" s="9"/>
      <c r="P510" s="9"/>
      <c r="Q510" s="9"/>
      <c r="R510" s="9"/>
      <c r="S510" s="9"/>
      <c r="T510" s="9"/>
      <c r="U510" s="9"/>
      <c r="V510" s="9"/>
      <c r="W510" s="9"/>
      <c r="X510" s="9"/>
      <c r="Y510" s="9"/>
      <c r="Z510" s="9"/>
      <c r="AA510" s="9"/>
      <c r="AB510" s="9"/>
      <c r="AC510" s="9"/>
      <c r="AD510" s="9"/>
      <c r="AE510" s="9"/>
      <c r="AF510" s="9"/>
      <c r="AG510" s="9"/>
      <c r="AH510" s="9"/>
    </row>
    <row r="511" spans="1:34" ht="129.6" x14ac:dyDescent="0.25">
      <c r="A511" s="47">
        <v>507</v>
      </c>
      <c r="B511" s="58" t="s">
        <v>3</v>
      </c>
      <c r="C511" s="58" t="s">
        <v>2792</v>
      </c>
      <c r="D511" s="69" t="s">
        <v>2793</v>
      </c>
      <c r="E511" s="48" t="s">
        <v>2794</v>
      </c>
      <c r="F511" s="49" t="s">
        <v>2795</v>
      </c>
      <c r="G511" s="50">
        <v>1474190</v>
      </c>
      <c r="H511" s="50">
        <v>1253061</v>
      </c>
      <c r="I511" s="59" t="s">
        <v>2095</v>
      </c>
      <c r="J511" s="52" t="s">
        <v>2796</v>
      </c>
      <c r="K511" s="52" t="s">
        <v>2797</v>
      </c>
      <c r="L511" s="9"/>
      <c r="M511" s="9"/>
      <c r="N511" s="9"/>
      <c r="O511" s="9"/>
      <c r="P511" s="9"/>
      <c r="Q511" s="9"/>
      <c r="R511" s="9"/>
      <c r="S511" s="9"/>
      <c r="T511" s="9"/>
      <c r="U511" s="9"/>
      <c r="V511" s="9"/>
      <c r="W511" s="9"/>
      <c r="X511" s="9"/>
      <c r="Y511" s="9"/>
      <c r="Z511" s="9"/>
      <c r="AA511" s="9"/>
      <c r="AB511" s="9"/>
      <c r="AC511" s="9"/>
      <c r="AD511" s="9"/>
      <c r="AE511" s="9"/>
      <c r="AF511" s="9"/>
      <c r="AG511" s="9"/>
      <c r="AH511" s="9"/>
    </row>
    <row r="512" spans="1:34" ht="331.2" x14ac:dyDescent="0.25">
      <c r="A512" s="47">
        <v>508</v>
      </c>
      <c r="B512" s="58" t="s">
        <v>2</v>
      </c>
      <c r="C512" s="58" t="s">
        <v>2798</v>
      </c>
      <c r="D512" s="58" t="s">
        <v>2799</v>
      </c>
      <c r="E512" s="48" t="s">
        <v>2800</v>
      </c>
      <c r="F512" s="49" t="s">
        <v>2801</v>
      </c>
      <c r="G512" s="50">
        <v>749923</v>
      </c>
      <c r="H512" s="50">
        <v>584947</v>
      </c>
      <c r="I512" s="59" t="s">
        <v>1294</v>
      </c>
      <c r="J512" s="52" t="s">
        <v>2802</v>
      </c>
      <c r="K512" s="52" t="s">
        <v>2803</v>
      </c>
      <c r="L512" s="9"/>
      <c r="M512" s="9"/>
      <c r="N512" s="9"/>
      <c r="O512" s="9"/>
      <c r="P512" s="9"/>
      <c r="Q512" s="9"/>
      <c r="R512" s="9"/>
      <c r="S512" s="9"/>
      <c r="T512" s="9"/>
      <c r="U512" s="9"/>
      <c r="V512" s="9"/>
      <c r="W512" s="9"/>
      <c r="X512" s="9"/>
      <c r="Y512" s="9"/>
      <c r="Z512" s="9"/>
      <c r="AA512" s="9"/>
      <c r="AB512" s="9"/>
      <c r="AC512" s="9"/>
      <c r="AD512" s="9"/>
      <c r="AE512" s="9"/>
      <c r="AF512" s="9"/>
      <c r="AG512" s="9"/>
      <c r="AH512" s="9"/>
    </row>
    <row r="513" spans="1:34" ht="86.4" x14ac:dyDescent="0.25">
      <c r="A513" s="47">
        <v>509</v>
      </c>
      <c r="B513" s="58" t="s">
        <v>1</v>
      </c>
      <c r="C513" s="58" t="s">
        <v>2804</v>
      </c>
      <c r="D513" s="58" t="s">
        <v>2805</v>
      </c>
      <c r="E513" s="48" t="s">
        <v>419</v>
      </c>
      <c r="F513" s="49" t="s">
        <v>2806</v>
      </c>
      <c r="G513" s="50">
        <v>6097709.6200000001</v>
      </c>
      <c r="H513" s="50">
        <v>1829312.89</v>
      </c>
      <c r="I513" s="59" t="s">
        <v>2549</v>
      </c>
      <c r="J513" s="52" t="s">
        <v>2807</v>
      </c>
      <c r="K513" s="52" t="s">
        <v>2808</v>
      </c>
      <c r="L513" s="9"/>
      <c r="M513" s="9"/>
      <c r="N513" s="9"/>
      <c r="O513" s="9"/>
      <c r="P513" s="9"/>
      <c r="Q513" s="9"/>
      <c r="R513" s="9"/>
      <c r="S513" s="9"/>
      <c r="T513" s="9"/>
      <c r="U513" s="9"/>
      <c r="V513" s="9"/>
      <c r="W513" s="9"/>
      <c r="X513" s="9"/>
      <c r="Y513" s="9"/>
      <c r="Z513" s="9"/>
      <c r="AA513" s="9"/>
      <c r="AB513" s="9"/>
      <c r="AC513" s="9"/>
      <c r="AD513" s="9"/>
      <c r="AE513" s="9"/>
      <c r="AF513" s="9"/>
      <c r="AG513" s="9"/>
      <c r="AH513" s="9"/>
    </row>
    <row r="514" spans="1:34" ht="100.8" x14ac:dyDescent="0.25">
      <c r="A514" s="47">
        <v>510</v>
      </c>
      <c r="B514" s="58" t="s">
        <v>3</v>
      </c>
      <c r="C514" s="58" t="s">
        <v>2809</v>
      </c>
      <c r="D514" s="69" t="s">
        <v>2810</v>
      </c>
      <c r="E514" s="48" t="s">
        <v>419</v>
      </c>
      <c r="F514" s="49" t="s">
        <v>2811</v>
      </c>
      <c r="G514" s="50">
        <v>5992884.25</v>
      </c>
      <c r="H514" s="50">
        <v>5093951.6100000003</v>
      </c>
      <c r="I514" s="59" t="s">
        <v>421</v>
      </c>
      <c r="J514" s="52" t="s">
        <v>2812</v>
      </c>
      <c r="K514" s="52" t="s">
        <v>2813</v>
      </c>
      <c r="L514" s="9"/>
      <c r="M514" s="9"/>
      <c r="N514" s="9"/>
      <c r="O514" s="9"/>
      <c r="P514" s="9"/>
      <c r="Q514" s="9"/>
      <c r="R514" s="9"/>
      <c r="S514" s="9"/>
      <c r="T514" s="9"/>
      <c r="U514" s="9"/>
      <c r="V514" s="9"/>
      <c r="W514" s="9"/>
      <c r="X514" s="9"/>
      <c r="Y514" s="9"/>
      <c r="Z514" s="9"/>
      <c r="AA514" s="9"/>
      <c r="AB514" s="9"/>
      <c r="AC514" s="9"/>
      <c r="AD514" s="9"/>
      <c r="AE514" s="9"/>
      <c r="AF514" s="9"/>
      <c r="AG514" s="9"/>
      <c r="AH514" s="9"/>
    </row>
    <row r="515" spans="1:34" ht="115.2" x14ac:dyDescent="0.25">
      <c r="A515" s="47">
        <v>511</v>
      </c>
      <c r="B515" s="58" t="s">
        <v>0</v>
      </c>
      <c r="C515" s="58" t="s">
        <v>2814</v>
      </c>
      <c r="D515" s="58" t="s">
        <v>2815</v>
      </c>
      <c r="E515" s="48" t="s">
        <v>419</v>
      </c>
      <c r="F515" s="49" t="s">
        <v>2816</v>
      </c>
      <c r="G515" s="50">
        <v>5797440</v>
      </c>
      <c r="H515" s="50">
        <v>2898720</v>
      </c>
      <c r="I515" s="59" t="s">
        <v>2817</v>
      </c>
      <c r="J515" s="52" t="s">
        <v>2818</v>
      </c>
      <c r="K515" s="52" t="s">
        <v>2819</v>
      </c>
      <c r="L515" s="9"/>
      <c r="M515" s="9"/>
      <c r="N515" s="9"/>
      <c r="O515" s="9"/>
      <c r="P515" s="9"/>
      <c r="Q515" s="9"/>
      <c r="R515" s="9"/>
      <c r="S515" s="9"/>
      <c r="T515" s="9"/>
      <c r="U515" s="9"/>
      <c r="V515" s="9"/>
      <c r="W515" s="9"/>
      <c r="X515" s="9"/>
      <c r="Y515" s="9"/>
      <c r="Z515" s="9"/>
      <c r="AA515" s="9"/>
      <c r="AB515" s="9"/>
      <c r="AC515" s="9"/>
      <c r="AD515" s="9"/>
      <c r="AE515" s="9"/>
      <c r="AF515" s="9"/>
      <c r="AG515" s="9"/>
      <c r="AH515" s="9"/>
    </row>
    <row r="516" spans="1:34" ht="86.4" x14ac:dyDescent="0.25">
      <c r="A516" s="47">
        <v>512</v>
      </c>
      <c r="B516" s="58" t="s">
        <v>0</v>
      </c>
      <c r="C516" s="58" t="s">
        <v>2820</v>
      </c>
      <c r="D516" s="58" t="s">
        <v>2821</v>
      </c>
      <c r="E516" s="48" t="s">
        <v>419</v>
      </c>
      <c r="F516" s="49" t="s">
        <v>2822</v>
      </c>
      <c r="G516" s="50">
        <v>5714285.7199999997</v>
      </c>
      <c r="H516" s="50">
        <v>2000000</v>
      </c>
      <c r="I516" s="59" t="s">
        <v>2817</v>
      </c>
      <c r="J516" s="52" t="s">
        <v>2823</v>
      </c>
      <c r="K516" s="52" t="s">
        <v>2824</v>
      </c>
      <c r="L516" s="9"/>
      <c r="M516" s="9"/>
      <c r="N516" s="9"/>
      <c r="O516" s="9"/>
      <c r="P516" s="9"/>
      <c r="Q516" s="9"/>
      <c r="R516" s="9"/>
      <c r="S516" s="9"/>
      <c r="T516" s="9"/>
      <c r="U516" s="9"/>
      <c r="V516" s="9"/>
      <c r="W516" s="9"/>
      <c r="X516" s="9"/>
      <c r="Y516" s="9"/>
      <c r="Z516" s="9"/>
      <c r="AA516" s="9"/>
      <c r="AB516" s="9"/>
      <c r="AC516" s="9"/>
      <c r="AD516" s="9"/>
      <c r="AE516" s="9"/>
      <c r="AF516" s="9"/>
      <c r="AG516" s="9"/>
      <c r="AH516" s="9"/>
    </row>
    <row r="517" spans="1:34" ht="86.4" x14ac:dyDescent="0.25">
      <c r="A517" s="47">
        <v>513</v>
      </c>
      <c r="B517" s="58" t="s">
        <v>4</v>
      </c>
      <c r="C517" s="58" t="s">
        <v>2825</v>
      </c>
      <c r="D517" s="69" t="s">
        <v>1131</v>
      </c>
      <c r="E517" s="48" t="s">
        <v>419</v>
      </c>
      <c r="F517" s="49" t="s">
        <v>2826</v>
      </c>
      <c r="G517" s="50">
        <v>5039762.95</v>
      </c>
      <c r="H517" s="50">
        <v>4283798.5</v>
      </c>
      <c r="I517" s="59" t="s">
        <v>421</v>
      </c>
      <c r="J517" s="52" t="s">
        <v>2827</v>
      </c>
      <c r="K517" s="52" t="s">
        <v>2828</v>
      </c>
      <c r="L517" s="9"/>
      <c r="M517" s="9"/>
      <c r="N517" s="9"/>
      <c r="O517" s="9"/>
      <c r="P517" s="9"/>
      <c r="Q517" s="9"/>
      <c r="R517" s="9"/>
      <c r="S517" s="9"/>
      <c r="T517" s="9"/>
      <c r="U517" s="9"/>
      <c r="V517" s="9"/>
      <c r="W517" s="9"/>
      <c r="X517" s="9"/>
      <c r="Y517" s="9"/>
      <c r="Z517" s="9"/>
      <c r="AA517" s="9"/>
      <c r="AB517" s="9"/>
      <c r="AC517" s="9"/>
      <c r="AD517" s="9"/>
      <c r="AE517" s="9"/>
      <c r="AF517" s="9"/>
      <c r="AG517" s="9"/>
      <c r="AH517" s="9"/>
    </row>
    <row r="518" spans="1:34" ht="86.4" x14ac:dyDescent="0.25">
      <c r="A518" s="47">
        <v>514</v>
      </c>
      <c r="B518" s="58" t="s">
        <v>5</v>
      </c>
      <c r="C518" s="58" t="s">
        <v>2829</v>
      </c>
      <c r="D518" s="58" t="s">
        <v>2830</v>
      </c>
      <c r="E518" s="48" t="s">
        <v>419</v>
      </c>
      <c r="F518" s="49" t="s">
        <v>2831</v>
      </c>
      <c r="G518" s="50">
        <v>4925939.7300000004</v>
      </c>
      <c r="H518" s="50">
        <v>4187048.77</v>
      </c>
      <c r="I518" s="59" t="s">
        <v>421</v>
      </c>
      <c r="J518" s="52" t="s">
        <v>2832</v>
      </c>
      <c r="K518" s="52" t="s">
        <v>2833</v>
      </c>
      <c r="L518" s="9"/>
      <c r="M518" s="9"/>
      <c r="N518" s="9"/>
      <c r="O518" s="9"/>
      <c r="P518" s="9"/>
      <c r="Q518" s="9"/>
      <c r="R518" s="9"/>
      <c r="S518" s="9"/>
      <c r="T518" s="9"/>
      <c r="U518" s="9"/>
      <c r="V518" s="9"/>
      <c r="W518" s="9"/>
      <c r="X518" s="9"/>
      <c r="Y518" s="9"/>
      <c r="Z518" s="9"/>
      <c r="AA518" s="9"/>
      <c r="AB518" s="9"/>
      <c r="AC518" s="9"/>
      <c r="AD518" s="9"/>
      <c r="AE518" s="9"/>
      <c r="AF518" s="9"/>
      <c r="AG518" s="9"/>
      <c r="AH518" s="9"/>
    </row>
    <row r="519" spans="1:34" ht="129.6" x14ac:dyDescent="0.25">
      <c r="A519" s="47">
        <v>515</v>
      </c>
      <c r="B519" s="58" t="s">
        <v>5</v>
      </c>
      <c r="C519" s="58" t="s">
        <v>2834</v>
      </c>
      <c r="D519" s="58" t="s">
        <v>2835</v>
      </c>
      <c r="E519" s="48" t="s">
        <v>419</v>
      </c>
      <c r="F519" s="49" t="s">
        <v>2836</v>
      </c>
      <c r="G519" s="50">
        <v>4911611.68</v>
      </c>
      <c r="H519" s="50">
        <v>4174869.93</v>
      </c>
      <c r="I519" s="59" t="s">
        <v>421</v>
      </c>
      <c r="J519" s="52" t="s">
        <v>2837</v>
      </c>
      <c r="K519" s="52" t="s">
        <v>2838</v>
      </c>
      <c r="L519" s="9"/>
      <c r="M519" s="9"/>
      <c r="N519" s="9"/>
      <c r="O519" s="9"/>
      <c r="P519" s="9"/>
      <c r="Q519" s="9"/>
      <c r="R519" s="9"/>
      <c r="S519" s="9"/>
      <c r="T519" s="9"/>
      <c r="U519" s="9"/>
      <c r="V519" s="9"/>
      <c r="W519" s="9"/>
      <c r="X519" s="9"/>
      <c r="Y519" s="9"/>
      <c r="Z519" s="9"/>
      <c r="AA519" s="9"/>
      <c r="AB519" s="9"/>
      <c r="AC519" s="9"/>
      <c r="AD519" s="9"/>
      <c r="AE519" s="9"/>
      <c r="AF519" s="9"/>
      <c r="AG519" s="9"/>
      <c r="AH519" s="9"/>
    </row>
    <row r="520" spans="1:34" ht="100.8" x14ac:dyDescent="0.25">
      <c r="A520" s="47">
        <v>516</v>
      </c>
      <c r="B520" s="58" t="s">
        <v>5</v>
      </c>
      <c r="C520" s="58" t="s">
        <v>2839</v>
      </c>
      <c r="D520" s="69" t="s">
        <v>2840</v>
      </c>
      <c r="E520" s="48" t="s">
        <v>419</v>
      </c>
      <c r="F520" s="49" t="s">
        <v>2841</v>
      </c>
      <c r="G520" s="50">
        <v>4903613.13</v>
      </c>
      <c r="H520" s="50">
        <v>4168071.16</v>
      </c>
      <c r="I520" s="59" t="s">
        <v>421</v>
      </c>
      <c r="J520" s="52" t="s">
        <v>2842</v>
      </c>
      <c r="K520" s="52" t="s">
        <v>2843</v>
      </c>
      <c r="L520" s="9"/>
      <c r="M520" s="9"/>
      <c r="N520" s="9"/>
      <c r="O520" s="9"/>
      <c r="P520" s="9"/>
      <c r="Q520" s="9"/>
      <c r="R520" s="9"/>
      <c r="S520" s="9"/>
      <c r="T520" s="9"/>
      <c r="U520" s="9"/>
      <c r="V520" s="9"/>
      <c r="W520" s="9"/>
      <c r="X520" s="9"/>
      <c r="Y520" s="9"/>
      <c r="Z520" s="9"/>
      <c r="AA520" s="9"/>
      <c r="AB520" s="9"/>
      <c r="AC520" s="9"/>
      <c r="AD520" s="9"/>
      <c r="AE520" s="9"/>
      <c r="AF520" s="9"/>
      <c r="AG520" s="9"/>
      <c r="AH520" s="9"/>
    </row>
    <row r="521" spans="1:34" ht="201.6" x14ac:dyDescent="0.25">
      <c r="A521" s="47">
        <v>517</v>
      </c>
      <c r="B521" s="58" t="s">
        <v>5</v>
      </c>
      <c r="C521" s="58" t="s">
        <v>2844</v>
      </c>
      <c r="D521" s="58" t="s">
        <v>2845</v>
      </c>
      <c r="E521" s="48" t="s">
        <v>2846</v>
      </c>
      <c r="F521" s="49" t="s">
        <v>2847</v>
      </c>
      <c r="G521" s="50">
        <v>494928</v>
      </c>
      <c r="H521" s="50">
        <v>420689</v>
      </c>
      <c r="I521" s="59" t="s">
        <v>2848</v>
      </c>
      <c r="J521" s="52" t="s">
        <v>2849</v>
      </c>
      <c r="K521" s="52" t="s">
        <v>2850</v>
      </c>
      <c r="L521" s="9"/>
      <c r="M521" s="9"/>
      <c r="N521" s="9"/>
      <c r="O521" s="9"/>
      <c r="P521" s="9"/>
      <c r="Q521" s="9"/>
      <c r="R521" s="9"/>
      <c r="S521" s="9"/>
      <c r="T521" s="9"/>
      <c r="U521" s="9"/>
      <c r="V521" s="9"/>
      <c r="W521" s="9"/>
      <c r="X521" s="9"/>
      <c r="Y521" s="9"/>
      <c r="Z521" s="9"/>
      <c r="AA521" s="9"/>
      <c r="AB521" s="9"/>
      <c r="AC521" s="9"/>
      <c r="AD521" s="9"/>
      <c r="AE521" s="9"/>
      <c r="AF521" s="9"/>
      <c r="AG521" s="9"/>
      <c r="AH521" s="9"/>
    </row>
    <row r="522" spans="1:34" ht="129.6" x14ac:dyDescent="0.25">
      <c r="A522" s="47">
        <v>518</v>
      </c>
      <c r="B522" s="58" t="s">
        <v>2</v>
      </c>
      <c r="C522" s="58" t="s">
        <v>2851</v>
      </c>
      <c r="D522" s="58" t="s">
        <v>2852</v>
      </c>
      <c r="E522" s="48" t="s">
        <v>764</v>
      </c>
      <c r="F522" s="49" t="s">
        <v>2853</v>
      </c>
      <c r="G522" s="50">
        <v>750000</v>
      </c>
      <c r="H522" s="50">
        <v>572566</v>
      </c>
      <c r="I522" s="59" t="s">
        <v>1294</v>
      </c>
      <c r="J522" s="52" t="s">
        <v>2854</v>
      </c>
      <c r="K522" s="52" t="s">
        <v>2855</v>
      </c>
      <c r="L522" s="9"/>
      <c r="M522" s="9"/>
      <c r="N522" s="9"/>
      <c r="O522" s="9"/>
      <c r="P522" s="9"/>
      <c r="Q522" s="9"/>
      <c r="R522" s="9"/>
      <c r="S522" s="9"/>
      <c r="T522" s="9"/>
      <c r="U522" s="9"/>
      <c r="V522" s="9"/>
      <c r="W522" s="9"/>
      <c r="X522" s="9"/>
      <c r="Y522" s="9"/>
      <c r="Z522" s="9"/>
      <c r="AA522" s="9"/>
      <c r="AB522" s="9"/>
      <c r="AC522" s="9"/>
      <c r="AD522" s="9"/>
      <c r="AE522" s="9"/>
      <c r="AF522" s="9"/>
      <c r="AG522" s="9"/>
      <c r="AH522" s="9"/>
    </row>
    <row r="523" spans="1:34" ht="100.8" x14ac:dyDescent="0.25">
      <c r="A523" s="47">
        <v>519</v>
      </c>
      <c r="B523" s="58" t="s">
        <v>5</v>
      </c>
      <c r="C523" s="58" t="s">
        <v>2856</v>
      </c>
      <c r="D523" s="69" t="s">
        <v>2857</v>
      </c>
      <c r="E523" s="48" t="s">
        <v>1477</v>
      </c>
      <c r="F523" s="49" t="s">
        <v>2858</v>
      </c>
      <c r="G523" s="50">
        <v>11702668</v>
      </c>
      <c r="H523" s="50"/>
      <c r="I523" s="59" t="s">
        <v>2859</v>
      </c>
      <c r="J523" s="52" t="s">
        <v>2860</v>
      </c>
      <c r="K523" s="52" t="s">
        <v>2861</v>
      </c>
      <c r="L523" s="9"/>
      <c r="M523" s="9"/>
      <c r="N523" s="9"/>
      <c r="O523" s="9"/>
      <c r="P523" s="9"/>
      <c r="Q523" s="9"/>
      <c r="R523" s="9"/>
      <c r="S523" s="9"/>
      <c r="T523" s="9"/>
      <c r="U523" s="9"/>
      <c r="V523" s="9"/>
      <c r="W523" s="9"/>
      <c r="X523" s="9"/>
      <c r="Y523" s="9"/>
      <c r="Z523" s="9"/>
      <c r="AA523" s="9"/>
      <c r="AB523" s="9"/>
      <c r="AC523" s="9"/>
      <c r="AD523" s="9"/>
      <c r="AE523" s="9"/>
      <c r="AF523" s="9"/>
      <c r="AG523" s="9"/>
      <c r="AH523" s="9"/>
    </row>
    <row r="524" spans="1:34" ht="86.4" x14ac:dyDescent="0.25">
      <c r="A524" s="47">
        <v>520</v>
      </c>
      <c r="B524" s="58" t="s">
        <v>2</v>
      </c>
      <c r="C524" s="58" t="s">
        <v>2862</v>
      </c>
      <c r="D524" s="58" t="s">
        <v>2863</v>
      </c>
      <c r="E524" s="48" t="s">
        <v>1477</v>
      </c>
      <c r="F524" s="49" t="s">
        <v>2864</v>
      </c>
      <c r="G524" s="50">
        <v>18500000</v>
      </c>
      <c r="H524" s="50"/>
      <c r="I524" s="59" t="s">
        <v>2865</v>
      </c>
      <c r="J524" s="52" t="s">
        <v>2866</v>
      </c>
      <c r="K524" s="52" t="s">
        <v>2867</v>
      </c>
      <c r="L524" s="9"/>
      <c r="M524" s="9"/>
      <c r="N524" s="9"/>
      <c r="O524" s="9"/>
      <c r="P524" s="9"/>
      <c r="Q524" s="9"/>
      <c r="R524" s="9"/>
      <c r="S524" s="9"/>
      <c r="T524" s="9"/>
      <c r="U524" s="9"/>
      <c r="V524" s="9"/>
      <c r="W524" s="9"/>
      <c r="X524" s="9"/>
      <c r="Y524" s="9"/>
      <c r="Z524" s="9"/>
      <c r="AA524" s="9"/>
      <c r="AB524" s="9"/>
      <c r="AC524" s="9"/>
      <c r="AD524" s="9"/>
      <c r="AE524" s="9"/>
      <c r="AF524" s="9"/>
      <c r="AG524" s="9"/>
      <c r="AH524" s="9"/>
    </row>
    <row r="525" spans="1:34" ht="86.4" x14ac:dyDescent="0.25">
      <c r="A525" s="47">
        <v>521</v>
      </c>
      <c r="B525" s="58" t="s">
        <v>5</v>
      </c>
      <c r="C525" s="58" t="s">
        <v>2868</v>
      </c>
      <c r="D525" s="58" t="s">
        <v>2869</v>
      </c>
      <c r="E525" s="48" t="s">
        <v>395</v>
      </c>
      <c r="F525" s="49" t="s">
        <v>2870</v>
      </c>
      <c r="G525" s="50">
        <v>317906</v>
      </c>
      <c r="H525" s="50">
        <v>254325</v>
      </c>
      <c r="I525" s="59" t="s">
        <v>2871</v>
      </c>
      <c r="J525" s="52" t="s">
        <v>2872</v>
      </c>
      <c r="K525" s="52" t="s">
        <v>2873</v>
      </c>
      <c r="L525" s="9"/>
      <c r="M525" s="9"/>
      <c r="N525" s="9"/>
      <c r="O525" s="9"/>
      <c r="P525" s="9"/>
      <c r="Q525" s="9"/>
      <c r="R525" s="9"/>
      <c r="S525" s="9"/>
      <c r="T525" s="9"/>
      <c r="U525" s="9"/>
      <c r="V525" s="9"/>
      <c r="W525" s="9"/>
      <c r="X525" s="9"/>
      <c r="Y525" s="9"/>
      <c r="Z525" s="9"/>
      <c r="AA525" s="9"/>
      <c r="AB525" s="9"/>
      <c r="AC525" s="9"/>
      <c r="AD525" s="9"/>
      <c r="AE525" s="9"/>
      <c r="AF525" s="9"/>
      <c r="AG525" s="9"/>
      <c r="AH525" s="9"/>
    </row>
    <row r="526" spans="1:34" ht="144" x14ac:dyDescent="0.25">
      <c r="A526" s="47">
        <v>522</v>
      </c>
      <c r="B526" s="58" t="s">
        <v>5</v>
      </c>
      <c r="C526" s="58" t="s">
        <v>2874</v>
      </c>
      <c r="D526" s="69" t="s">
        <v>2875</v>
      </c>
      <c r="E526" s="48" t="s">
        <v>395</v>
      </c>
      <c r="F526" s="49" t="s">
        <v>2876</v>
      </c>
      <c r="G526" s="50">
        <v>4234958</v>
      </c>
      <c r="H526" s="50">
        <v>3387966</v>
      </c>
      <c r="I526" s="59" t="s">
        <v>2871</v>
      </c>
      <c r="J526" s="52" t="s">
        <v>2877</v>
      </c>
      <c r="K526" s="52" t="s">
        <v>2878</v>
      </c>
      <c r="L526" s="9"/>
      <c r="M526" s="9"/>
      <c r="N526" s="9"/>
      <c r="O526" s="9"/>
      <c r="P526" s="9"/>
      <c r="Q526" s="9"/>
      <c r="R526" s="9"/>
      <c r="S526" s="9"/>
      <c r="T526" s="9"/>
      <c r="U526" s="9"/>
      <c r="V526" s="9"/>
      <c r="W526" s="9"/>
      <c r="X526" s="9"/>
      <c r="Y526" s="9"/>
      <c r="Z526" s="9"/>
      <c r="AA526" s="9"/>
      <c r="AB526" s="9"/>
      <c r="AC526" s="9"/>
      <c r="AD526" s="9"/>
      <c r="AE526" s="9"/>
      <c r="AF526" s="9"/>
      <c r="AG526" s="9"/>
      <c r="AH526" s="9"/>
    </row>
    <row r="527" spans="1:34" ht="86.4" x14ac:dyDescent="0.25">
      <c r="A527" s="47">
        <v>523</v>
      </c>
      <c r="B527" s="58" t="s">
        <v>0</v>
      </c>
      <c r="C527" s="58" t="s">
        <v>2879</v>
      </c>
      <c r="D527" s="58" t="s">
        <v>2754</v>
      </c>
      <c r="E527" s="48" t="s">
        <v>2525</v>
      </c>
      <c r="F527" s="49" t="s">
        <v>2880</v>
      </c>
      <c r="G527" s="50">
        <v>322354</v>
      </c>
      <c r="H527" s="50">
        <v>182122</v>
      </c>
      <c r="I527" s="59" t="s">
        <v>2756</v>
      </c>
      <c r="J527" s="52" t="s">
        <v>2881</v>
      </c>
      <c r="K527" s="52" t="s">
        <v>2758</v>
      </c>
      <c r="L527" s="9"/>
      <c r="M527" s="9"/>
      <c r="N527" s="9"/>
      <c r="O527" s="9"/>
      <c r="P527" s="9"/>
      <c r="Q527" s="9"/>
      <c r="R527" s="9"/>
      <c r="S527" s="9"/>
      <c r="T527" s="9"/>
      <c r="U527" s="9"/>
      <c r="V527" s="9"/>
      <c r="W527" s="9"/>
      <c r="X527" s="9"/>
      <c r="Y527" s="9"/>
      <c r="Z527" s="9"/>
      <c r="AA527" s="9"/>
      <c r="AB527" s="9"/>
      <c r="AC527" s="9"/>
      <c r="AD527" s="9"/>
      <c r="AE527" s="9"/>
      <c r="AF527" s="9"/>
      <c r="AG527" s="9"/>
      <c r="AH527" s="9"/>
    </row>
    <row r="528" spans="1:34" ht="115.2" x14ac:dyDescent="0.25">
      <c r="A528" s="47">
        <v>524</v>
      </c>
      <c r="B528" s="58" t="s">
        <v>0</v>
      </c>
      <c r="C528" s="58" t="s">
        <v>2882</v>
      </c>
      <c r="D528" s="58" t="s">
        <v>2883</v>
      </c>
      <c r="E528" s="48" t="s">
        <v>2525</v>
      </c>
      <c r="F528" s="49" t="s">
        <v>2884</v>
      </c>
      <c r="G528" s="50">
        <v>4719961.38</v>
      </c>
      <c r="H528" s="50">
        <v>2048305.21</v>
      </c>
      <c r="I528" s="59" t="s">
        <v>2756</v>
      </c>
      <c r="J528" s="52" t="s">
        <v>2885</v>
      </c>
      <c r="K528" s="52" t="s">
        <v>2886</v>
      </c>
      <c r="L528" s="9"/>
      <c r="M528" s="9"/>
      <c r="N528" s="9"/>
      <c r="O528" s="9"/>
      <c r="P528" s="9"/>
      <c r="Q528" s="9"/>
      <c r="R528" s="9"/>
      <c r="S528" s="9"/>
      <c r="T528" s="9"/>
      <c r="U528" s="9"/>
      <c r="V528" s="9"/>
      <c r="W528" s="9"/>
      <c r="X528" s="9"/>
      <c r="Y528" s="9"/>
      <c r="Z528" s="9"/>
      <c r="AA528" s="9"/>
      <c r="AB528" s="9"/>
      <c r="AC528" s="9"/>
      <c r="AD528" s="9"/>
      <c r="AE528" s="9"/>
      <c r="AF528" s="9"/>
      <c r="AG528" s="9"/>
      <c r="AH528" s="9"/>
    </row>
    <row r="529" spans="1:34" ht="100.8" x14ac:dyDescent="0.25">
      <c r="A529" s="47">
        <v>525</v>
      </c>
      <c r="B529" s="58" t="s">
        <v>0</v>
      </c>
      <c r="C529" s="58" t="s">
        <v>2887</v>
      </c>
      <c r="D529" s="69" t="s">
        <v>2888</v>
      </c>
      <c r="E529" s="48" t="s">
        <v>2525</v>
      </c>
      <c r="F529" s="49" t="s">
        <v>2889</v>
      </c>
      <c r="G529" s="50">
        <v>78440</v>
      </c>
      <c r="H529" s="50">
        <v>58830</v>
      </c>
      <c r="I529" s="59" t="s">
        <v>2756</v>
      </c>
      <c r="J529" s="52" t="s">
        <v>2890</v>
      </c>
      <c r="K529" s="52" t="s">
        <v>2891</v>
      </c>
      <c r="L529" s="9"/>
      <c r="M529" s="9"/>
      <c r="N529" s="9"/>
      <c r="O529" s="9"/>
      <c r="P529" s="9"/>
      <c r="Q529" s="9"/>
      <c r="R529" s="9"/>
      <c r="S529" s="9"/>
      <c r="T529" s="9"/>
      <c r="U529" s="9"/>
      <c r="V529" s="9"/>
      <c r="W529" s="9"/>
      <c r="X529" s="9"/>
      <c r="Y529" s="9"/>
      <c r="Z529" s="9"/>
      <c r="AA529" s="9"/>
      <c r="AB529" s="9"/>
      <c r="AC529" s="9"/>
      <c r="AD529" s="9"/>
      <c r="AE529" s="9"/>
      <c r="AF529" s="9"/>
      <c r="AG529" s="9"/>
      <c r="AH529" s="9"/>
    </row>
    <row r="530" spans="1:34" ht="86.4" x14ac:dyDescent="0.25">
      <c r="A530" s="47">
        <v>526</v>
      </c>
      <c r="B530" s="58" t="s">
        <v>0</v>
      </c>
      <c r="C530" s="58" t="s">
        <v>2892</v>
      </c>
      <c r="D530" s="58" t="s">
        <v>2893</v>
      </c>
      <c r="E530" s="48" t="s">
        <v>2525</v>
      </c>
      <c r="F530" s="49" t="s">
        <v>2894</v>
      </c>
      <c r="G530" s="50">
        <v>93349.3</v>
      </c>
      <c r="H530" s="50">
        <v>70000</v>
      </c>
      <c r="I530" s="59" t="s">
        <v>2756</v>
      </c>
      <c r="J530" s="52" t="s">
        <v>2895</v>
      </c>
      <c r="K530" s="52" t="s">
        <v>2896</v>
      </c>
      <c r="L530" s="9"/>
      <c r="M530" s="9"/>
      <c r="N530" s="9"/>
      <c r="O530" s="9"/>
      <c r="P530" s="9"/>
      <c r="Q530" s="9"/>
      <c r="R530" s="9"/>
      <c r="S530" s="9"/>
      <c r="T530" s="9"/>
      <c r="U530" s="9"/>
      <c r="V530" s="9"/>
      <c r="W530" s="9"/>
      <c r="X530" s="9"/>
      <c r="Y530" s="9"/>
      <c r="Z530" s="9"/>
      <c r="AA530" s="9"/>
      <c r="AB530" s="9"/>
      <c r="AC530" s="9"/>
      <c r="AD530" s="9"/>
      <c r="AE530" s="9"/>
      <c r="AF530" s="9"/>
      <c r="AG530" s="9"/>
      <c r="AH530" s="9"/>
    </row>
    <row r="531" spans="1:34" ht="129.6" x14ac:dyDescent="0.25">
      <c r="A531" s="47">
        <v>527</v>
      </c>
      <c r="B531" s="58" t="s">
        <v>0</v>
      </c>
      <c r="C531" s="58" t="s">
        <v>2897</v>
      </c>
      <c r="D531" s="58" t="s">
        <v>2898</v>
      </c>
      <c r="E531" s="48" t="s">
        <v>2525</v>
      </c>
      <c r="F531" s="49" t="s">
        <v>2899</v>
      </c>
      <c r="G531" s="50">
        <v>63880</v>
      </c>
      <c r="H531" s="50">
        <v>47910</v>
      </c>
      <c r="I531" s="59" t="s">
        <v>2756</v>
      </c>
      <c r="J531" s="52" t="s">
        <v>2900</v>
      </c>
      <c r="K531" s="52"/>
      <c r="L531" s="9"/>
      <c r="M531" s="9"/>
      <c r="N531" s="9"/>
      <c r="O531" s="9"/>
      <c r="P531" s="9"/>
      <c r="Q531" s="9"/>
      <c r="R531" s="9"/>
      <c r="S531" s="9"/>
      <c r="T531" s="9"/>
      <c r="U531" s="9"/>
      <c r="V531" s="9"/>
      <c r="W531" s="9"/>
      <c r="X531" s="9"/>
      <c r="Y531" s="9"/>
      <c r="Z531" s="9"/>
      <c r="AA531" s="9"/>
      <c r="AB531" s="9"/>
      <c r="AC531" s="9"/>
      <c r="AD531" s="9"/>
      <c r="AE531" s="9"/>
      <c r="AF531" s="9"/>
      <c r="AG531" s="9"/>
      <c r="AH531" s="9"/>
    </row>
    <row r="532" spans="1:34" ht="115.2" x14ac:dyDescent="0.25">
      <c r="A532" s="47">
        <v>528</v>
      </c>
      <c r="B532" s="58" t="s">
        <v>0</v>
      </c>
      <c r="C532" s="58" t="s">
        <v>2901</v>
      </c>
      <c r="D532" s="69" t="s">
        <v>2902</v>
      </c>
      <c r="E532" s="48" t="s">
        <v>395</v>
      </c>
      <c r="F532" s="49" t="s">
        <v>2903</v>
      </c>
      <c r="G532" s="50">
        <v>799237.08</v>
      </c>
      <c r="H532" s="50">
        <v>639389.66</v>
      </c>
      <c r="I532" s="59" t="s">
        <v>2871</v>
      </c>
      <c r="J532" s="52" t="s">
        <v>2904</v>
      </c>
      <c r="K532" s="52" t="s">
        <v>2905</v>
      </c>
      <c r="L532" s="9"/>
      <c r="M532" s="9"/>
      <c r="N532" s="9"/>
      <c r="O532" s="9"/>
      <c r="P532" s="9"/>
      <c r="Q532" s="9"/>
      <c r="R532" s="9"/>
      <c r="S532" s="9"/>
      <c r="T532" s="9"/>
      <c r="U532" s="9"/>
      <c r="V532" s="9"/>
      <c r="W532" s="9"/>
      <c r="X532" s="9"/>
      <c r="Y532" s="9"/>
      <c r="Z532" s="9"/>
      <c r="AA532" s="9"/>
      <c r="AB532" s="9"/>
      <c r="AC532" s="9"/>
      <c r="AD532" s="9"/>
      <c r="AE532" s="9"/>
      <c r="AF532" s="9"/>
      <c r="AG532" s="9"/>
      <c r="AH532" s="9"/>
    </row>
    <row r="533" spans="1:34" ht="100.8" x14ac:dyDescent="0.25">
      <c r="A533" s="47">
        <v>529</v>
      </c>
      <c r="B533" s="58" t="s">
        <v>5</v>
      </c>
      <c r="C533" s="58" t="s">
        <v>2906</v>
      </c>
      <c r="D533" s="58" t="s">
        <v>2907</v>
      </c>
      <c r="E533" s="48" t="s">
        <v>419</v>
      </c>
      <c r="F533" s="49" t="s">
        <v>2908</v>
      </c>
      <c r="G533" s="50">
        <v>4851554.5199999996</v>
      </c>
      <c r="H533" s="50">
        <v>4123821.34</v>
      </c>
      <c r="I533" s="59" t="s">
        <v>421</v>
      </c>
      <c r="J533" s="52" t="s">
        <v>2909</v>
      </c>
      <c r="K533" s="52" t="s">
        <v>2910</v>
      </c>
      <c r="L533" s="9"/>
      <c r="M533" s="9"/>
      <c r="N533" s="9"/>
      <c r="O533" s="9"/>
      <c r="P533" s="9"/>
      <c r="Q533" s="9"/>
      <c r="R533" s="9"/>
      <c r="S533" s="9"/>
      <c r="T533" s="9"/>
      <c r="U533" s="9"/>
      <c r="V533" s="9"/>
      <c r="W533" s="9"/>
      <c r="X533" s="9"/>
      <c r="Y533" s="9"/>
      <c r="Z533" s="9"/>
      <c r="AA533" s="9"/>
      <c r="AB533" s="9"/>
      <c r="AC533" s="9"/>
      <c r="AD533" s="9"/>
      <c r="AE533" s="9"/>
      <c r="AF533" s="9"/>
      <c r="AG533" s="9"/>
      <c r="AH533" s="9"/>
    </row>
    <row r="534" spans="1:34" ht="115.2" x14ac:dyDescent="0.25">
      <c r="A534" s="47">
        <v>530</v>
      </c>
      <c r="B534" s="58" t="s">
        <v>0</v>
      </c>
      <c r="C534" s="58" t="s">
        <v>2911</v>
      </c>
      <c r="D534" s="58" t="s">
        <v>2912</v>
      </c>
      <c r="E534" s="48" t="s">
        <v>419</v>
      </c>
      <c r="F534" s="49" t="s">
        <v>2913</v>
      </c>
      <c r="G534" s="50">
        <v>15003506.84</v>
      </c>
      <c r="H534" s="50">
        <v>7501753.4199999999</v>
      </c>
      <c r="I534" s="59" t="s">
        <v>2914</v>
      </c>
      <c r="J534" s="52" t="s">
        <v>2915</v>
      </c>
      <c r="K534" s="52" t="s">
        <v>2916</v>
      </c>
      <c r="L534" s="9"/>
      <c r="M534" s="9"/>
      <c r="N534" s="9"/>
      <c r="O534" s="9"/>
      <c r="P534" s="9"/>
      <c r="Q534" s="9"/>
      <c r="R534" s="9"/>
      <c r="S534" s="9"/>
      <c r="T534" s="9"/>
      <c r="U534" s="9"/>
      <c r="V534" s="9"/>
      <c r="W534" s="9"/>
      <c r="X534" s="9"/>
      <c r="Y534" s="9"/>
      <c r="Z534" s="9"/>
      <c r="AA534" s="9"/>
      <c r="AB534" s="9"/>
      <c r="AC534" s="9"/>
      <c r="AD534" s="9"/>
      <c r="AE534" s="9"/>
      <c r="AF534" s="9"/>
      <c r="AG534" s="9"/>
      <c r="AH534" s="9"/>
    </row>
    <row r="535" spans="1:34" ht="86.4" x14ac:dyDescent="0.25">
      <c r="A535" s="47">
        <v>531</v>
      </c>
      <c r="B535" s="58" t="s">
        <v>0</v>
      </c>
      <c r="C535" s="58" t="s">
        <v>2917</v>
      </c>
      <c r="D535" s="69" t="s">
        <v>2918</v>
      </c>
      <c r="E535" s="48" t="s">
        <v>1477</v>
      </c>
      <c r="F535" s="49" t="s">
        <v>2919</v>
      </c>
      <c r="G535" s="50">
        <v>10297900</v>
      </c>
      <c r="H535" s="50">
        <v>2620815.5499999998</v>
      </c>
      <c r="I535" s="59" t="s">
        <v>2920</v>
      </c>
      <c r="J535" s="52" t="s">
        <v>2921</v>
      </c>
      <c r="K535" s="52" t="s">
        <v>2922</v>
      </c>
      <c r="L535" s="9"/>
      <c r="M535" s="9"/>
      <c r="N535" s="9"/>
      <c r="O535" s="9"/>
      <c r="P535" s="9"/>
      <c r="Q535" s="9"/>
      <c r="R535" s="9"/>
      <c r="S535" s="9"/>
      <c r="T535" s="9"/>
      <c r="U535" s="9"/>
      <c r="V535" s="9"/>
      <c r="W535" s="9"/>
      <c r="X535" s="9"/>
      <c r="Y535" s="9"/>
      <c r="Z535" s="9"/>
      <c r="AA535" s="9"/>
      <c r="AB535" s="9"/>
      <c r="AC535" s="9"/>
      <c r="AD535" s="9"/>
      <c r="AE535" s="9"/>
      <c r="AF535" s="9"/>
      <c r="AG535" s="9"/>
      <c r="AH535" s="9"/>
    </row>
    <row r="536" spans="1:34" ht="72" x14ac:dyDescent="0.25">
      <c r="A536" s="47">
        <v>532</v>
      </c>
      <c r="B536" s="58" t="s">
        <v>5</v>
      </c>
      <c r="C536" s="58" t="s">
        <v>2923</v>
      </c>
      <c r="D536" s="58" t="s">
        <v>2924</v>
      </c>
      <c r="E536" s="48" t="s">
        <v>419</v>
      </c>
      <c r="F536" s="49" t="s">
        <v>2925</v>
      </c>
      <c r="G536" s="50">
        <v>4772633.83</v>
      </c>
      <c r="H536" s="50">
        <v>4014238.75</v>
      </c>
      <c r="I536" s="59" t="s">
        <v>421</v>
      </c>
      <c r="J536" s="52" t="s">
        <v>2926</v>
      </c>
      <c r="K536" s="52" t="s">
        <v>2927</v>
      </c>
      <c r="L536" s="9"/>
      <c r="M536" s="9"/>
      <c r="N536" s="9"/>
      <c r="O536" s="9"/>
      <c r="P536" s="9"/>
      <c r="Q536" s="9"/>
      <c r="R536" s="9"/>
      <c r="S536" s="9"/>
      <c r="T536" s="9"/>
      <c r="U536" s="9"/>
      <c r="V536" s="9"/>
      <c r="W536" s="9"/>
      <c r="X536" s="9"/>
      <c r="Y536" s="9"/>
      <c r="Z536" s="9"/>
      <c r="AA536" s="9"/>
      <c r="AB536" s="9"/>
      <c r="AC536" s="9"/>
      <c r="AD536" s="9"/>
      <c r="AE536" s="9"/>
      <c r="AF536" s="9"/>
      <c r="AG536" s="9"/>
      <c r="AH536" s="9"/>
    </row>
    <row r="537" spans="1:34" ht="144" x14ac:dyDescent="0.25">
      <c r="A537" s="47">
        <v>533</v>
      </c>
      <c r="B537" s="58" t="s">
        <v>0</v>
      </c>
      <c r="C537" s="58" t="s">
        <v>2928</v>
      </c>
      <c r="D537" s="58" t="s">
        <v>2929</v>
      </c>
      <c r="E537" s="48" t="s">
        <v>419</v>
      </c>
      <c r="F537" s="49" t="s">
        <v>2930</v>
      </c>
      <c r="G537" s="50">
        <v>11305045.640000001</v>
      </c>
      <c r="H537" s="50">
        <v>5652522.8200000003</v>
      </c>
      <c r="I537" s="59" t="s">
        <v>2914</v>
      </c>
      <c r="J537" s="52" t="s">
        <v>2931</v>
      </c>
      <c r="K537" s="52" t="s">
        <v>2932</v>
      </c>
      <c r="L537" s="9"/>
      <c r="M537" s="9"/>
      <c r="N537" s="9"/>
      <c r="O537" s="9"/>
      <c r="P537" s="9"/>
      <c r="Q537" s="9"/>
      <c r="R537" s="9"/>
      <c r="S537" s="9"/>
      <c r="T537" s="9"/>
      <c r="U537" s="9"/>
      <c r="V537" s="9"/>
      <c r="W537" s="9"/>
      <c r="X537" s="9"/>
      <c r="Y537" s="9"/>
      <c r="Z537" s="9"/>
      <c r="AA537" s="9"/>
      <c r="AB537" s="9"/>
      <c r="AC537" s="9"/>
      <c r="AD537" s="9"/>
      <c r="AE537" s="9"/>
      <c r="AF537" s="9"/>
      <c r="AG537" s="9"/>
      <c r="AH537" s="9"/>
    </row>
    <row r="538" spans="1:34" ht="129.6" x14ac:dyDescent="0.25">
      <c r="A538" s="47">
        <v>534</v>
      </c>
      <c r="B538" s="58" t="s">
        <v>5</v>
      </c>
      <c r="C538" s="58" t="s">
        <v>2933</v>
      </c>
      <c r="D538" s="69" t="s">
        <v>2934</v>
      </c>
      <c r="E538" s="48" t="s">
        <v>395</v>
      </c>
      <c r="F538" s="49" t="s">
        <v>2935</v>
      </c>
      <c r="G538" s="50">
        <v>4153496</v>
      </c>
      <c r="H538" s="50">
        <v>3322797</v>
      </c>
      <c r="I538" s="59" t="s">
        <v>2871</v>
      </c>
      <c r="J538" s="52" t="s">
        <v>2936</v>
      </c>
      <c r="K538" s="52" t="s">
        <v>2937</v>
      </c>
      <c r="L538" s="9"/>
      <c r="M538" s="9"/>
      <c r="N538" s="9"/>
      <c r="O538" s="9"/>
      <c r="P538" s="9"/>
      <c r="Q538" s="9"/>
      <c r="R538" s="9"/>
      <c r="S538" s="9"/>
      <c r="T538" s="9"/>
      <c r="U538" s="9"/>
      <c r="V538" s="9"/>
      <c r="W538" s="9"/>
      <c r="X538" s="9"/>
      <c r="Y538" s="9"/>
      <c r="Z538" s="9"/>
      <c r="AA538" s="9"/>
      <c r="AB538" s="9"/>
      <c r="AC538" s="9"/>
      <c r="AD538" s="9"/>
      <c r="AE538" s="9"/>
      <c r="AF538" s="9"/>
      <c r="AG538" s="9"/>
      <c r="AH538" s="9"/>
    </row>
    <row r="539" spans="1:34" ht="86.4" x14ac:dyDescent="0.25">
      <c r="A539" s="47">
        <v>535</v>
      </c>
      <c r="B539" s="58" t="s">
        <v>0</v>
      </c>
      <c r="C539" s="58" t="s">
        <v>2938</v>
      </c>
      <c r="D539" s="58" t="s">
        <v>2939</v>
      </c>
      <c r="E539" s="48" t="s">
        <v>2423</v>
      </c>
      <c r="F539" s="49" t="s">
        <v>2940</v>
      </c>
      <c r="G539" s="50">
        <v>376709.45</v>
      </c>
      <c r="H539" s="50">
        <v>320203.03000000003</v>
      </c>
      <c r="I539" s="59" t="s">
        <v>2941</v>
      </c>
      <c r="J539" s="52" t="s">
        <v>2942</v>
      </c>
      <c r="K539" s="52" t="s">
        <v>2943</v>
      </c>
      <c r="L539" s="9"/>
      <c r="M539" s="9"/>
      <c r="N539" s="9"/>
      <c r="O539" s="9"/>
      <c r="P539" s="9"/>
      <c r="Q539" s="9"/>
      <c r="R539" s="9"/>
      <c r="S539" s="9"/>
      <c r="T539" s="9"/>
      <c r="U539" s="9"/>
      <c r="V539" s="9"/>
      <c r="W539" s="9"/>
      <c r="X539" s="9"/>
      <c r="Y539" s="9"/>
      <c r="Z539" s="9"/>
      <c r="AA539" s="9"/>
      <c r="AB539" s="9"/>
      <c r="AC539" s="9"/>
      <c r="AD539" s="9"/>
      <c r="AE539" s="9"/>
      <c r="AF539" s="9"/>
      <c r="AG539" s="9"/>
      <c r="AH539" s="9"/>
    </row>
    <row r="540" spans="1:34" ht="115.2" x14ac:dyDescent="0.25">
      <c r="A540" s="47">
        <v>536</v>
      </c>
      <c r="B540" s="58" t="s">
        <v>1</v>
      </c>
      <c r="C540" s="58" t="s">
        <v>2944</v>
      </c>
      <c r="D540" s="58" t="s">
        <v>2945</v>
      </c>
      <c r="E540" s="48" t="s">
        <v>1477</v>
      </c>
      <c r="F540" s="49" t="s">
        <v>2946</v>
      </c>
      <c r="G540" s="50">
        <v>10343592.98</v>
      </c>
      <c r="H540" s="50">
        <v>5171796.49</v>
      </c>
      <c r="I540" s="59" t="s">
        <v>2947</v>
      </c>
      <c r="J540" s="52" t="s">
        <v>2948</v>
      </c>
      <c r="K540" s="52" t="s">
        <v>2949</v>
      </c>
      <c r="L540" s="9"/>
      <c r="M540" s="9"/>
      <c r="N540" s="9"/>
      <c r="O540" s="9"/>
      <c r="P540" s="9"/>
      <c r="Q540" s="9"/>
      <c r="R540" s="9"/>
      <c r="S540" s="9"/>
      <c r="T540" s="9"/>
      <c r="U540" s="9"/>
      <c r="V540" s="9"/>
      <c r="W540" s="9"/>
      <c r="X540" s="9"/>
      <c r="Y540" s="9"/>
      <c r="Z540" s="9"/>
      <c r="AA540" s="9"/>
      <c r="AB540" s="9"/>
      <c r="AC540" s="9"/>
      <c r="AD540" s="9"/>
      <c r="AE540" s="9"/>
      <c r="AF540" s="9"/>
      <c r="AG540" s="9"/>
      <c r="AH540" s="9"/>
    </row>
    <row r="541" spans="1:34" ht="115.2" x14ac:dyDescent="0.25">
      <c r="A541" s="47">
        <v>537</v>
      </c>
      <c r="B541" s="58" t="s">
        <v>0</v>
      </c>
      <c r="C541" s="58" t="s">
        <v>2950</v>
      </c>
      <c r="D541" s="69" t="s">
        <v>2951</v>
      </c>
      <c r="E541" s="48" t="s">
        <v>371</v>
      </c>
      <c r="F541" s="49" t="s">
        <v>2952</v>
      </c>
      <c r="G541" s="50">
        <v>789055</v>
      </c>
      <c r="H541" s="50">
        <v>353751</v>
      </c>
      <c r="I541" s="59" t="s">
        <v>2484</v>
      </c>
      <c r="J541" s="52" t="s">
        <v>2953</v>
      </c>
      <c r="K541" s="52" t="s">
        <v>1894</v>
      </c>
      <c r="L541" s="9"/>
      <c r="M541" s="9"/>
      <c r="N541" s="9"/>
      <c r="O541" s="9"/>
      <c r="P541" s="9"/>
      <c r="Q541" s="9"/>
      <c r="R541" s="9"/>
      <c r="S541" s="9"/>
      <c r="T541" s="9"/>
      <c r="U541" s="9"/>
      <c r="V541" s="9"/>
      <c r="W541" s="9"/>
      <c r="X541" s="9"/>
      <c r="Y541" s="9"/>
      <c r="Z541" s="9"/>
      <c r="AA541" s="9"/>
      <c r="AB541" s="9"/>
      <c r="AC541" s="9"/>
      <c r="AD541" s="9"/>
      <c r="AE541" s="9"/>
      <c r="AF541" s="9"/>
      <c r="AG541" s="9"/>
      <c r="AH541" s="9"/>
    </row>
    <row r="542" spans="1:34" ht="86.4" x14ac:dyDescent="0.25">
      <c r="A542" s="47">
        <v>538</v>
      </c>
      <c r="B542" s="58" t="s">
        <v>1</v>
      </c>
      <c r="C542" s="58" t="s">
        <v>2954</v>
      </c>
      <c r="D542" s="58" t="s">
        <v>2955</v>
      </c>
      <c r="E542" s="48" t="s">
        <v>371</v>
      </c>
      <c r="F542" s="49" t="s">
        <v>2956</v>
      </c>
      <c r="G542" s="50">
        <v>5200000</v>
      </c>
      <c r="H542" s="50">
        <v>1560000</v>
      </c>
      <c r="I542" s="59" t="s">
        <v>2957</v>
      </c>
      <c r="J542" s="52" t="s">
        <v>2958</v>
      </c>
      <c r="K542" s="52" t="s">
        <v>2959</v>
      </c>
      <c r="L542" s="9"/>
      <c r="M542" s="9"/>
      <c r="N542" s="9"/>
      <c r="O542" s="9"/>
      <c r="P542" s="9"/>
      <c r="Q542" s="9"/>
      <c r="R542" s="9"/>
      <c r="S542" s="9"/>
      <c r="T542" s="9"/>
      <c r="U542" s="9"/>
      <c r="V542" s="9"/>
      <c r="W542" s="9"/>
      <c r="X542" s="9"/>
      <c r="Y542" s="9"/>
      <c r="Z542" s="9"/>
      <c r="AA542" s="9"/>
      <c r="AB542" s="9"/>
      <c r="AC542" s="9"/>
      <c r="AD542" s="9"/>
      <c r="AE542" s="9"/>
      <c r="AF542" s="9"/>
      <c r="AG542" s="9"/>
      <c r="AH542" s="9"/>
    </row>
    <row r="543" spans="1:34" ht="201.6" x14ac:dyDescent="0.25">
      <c r="A543" s="47">
        <v>539</v>
      </c>
      <c r="B543" s="58" t="s">
        <v>1</v>
      </c>
      <c r="C543" s="58" t="s">
        <v>2960</v>
      </c>
      <c r="D543" s="58" t="s">
        <v>2961</v>
      </c>
      <c r="E543" s="48" t="s">
        <v>1477</v>
      </c>
      <c r="F543" s="49" t="s">
        <v>2962</v>
      </c>
      <c r="G543" s="50">
        <v>11598056</v>
      </c>
      <c r="H543" s="50">
        <v>5799028</v>
      </c>
      <c r="I543" s="59" t="s">
        <v>2963</v>
      </c>
      <c r="J543" s="52" t="s">
        <v>2964</v>
      </c>
      <c r="K543" s="52" t="s">
        <v>2965</v>
      </c>
      <c r="L543" s="9"/>
      <c r="M543" s="9"/>
      <c r="N543" s="9"/>
      <c r="O543" s="9"/>
      <c r="P543" s="9"/>
      <c r="Q543" s="9"/>
      <c r="R543" s="9"/>
      <c r="S543" s="9"/>
      <c r="T543" s="9"/>
      <c r="U543" s="9"/>
      <c r="V543" s="9"/>
      <c r="W543" s="9"/>
      <c r="X543" s="9"/>
      <c r="Y543" s="9"/>
      <c r="Z543" s="9"/>
      <c r="AA543" s="9"/>
      <c r="AB543" s="9"/>
      <c r="AC543" s="9"/>
      <c r="AD543" s="9"/>
      <c r="AE543" s="9"/>
      <c r="AF543" s="9"/>
      <c r="AG543" s="9"/>
      <c r="AH543" s="9"/>
    </row>
    <row r="544" spans="1:34" ht="100.8" x14ac:dyDescent="0.25">
      <c r="A544" s="47">
        <v>540</v>
      </c>
      <c r="B544" s="58" t="s">
        <v>1</v>
      </c>
      <c r="C544" s="58" t="s">
        <v>2966</v>
      </c>
      <c r="D544" s="69" t="s">
        <v>2967</v>
      </c>
      <c r="E544" s="48" t="s">
        <v>371</v>
      </c>
      <c r="F544" s="49" t="s">
        <v>2968</v>
      </c>
      <c r="G544" s="50">
        <v>40428274</v>
      </c>
      <c r="H544" s="50">
        <v>15000000</v>
      </c>
      <c r="I544" s="59" t="s">
        <v>2969</v>
      </c>
      <c r="J544" s="52" t="s">
        <v>2970</v>
      </c>
      <c r="K544" s="52" t="s">
        <v>2971</v>
      </c>
      <c r="L544" s="9"/>
      <c r="M544" s="9"/>
      <c r="N544" s="9"/>
      <c r="O544" s="9"/>
      <c r="P544" s="9"/>
      <c r="Q544" s="9"/>
      <c r="R544" s="9"/>
      <c r="S544" s="9"/>
      <c r="T544" s="9"/>
      <c r="U544" s="9"/>
      <c r="V544" s="9"/>
      <c r="W544" s="9"/>
      <c r="X544" s="9"/>
      <c r="Y544" s="9"/>
      <c r="Z544" s="9"/>
      <c r="AA544" s="9"/>
      <c r="AB544" s="9"/>
      <c r="AC544" s="9"/>
      <c r="AD544" s="9"/>
      <c r="AE544" s="9"/>
      <c r="AF544" s="9"/>
      <c r="AG544" s="9"/>
      <c r="AH544" s="9"/>
    </row>
    <row r="545" spans="1:34" ht="100.8" x14ac:dyDescent="0.25">
      <c r="A545" s="47">
        <v>541</v>
      </c>
      <c r="B545" s="58" t="s">
        <v>2</v>
      </c>
      <c r="C545" s="58" t="s">
        <v>2972</v>
      </c>
      <c r="D545" s="58" t="s">
        <v>2973</v>
      </c>
      <c r="E545" s="48" t="s">
        <v>419</v>
      </c>
      <c r="F545" s="49" t="s">
        <v>2974</v>
      </c>
      <c r="G545" s="50">
        <v>4444444.4400000004</v>
      </c>
      <c r="H545" s="50">
        <v>3777777.77</v>
      </c>
      <c r="I545" s="59" t="s">
        <v>421</v>
      </c>
      <c r="J545" s="52" t="s">
        <v>2975</v>
      </c>
      <c r="K545" s="52" t="s">
        <v>2976</v>
      </c>
      <c r="L545" s="9"/>
      <c r="M545" s="9"/>
      <c r="N545" s="9"/>
      <c r="O545" s="9"/>
      <c r="P545" s="9"/>
      <c r="Q545" s="9"/>
      <c r="R545" s="9"/>
      <c r="S545" s="9"/>
      <c r="T545" s="9"/>
      <c r="U545" s="9"/>
      <c r="V545" s="9"/>
      <c r="W545" s="9"/>
      <c r="X545" s="9"/>
      <c r="Y545" s="9"/>
      <c r="Z545" s="9"/>
      <c r="AA545" s="9"/>
      <c r="AB545" s="9"/>
      <c r="AC545" s="9"/>
      <c r="AD545" s="9"/>
      <c r="AE545" s="9"/>
      <c r="AF545" s="9"/>
      <c r="AG545" s="9"/>
      <c r="AH545" s="9"/>
    </row>
    <row r="546" spans="1:34" ht="129.6" x14ac:dyDescent="0.25">
      <c r="A546" s="47">
        <v>542</v>
      </c>
      <c r="B546" s="58" t="s">
        <v>5</v>
      </c>
      <c r="C546" s="58" t="s">
        <v>2977</v>
      </c>
      <c r="D546" s="58" t="s">
        <v>2978</v>
      </c>
      <c r="E546" s="48" t="s">
        <v>419</v>
      </c>
      <c r="F546" s="49" t="s">
        <v>2979</v>
      </c>
      <c r="G546" s="50">
        <v>4317674.4000000004</v>
      </c>
      <c r="H546" s="50">
        <v>3670023.24</v>
      </c>
      <c r="I546" s="59" t="s">
        <v>421</v>
      </c>
      <c r="J546" s="52" t="s">
        <v>2980</v>
      </c>
      <c r="K546" s="52" t="s">
        <v>2981</v>
      </c>
      <c r="L546" s="9"/>
      <c r="M546" s="9"/>
      <c r="N546" s="9"/>
      <c r="O546" s="9"/>
      <c r="P546" s="9"/>
      <c r="Q546" s="9"/>
      <c r="R546" s="9"/>
      <c r="S546" s="9"/>
      <c r="T546" s="9"/>
      <c r="U546" s="9"/>
      <c r="V546" s="9"/>
      <c r="W546" s="9"/>
      <c r="X546" s="9"/>
      <c r="Y546" s="9"/>
      <c r="Z546" s="9"/>
      <c r="AA546" s="9"/>
      <c r="AB546" s="9"/>
      <c r="AC546" s="9"/>
      <c r="AD546" s="9"/>
      <c r="AE546" s="9"/>
      <c r="AF546" s="9"/>
      <c r="AG546" s="9"/>
      <c r="AH546" s="9"/>
    </row>
    <row r="547" spans="1:34" ht="100.8" x14ac:dyDescent="0.25">
      <c r="A547" s="47">
        <v>543</v>
      </c>
      <c r="B547" s="58" t="s">
        <v>1</v>
      </c>
      <c r="C547" s="58" t="s">
        <v>2982</v>
      </c>
      <c r="D547" s="69" t="s">
        <v>2983</v>
      </c>
      <c r="E547" s="48" t="s">
        <v>371</v>
      </c>
      <c r="F547" s="49" t="s">
        <v>2984</v>
      </c>
      <c r="G547" s="50">
        <v>260989</v>
      </c>
      <c r="H547" s="50">
        <v>78296</v>
      </c>
      <c r="I547" s="59" t="s">
        <v>2985</v>
      </c>
      <c r="J547" s="52" t="s">
        <v>2986</v>
      </c>
      <c r="K547" s="52" t="s">
        <v>1996</v>
      </c>
      <c r="L547" s="9"/>
      <c r="M547" s="9"/>
      <c r="N547" s="9"/>
      <c r="O547" s="9"/>
      <c r="P547" s="9"/>
      <c r="Q547" s="9"/>
      <c r="R547" s="9"/>
      <c r="S547" s="9"/>
      <c r="T547" s="9"/>
      <c r="U547" s="9"/>
      <c r="V547" s="9"/>
      <c r="W547" s="9"/>
      <c r="X547" s="9"/>
      <c r="Y547" s="9"/>
      <c r="Z547" s="9"/>
      <c r="AA547" s="9"/>
      <c r="AB547" s="9"/>
      <c r="AC547" s="9"/>
      <c r="AD547" s="9"/>
      <c r="AE547" s="9"/>
      <c r="AF547" s="9"/>
      <c r="AG547" s="9"/>
      <c r="AH547" s="9"/>
    </row>
    <row r="548" spans="1:34" ht="129.6" x14ac:dyDescent="0.25">
      <c r="A548" s="47">
        <v>544</v>
      </c>
      <c r="B548" s="58" t="s">
        <v>4</v>
      </c>
      <c r="C548" s="58" t="s">
        <v>2987</v>
      </c>
      <c r="D548" s="58" t="s">
        <v>2988</v>
      </c>
      <c r="E548" s="48" t="s">
        <v>419</v>
      </c>
      <c r="F548" s="49" t="s">
        <v>2989</v>
      </c>
      <c r="G548" s="50">
        <v>4251506.76</v>
      </c>
      <c r="H548" s="50">
        <v>1275452.03</v>
      </c>
      <c r="I548" s="59" t="s">
        <v>2549</v>
      </c>
      <c r="J548" s="52" t="s">
        <v>2990</v>
      </c>
      <c r="K548" s="52" t="s">
        <v>2991</v>
      </c>
      <c r="L548" s="9"/>
      <c r="M548" s="9"/>
      <c r="N548" s="9"/>
      <c r="O548" s="9"/>
      <c r="P548" s="9"/>
      <c r="Q548" s="9"/>
      <c r="R548" s="9"/>
      <c r="S548" s="9"/>
      <c r="T548" s="9"/>
      <c r="U548" s="9"/>
      <c r="V548" s="9"/>
      <c r="W548" s="9"/>
      <c r="X548" s="9"/>
      <c r="Y548" s="9"/>
      <c r="Z548" s="9"/>
      <c r="AA548" s="9"/>
      <c r="AB548" s="9"/>
      <c r="AC548" s="9"/>
      <c r="AD548" s="9"/>
      <c r="AE548" s="9"/>
      <c r="AF548" s="9"/>
      <c r="AG548" s="9"/>
      <c r="AH548" s="9"/>
    </row>
    <row r="549" spans="1:34" ht="115.2" x14ac:dyDescent="0.25">
      <c r="A549" s="47">
        <v>545</v>
      </c>
      <c r="B549" s="58" t="s">
        <v>1</v>
      </c>
      <c r="C549" s="58" t="s">
        <v>381</v>
      </c>
      <c r="D549" s="58" t="s">
        <v>382</v>
      </c>
      <c r="E549" s="48" t="s">
        <v>371</v>
      </c>
      <c r="F549" s="49" t="s">
        <v>383</v>
      </c>
      <c r="G549" s="50">
        <v>996850</v>
      </c>
      <c r="H549" s="50">
        <v>498375</v>
      </c>
      <c r="I549" s="59" t="s">
        <v>2992</v>
      </c>
      <c r="J549" s="52" t="s">
        <v>2993</v>
      </c>
      <c r="K549" s="52" t="s">
        <v>2994</v>
      </c>
      <c r="L549" s="9"/>
      <c r="M549" s="9"/>
      <c r="N549" s="9"/>
      <c r="O549" s="9"/>
      <c r="P549" s="9"/>
      <c r="Q549" s="9"/>
      <c r="R549" s="9"/>
      <c r="S549" s="9"/>
      <c r="T549" s="9"/>
      <c r="U549" s="9"/>
      <c r="V549" s="9"/>
      <c r="W549" s="9"/>
      <c r="X549" s="9"/>
      <c r="Y549" s="9"/>
      <c r="Z549" s="9"/>
      <c r="AA549" s="9"/>
      <c r="AB549" s="9"/>
      <c r="AC549" s="9"/>
      <c r="AD549" s="9"/>
      <c r="AE549" s="9"/>
      <c r="AF549" s="9"/>
      <c r="AG549" s="9"/>
      <c r="AH549" s="9"/>
    </row>
    <row r="550" spans="1:34" ht="86.4" x14ac:dyDescent="0.25">
      <c r="A550" s="47">
        <v>546</v>
      </c>
      <c r="B550" s="58" t="s">
        <v>1</v>
      </c>
      <c r="C550" s="58" t="s">
        <v>2995</v>
      </c>
      <c r="D550" s="69" t="s">
        <v>2996</v>
      </c>
      <c r="E550" s="48" t="s">
        <v>1477</v>
      </c>
      <c r="F550" s="49" t="s">
        <v>2997</v>
      </c>
      <c r="G550" s="50">
        <v>12583730</v>
      </c>
      <c r="H550" s="50">
        <v>6291865</v>
      </c>
      <c r="I550" s="59" t="s">
        <v>2963</v>
      </c>
      <c r="J550" s="52" t="s">
        <v>2998</v>
      </c>
      <c r="K550" s="52" t="s">
        <v>2999</v>
      </c>
      <c r="L550" s="9"/>
      <c r="M550" s="9"/>
      <c r="N550" s="9"/>
      <c r="O550" s="9"/>
      <c r="P550" s="9"/>
      <c r="Q550" s="9"/>
      <c r="R550" s="9"/>
      <c r="S550" s="9"/>
      <c r="T550" s="9"/>
      <c r="U550" s="9"/>
      <c r="V550" s="9"/>
      <c r="W550" s="9"/>
      <c r="X550" s="9"/>
      <c r="Y550" s="9"/>
      <c r="Z550" s="9"/>
      <c r="AA550" s="9"/>
      <c r="AB550" s="9"/>
      <c r="AC550" s="9"/>
      <c r="AD550" s="9"/>
      <c r="AE550" s="9"/>
      <c r="AF550" s="9"/>
      <c r="AG550" s="9"/>
      <c r="AH550" s="9"/>
    </row>
    <row r="551" spans="1:34" ht="86.4" x14ac:dyDescent="0.25">
      <c r="A551" s="47">
        <v>547</v>
      </c>
      <c r="B551" s="58" t="s">
        <v>0</v>
      </c>
      <c r="C551" s="58" t="s">
        <v>3000</v>
      </c>
      <c r="D551" s="58" t="s">
        <v>3001</v>
      </c>
      <c r="E551" s="48" t="s">
        <v>2423</v>
      </c>
      <c r="F551" s="49" t="s">
        <v>3002</v>
      </c>
      <c r="G551" s="50">
        <v>296347.40000000002</v>
      </c>
      <c r="H551" s="50">
        <v>251895.29</v>
      </c>
      <c r="I551" s="59" t="s">
        <v>2941</v>
      </c>
      <c r="J551" s="52" t="s">
        <v>3003</v>
      </c>
      <c r="K551" s="52"/>
      <c r="L551" s="9"/>
      <c r="M551" s="9"/>
      <c r="N551" s="9"/>
      <c r="O551" s="9"/>
      <c r="P551" s="9"/>
      <c r="Q551" s="9"/>
      <c r="R551" s="9"/>
      <c r="S551" s="9"/>
      <c r="T551" s="9"/>
      <c r="U551" s="9"/>
      <c r="V551" s="9"/>
      <c r="W551" s="9"/>
      <c r="X551" s="9"/>
      <c r="Y551" s="9"/>
      <c r="Z551" s="9"/>
      <c r="AA551" s="9"/>
      <c r="AB551" s="9"/>
      <c r="AC551" s="9"/>
      <c r="AD551" s="9"/>
      <c r="AE551" s="9"/>
      <c r="AF551" s="9"/>
      <c r="AG551" s="9"/>
      <c r="AH551" s="9"/>
    </row>
    <row r="552" spans="1:34" ht="172.8" x14ac:dyDescent="0.25">
      <c r="A552" s="47">
        <v>548</v>
      </c>
      <c r="B552" s="58" t="s">
        <v>0</v>
      </c>
      <c r="C552" s="58" t="s">
        <v>3004</v>
      </c>
      <c r="D552" s="58" t="s">
        <v>3005</v>
      </c>
      <c r="E552" s="48" t="s">
        <v>609</v>
      </c>
      <c r="F552" s="49" t="s">
        <v>3006</v>
      </c>
      <c r="G552" s="50">
        <v>355985.8</v>
      </c>
      <c r="H552" s="50">
        <v>355985.8</v>
      </c>
      <c r="I552" s="59" t="s">
        <v>3007</v>
      </c>
      <c r="J552" s="52" t="s">
        <v>3008</v>
      </c>
      <c r="K552" s="52"/>
      <c r="L552" s="9"/>
      <c r="M552" s="9"/>
      <c r="N552" s="9"/>
      <c r="O552" s="9"/>
      <c r="P552" s="9"/>
      <c r="Q552" s="9"/>
      <c r="R552" s="9"/>
      <c r="S552" s="9"/>
      <c r="T552" s="9"/>
      <c r="U552" s="9"/>
      <c r="V552" s="9"/>
      <c r="W552" s="9"/>
      <c r="X552" s="9"/>
      <c r="Y552" s="9"/>
      <c r="Z552" s="9"/>
      <c r="AA552" s="9"/>
      <c r="AB552" s="9"/>
      <c r="AC552" s="9"/>
      <c r="AD552" s="9"/>
      <c r="AE552" s="9"/>
      <c r="AF552" s="9"/>
      <c r="AG552" s="9"/>
      <c r="AH552" s="9"/>
    </row>
    <row r="553" spans="1:34" ht="144" x14ac:dyDescent="0.25">
      <c r="A553" s="47">
        <v>549</v>
      </c>
      <c r="B553" s="58" t="s">
        <v>3</v>
      </c>
      <c r="C553" s="58" t="s">
        <v>3009</v>
      </c>
      <c r="D553" s="69" t="s">
        <v>3010</v>
      </c>
      <c r="E553" s="48" t="s">
        <v>349</v>
      </c>
      <c r="F553" s="49" t="s">
        <v>3011</v>
      </c>
      <c r="G553" s="50">
        <v>4629954.0199999996</v>
      </c>
      <c r="H553" s="50">
        <v>2864486.73</v>
      </c>
      <c r="I553" s="59" t="s">
        <v>3012</v>
      </c>
      <c r="J553" s="52" t="s">
        <v>3013</v>
      </c>
      <c r="K553" s="52" t="s">
        <v>3014</v>
      </c>
      <c r="L553" s="9"/>
      <c r="M553" s="9"/>
      <c r="N553" s="9"/>
      <c r="O553" s="9"/>
      <c r="P553" s="9"/>
      <c r="Q553" s="9"/>
      <c r="R553" s="9"/>
      <c r="S553" s="9"/>
      <c r="T553" s="9"/>
      <c r="U553" s="9"/>
      <c r="V553" s="9"/>
      <c r="W553" s="9"/>
      <c r="X553" s="9"/>
      <c r="Y553" s="9"/>
      <c r="Z553" s="9"/>
      <c r="AA553" s="9"/>
      <c r="AB553" s="9"/>
      <c r="AC553" s="9"/>
      <c r="AD553" s="9"/>
      <c r="AE553" s="9"/>
      <c r="AF553" s="9"/>
      <c r="AG553" s="9"/>
      <c r="AH553" s="9"/>
    </row>
    <row r="554" spans="1:34" ht="187.2" x14ac:dyDescent="0.25">
      <c r="A554" s="47">
        <v>550</v>
      </c>
      <c r="B554" s="58" t="s">
        <v>0</v>
      </c>
      <c r="C554" s="58" t="s">
        <v>3015</v>
      </c>
      <c r="D554" s="58" t="s">
        <v>3016</v>
      </c>
      <c r="E554" s="48" t="s">
        <v>2423</v>
      </c>
      <c r="F554" s="49" t="s">
        <v>3017</v>
      </c>
      <c r="G554" s="50">
        <v>249999.6</v>
      </c>
      <c r="H554" s="50">
        <v>212499.66</v>
      </c>
      <c r="I554" s="59" t="s">
        <v>2941</v>
      </c>
      <c r="J554" s="52" t="s">
        <v>3018</v>
      </c>
      <c r="K554" s="52" t="s">
        <v>3019</v>
      </c>
      <c r="L554" s="9"/>
      <c r="M554" s="9"/>
      <c r="N554" s="9"/>
      <c r="O554" s="9"/>
      <c r="P554" s="9"/>
      <c r="Q554" s="9"/>
      <c r="R554" s="9"/>
      <c r="S554" s="9"/>
      <c r="T554" s="9"/>
      <c r="U554" s="9"/>
      <c r="V554" s="9"/>
      <c r="W554" s="9"/>
      <c r="X554" s="9"/>
      <c r="Y554" s="9"/>
      <c r="Z554" s="9"/>
      <c r="AA554" s="9"/>
      <c r="AB554" s="9"/>
      <c r="AC554" s="9"/>
      <c r="AD554" s="9"/>
      <c r="AE554" s="9"/>
      <c r="AF554" s="9"/>
      <c r="AG554" s="9"/>
      <c r="AH554" s="9"/>
    </row>
    <row r="555" spans="1:34" ht="86.4" x14ac:dyDescent="0.25">
      <c r="A555" s="47">
        <v>551</v>
      </c>
      <c r="B555" s="58" t="s">
        <v>0</v>
      </c>
      <c r="C555" s="58" t="s">
        <v>3020</v>
      </c>
      <c r="D555" s="58" t="s">
        <v>3021</v>
      </c>
      <c r="E555" s="48" t="s">
        <v>609</v>
      </c>
      <c r="F555" s="49" t="s">
        <v>3022</v>
      </c>
      <c r="G555" s="50">
        <v>533067.96</v>
      </c>
      <c r="H555" s="50">
        <v>158254.6</v>
      </c>
      <c r="I555" s="59" t="s">
        <v>3023</v>
      </c>
      <c r="J555" s="52" t="s">
        <v>3024</v>
      </c>
      <c r="K555" s="52" t="s">
        <v>3025</v>
      </c>
      <c r="L555" s="9"/>
      <c r="M555" s="9"/>
      <c r="N555" s="9"/>
      <c r="O555" s="9"/>
      <c r="P555" s="9"/>
      <c r="Q555" s="9"/>
      <c r="R555" s="9"/>
      <c r="S555" s="9"/>
      <c r="T555" s="9"/>
      <c r="U555" s="9"/>
      <c r="V555" s="9"/>
      <c r="W555" s="9"/>
      <c r="X555" s="9"/>
      <c r="Y555" s="9"/>
      <c r="Z555" s="9"/>
      <c r="AA555" s="9"/>
      <c r="AB555" s="9"/>
      <c r="AC555" s="9"/>
      <c r="AD555" s="9"/>
      <c r="AE555" s="9"/>
      <c r="AF555" s="9"/>
      <c r="AG555" s="9"/>
      <c r="AH555" s="9"/>
    </row>
    <row r="556" spans="1:34" ht="100.8" x14ac:dyDescent="0.25">
      <c r="A556" s="47">
        <v>552</v>
      </c>
      <c r="B556" s="58" t="s">
        <v>4</v>
      </c>
      <c r="C556" s="58" t="s">
        <v>3026</v>
      </c>
      <c r="D556" s="69" t="s">
        <v>1131</v>
      </c>
      <c r="E556" s="48" t="s">
        <v>419</v>
      </c>
      <c r="F556" s="49" t="s">
        <v>3027</v>
      </c>
      <c r="G556" s="50">
        <v>5039762.95</v>
      </c>
      <c r="H556" s="50">
        <v>4283798.5</v>
      </c>
      <c r="I556" s="59" t="s">
        <v>3028</v>
      </c>
      <c r="J556" s="52" t="s">
        <v>2827</v>
      </c>
      <c r="K556" s="52" t="s">
        <v>3029</v>
      </c>
      <c r="L556" s="9"/>
      <c r="M556" s="9"/>
      <c r="N556" s="9"/>
      <c r="O556" s="9"/>
      <c r="P556" s="9"/>
      <c r="Q556" s="9"/>
      <c r="R556" s="9"/>
      <c r="S556" s="9"/>
      <c r="T556" s="9"/>
      <c r="U556" s="9"/>
      <c r="V556" s="9"/>
      <c r="W556" s="9"/>
      <c r="X556" s="9"/>
      <c r="Y556" s="9"/>
      <c r="Z556" s="9"/>
      <c r="AA556" s="9"/>
      <c r="AB556" s="9"/>
      <c r="AC556" s="9"/>
      <c r="AD556" s="9"/>
      <c r="AE556" s="9"/>
      <c r="AF556" s="9"/>
      <c r="AG556" s="9"/>
      <c r="AH556" s="9"/>
    </row>
    <row r="557" spans="1:34" ht="115.2" x14ac:dyDescent="0.25">
      <c r="A557" s="47">
        <v>553</v>
      </c>
      <c r="B557" s="58" t="s">
        <v>2</v>
      </c>
      <c r="C557" s="58" t="s">
        <v>3030</v>
      </c>
      <c r="D557" s="58" t="s">
        <v>3031</v>
      </c>
      <c r="E557" s="48" t="s">
        <v>3032</v>
      </c>
      <c r="F557" s="49" t="s">
        <v>3033</v>
      </c>
      <c r="G557" s="50">
        <v>598830</v>
      </c>
      <c r="H557" s="50">
        <v>457752</v>
      </c>
      <c r="I557" s="59" t="s">
        <v>1294</v>
      </c>
      <c r="J557" s="52" t="s">
        <v>3034</v>
      </c>
      <c r="K557" s="52" t="s">
        <v>3035</v>
      </c>
      <c r="L557" s="9"/>
      <c r="M557" s="9"/>
      <c r="N557" s="9"/>
      <c r="O557" s="9"/>
      <c r="P557" s="9"/>
      <c r="Q557" s="9"/>
      <c r="R557" s="9"/>
      <c r="S557" s="9"/>
      <c r="T557" s="9"/>
      <c r="U557" s="9"/>
      <c r="V557" s="9"/>
      <c r="W557" s="9"/>
      <c r="X557" s="9"/>
      <c r="Y557" s="9"/>
      <c r="Z557" s="9"/>
      <c r="AA557" s="9"/>
      <c r="AB557" s="9"/>
      <c r="AC557" s="9"/>
      <c r="AD557" s="9"/>
      <c r="AE557" s="9"/>
      <c r="AF557" s="9"/>
      <c r="AG557" s="9"/>
      <c r="AH557" s="9"/>
    </row>
    <row r="558" spans="1:34" ht="288" x14ac:dyDescent="0.25">
      <c r="A558" s="47">
        <v>554</v>
      </c>
      <c r="B558" s="58" t="s">
        <v>2</v>
      </c>
      <c r="C558" s="58" t="s">
        <v>3036</v>
      </c>
      <c r="D558" s="58" t="s">
        <v>3037</v>
      </c>
      <c r="E558" s="48" t="s">
        <v>2525</v>
      </c>
      <c r="F558" s="49" t="s">
        <v>3038</v>
      </c>
      <c r="G558" s="50">
        <v>71000</v>
      </c>
      <c r="H558" s="50">
        <v>60350</v>
      </c>
      <c r="I558" s="59" t="s">
        <v>3039</v>
      </c>
      <c r="J558" s="52" t="s">
        <v>3040</v>
      </c>
      <c r="K558" s="52" t="s">
        <v>3041</v>
      </c>
      <c r="L558" s="9"/>
      <c r="M558" s="9"/>
      <c r="N558" s="9"/>
      <c r="O558" s="9"/>
      <c r="P558" s="9"/>
      <c r="Q558" s="9"/>
      <c r="R558" s="9"/>
      <c r="S558" s="9"/>
      <c r="T558" s="9"/>
      <c r="U558" s="9"/>
      <c r="V558" s="9"/>
      <c r="W558" s="9"/>
      <c r="X558" s="9"/>
      <c r="Y558" s="9"/>
      <c r="Z558" s="9"/>
      <c r="AA558" s="9"/>
      <c r="AB558" s="9"/>
      <c r="AC558" s="9"/>
      <c r="AD558" s="9"/>
      <c r="AE558" s="9"/>
      <c r="AF558" s="9"/>
      <c r="AG558" s="9"/>
      <c r="AH558" s="9"/>
    </row>
    <row r="559" spans="1:34" ht="115.2" x14ac:dyDescent="0.25">
      <c r="A559" s="47">
        <v>555</v>
      </c>
      <c r="B559" s="58" t="s">
        <v>2</v>
      </c>
      <c r="C559" s="58" t="s">
        <v>3042</v>
      </c>
      <c r="D559" s="69" t="s">
        <v>3043</v>
      </c>
      <c r="E559" s="48" t="s">
        <v>3044</v>
      </c>
      <c r="F559" s="49" t="s">
        <v>3045</v>
      </c>
      <c r="G559" s="50">
        <v>749381</v>
      </c>
      <c r="H559" s="50">
        <v>572685</v>
      </c>
      <c r="I559" s="59" t="s">
        <v>1294</v>
      </c>
      <c r="J559" s="52" t="s">
        <v>3046</v>
      </c>
      <c r="K559" s="52" t="s">
        <v>3047</v>
      </c>
      <c r="L559" s="9"/>
      <c r="M559" s="9"/>
      <c r="N559" s="9"/>
      <c r="O559" s="9"/>
      <c r="P559" s="9"/>
      <c r="Q559" s="9"/>
      <c r="R559" s="9"/>
      <c r="S559" s="9"/>
      <c r="T559" s="9"/>
      <c r="U559" s="9"/>
      <c r="V559" s="9"/>
      <c r="W559" s="9"/>
      <c r="X559" s="9"/>
      <c r="Y559" s="9"/>
      <c r="Z559" s="9"/>
      <c r="AA559" s="9"/>
      <c r="AB559" s="9"/>
      <c r="AC559" s="9"/>
      <c r="AD559" s="9"/>
      <c r="AE559" s="9"/>
      <c r="AF559" s="9"/>
      <c r="AG559" s="9"/>
      <c r="AH559" s="9"/>
    </row>
    <row r="560" spans="1:34" ht="187.2" x14ac:dyDescent="0.25">
      <c r="A560" s="47">
        <v>556</v>
      </c>
      <c r="B560" s="58" t="s">
        <v>3</v>
      </c>
      <c r="C560" s="58" t="s">
        <v>3048</v>
      </c>
      <c r="D560" s="58" t="s">
        <v>3049</v>
      </c>
      <c r="E560" s="48" t="s">
        <v>3050</v>
      </c>
      <c r="F560" s="49" t="s">
        <v>3051</v>
      </c>
      <c r="G560" s="50">
        <v>2111863</v>
      </c>
      <c r="H560" s="50">
        <v>1055932</v>
      </c>
      <c r="I560" s="59" t="s">
        <v>3052</v>
      </c>
      <c r="J560" s="52" t="s">
        <v>3053</v>
      </c>
      <c r="K560" s="52" t="s">
        <v>3054</v>
      </c>
      <c r="L560" s="9"/>
      <c r="M560" s="9"/>
      <c r="N560" s="9"/>
      <c r="O560" s="9"/>
      <c r="P560" s="9"/>
      <c r="Q560" s="9"/>
      <c r="R560" s="9"/>
      <c r="S560" s="9"/>
      <c r="T560" s="9"/>
      <c r="U560" s="9"/>
      <c r="V560" s="9"/>
      <c r="W560" s="9"/>
      <c r="X560" s="9"/>
      <c r="Y560" s="9"/>
      <c r="Z560" s="9"/>
      <c r="AA560" s="9"/>
      <c r="AB560" s="9"/>
      <c r="AC560" s="9"/>
      <c r="AD560" s="9"/>
      <c r="AE560" s="9"/>
      <c r="AF560" s="9"/>
      <c r="AG560" s="9"/>
      <c r="AH560" s="9"/>
    </row>
    <row r="561" spans="1:34" ht="187.2" x14ac:dyDescent="0.25">
      <c r="A561" s="47">
        <v>557</v>
      </c>
      <c r="B561" s="58" t="s">
        <v>3</v>
      </c>
      <c r="C561" s="58" t="s">
        <v>3055</v>
      </c>
      <c r="D561" s="58" t="s">
        <v>3056</v>
      </c>
      <c r="E561" s="48" t="s">
        <v>3057</v>
      </c>
      <c r="F561" s="49" t="s">
        <v>3058</v>
      </c>
      <c r="G561" s="50">
        <v>2108079</v>
      </c>
      <c r="H561" s="50">
        <v>1054040</v>
      </c>
      <c r="I561" s="59" t="s">
        <v>3059</v>
      </c>
      <c r="J561" s="52" t="s">
        <v>3060</v>
      </c>
      <c r="K561" s="52" t="s">
        <v>3061</v>
      </c>
      <c r="L561" s="9"/>
      <c r="M561" s="9"/>
      <c r="N561" s="9"/>
      <c r="O561" s="9"/>
      <c r="P561" s="9"/>
      <c r="Q561" s="9"/>
      <c r="R561" s="9"/>
      <c r="S561" s="9"/>
      <c r="T561" s="9"/>
      <c r="U561" s="9"/>
      <c r="V561" s="9"/>
      <c r="W561" s="9"/>
      <c r="X561" s="9"/>
      <c r="Y561" s="9"/>
      <c r="Z561" s="9"/>
      <c r="AA561" s="9"/>
      <c r="AB561" s="9"/>
      <c r="AC561" s="9"/>
      <c r="AD561" s="9"/>
      <c r="AE561" s="9"/>
      <c r="AF561" s="9"/>
      <c r="AG561" s="9"/>
      <c r="AH561" s="9"/>
    </row>
    <row r="562" spans="1:34" ht="172.8" x14ac:dyDescent="0.25">
      <c r="A562" s="47">
        <v>558</v>
      </c>
      <c r="B562" s="58" t="s">
        <v>4</v>
      </c>
      <c r="C562" s="58" t="s">
        <v>3062</v>
      </c>
      <c r="D562" s="69" t="s">
        <v>3063</v>
      </c>
      <c r="E562" s="48" t="s">
        <v>537</v>
      </c>
      <c r="F562" s="49" t="s">
        <v>3064</v>
      </c>
      <c r="G562" s="50">
        <v>2953652</v>
      </c>
      <c r="H562" s="50">
        <v>1772191</v>
      </c>
      <c r="I562" s="59" t="s">
        <v>979</v>
      </c>
      <c r="J562" s="52" t="s">
        <v>3065</v>
      </c>
      <c r="K562" s="52" t="s">
        <v>2449</v>
      </c>
      <c r="L562" s="9"/>
      <c r="M562" s="9"/>
      <c r="N562" s="9"/>
      <c r="O562" s="9"/>
      <c r="P562" s="9"/>
      <c r="Q562" s="9"/>
      <c r="R562" s="9"/>
      <c r="S562" s="9"/>
      <c r="T562" s="9"/>
      <c r="U562" s="9"/>
      <c r="V562" s="9"/>
      <c r="W562" s="9"/>
      <c r="X562" s="9"/>
      <c r="Y562" s="9"/>
      <c r="Z562" s="9"/>
      <c r="AA562" s="9"/>
      <c r="AB562" s="9"/>
      <c r="AC562" s="9"/>
      <c r="AD562" s="9"/>
      <c r="AE562" s="9"/>
      <c r="AF562" s="9"/>
      <c r="AG562" s="9"/>
      <c r="AH562" s="9"/>
    </row>
    <row r="563" spans="1:34" ht="100.8" x14ac:dyDescent="0.25">
      <c r="A563" s="47">
        <v>559</v>
      </c>
      <c r="B563" s="58" t="s">
        <v>2</v>
      </c>
      <c r="C563" s="58" t="s">
        <v>3066</v>
      </c>
      <c r="D563" s="58" t="s">
        <v>3067</v>
      </c>
      <c r="E563" s="48" t="s">
        <v>609</v>
      </c>
      <c r="F563" s="49" t="s">
        <v>3068</v>
      </c>
      <c r="G563" s="50">
        <v>3472892</v>
      </c>
      <c r="H563" s="50">
        <v>2778313</v>
      </c>
      <c r="I563" s="59" t="s">
        <v>2021</v>
      </c>
      <c r="J563" s="52" t="s">
        <v>3069</v>
      </c>
      <c r="K563" s="52" t="s">
        <v>3070</v>
      </c>
      <c r="L563" s="9"/>
      <c r="M563" s="9"/>
      <c r="N563" s="9"/>
      <c r="O563" s="9"/>
      <c r="P563" s="9"/>
      <c r="Q563" s="9"/>
      <c r="R563" s="9"/>
      <c r="S563" s="9"/>
      <c r="T563" s="9"/>
      <c r="U563" s="9"/>
      <c r="V563" s="9"/>
      <c r="W563" s="9"/>
      <c r="X563" s="9"/>
      <c r="Y563" s="9"/>
      <c r="Z563" s="9"/>
      <c r="AA563" s="9"/>
      <c r="AB563" s="9"/>
      <c r="AC563" s="9"/>
      <c r="AD563" s="9"/>
      <c r="AE563" s="9"/>
      <c r="AF563" s="9"/>
      <c r="AG563" s="9"/>
      <c r="AH563" s="9"/>
    </row>
    <row r="564" spans="1:34" ht="187.2" x14ac:dyDescent="0.25">
      <c r="A564" s="47">
        <v>560</v>
      </c>
      <c r="B564" s="58" t="s">
        <v>4</v>
      </c>
      <c r="C564" s="58" t="s">
        <v>3071</v>
      </c>
      <c r="D564" s="58" t="s">
        <v>3072</v>
      </c>
      <c r="E564" s="48" t="s">
        <v>609</v>
      </c>
      <c r="F564" s="49" t="s">
        <v>3073</v>
      </c>
      <c r="G564" s="50">
        <v>11200000</v>
      </c>
      <c r="H564" s="50">
        <v>3738972</v>
      </c>
      <c r="I564" s="59" t="s">
        <v>3074</v>
      </c>
      <c r="J564" s="52" t="s">
        <v>3075</v>
      </c>
      <c r="K564" s="52" t="s">
        <v>3076</v>
      </c>
      <c r="L564" s="9"/>
      <c r="M564" s="9"/>
      <c r="N564" s="9"/>
      <c r="O564" s="9"/>
      <c r="P564" s="9"/>
      <c r="Q564" s="9"/>
      <c r="R564" s="9"/>
      <c r="S564" s="9"/>
      <c r="T564" s="9"/>
      <c r="U564" s="9"/>
      <c r="V564" s="9"/>
      <c r="W564" s="9"/>
      <c r="X564" s="9"/>
      <c r="Y564" s="9"/>
      <c r="Z564" s="9"/>
      <c r="AA564" s="9"/>
      <c r="AB564" s="9"/>
      <c r="AC564" s="9"/>
      <c r="AD564" s="9"/>
      <c r="AE564" s="9"/>
      <c r="AF564" s="9"/>
      <c r="AG564" s="9"/>
      <c r="AH564" s="9"/>
    </row>
    <row r="565" spans="1:34" ht="129.6" x14ac:dyDescent="0.25">
      <c r="A565" s="47">
        <v>561</v>
      </c>
      <c r="B565" s="58" t="s">
        <v>4</v>
      </c>
      <c r="C565" s="58" t="s">
        <v>3077</v>
      </c>
      <c r="D565" s="69" t="s">
        <v>3078</v>
      </c>
      <c r="E565" s="48" t="s">
        <v>3079</v>
      </c>
      <c r="F565" s="49" t="s">
        <v>3080</v>
      </c>
      <c r="G565" s="50">
        <v>663520</v>
      </c>
      <c r="H565" s="50">
        <v>331760</v>
      </c>
      <c r="I565" s="59" t="s">
        <v>3081</v>
      </c>
      <c r="J565" s="52" t="s">
        <v>3082</v>
      </c>
      <c r="K565" s="52" t="s">
        <v>3083</v>
      </c>
      <c r="L565" s="9"/>
      <c r="M565" s="9"/>
      <c r="N565" s="9"/>
      <c r="O565" s="9"/>
      <c r="P565" s="9"/>
      <c r="Q565" s="9"/>
      <c r="R565" s="9"/>
      <c r="S565" s="9"/>
      <c r="T565" s="9"/>
      <c r="U565" s="9"/>
      <c r="V565" s="9"/>
      <c r="W565" s="9"/>
      <c r="X565" s="9"/>
      <c r="Y565" s="9"/>
      <c r="Z565" s="9"/>
      <c r="AA565" s="9"/>
      <c r="AB565" s="9"/>
      <c r="AC565" s="9"/>
      <c r="AD565" s="9"/>
      <c r="AE565" s="9"/>
      <c r="AF565" s="9"/>
      <c r="AG565" s="9"/>
      <c r="AH565" s="9"/>
    </row>
    <row r="566" spans="1:34" ht="86.4" x14ac:dyDescent="0.25">
      <c r="A566" s="47">
        <v>562</v>
      </c>
      <c r="B566" s="58" t="s">
        <v>3</v>
      </c>
      <c r="C566" s="58" t="s">
        <v>3084</v>
      </c>
      <c r="D566" s="58" t="s">
        <v>3085</v>
      </c>
      <c r="E566" s="48" t="s">
        <v>609</v>
      </c>
      <c r="F566" s="49" t="s">
        <v>3086</v>
      </c>
      <c r="G566" s="50">
        <v>6247030</v>
      </c>
      <c r="H566" s="50">
        <v>4997624</v>
      </c>
      <c r="I566" s="59" t="s">
        <v>2021</v>
      </c>
      <c r="J566" s="52" t="s">
        <v>3087</v>
      </c>
      <c r="K566" s="52" t="s">
        <v>3088</v>
      </c>
      <c r="L566" s="9"/>
      <c r="M566" s="9"/>
      <c r="N566" s="9"/>
      <c r="O566" s="9"/>
      <c r="P566" s="9"/>
      <c r="Q566" s="9"/>
      <c r="R566" s="9"/>
      <c r="S566" s="9"/>
      <c r="T566" s="9"/>
      <c r="U566" s="9"/>
      <c r="V566" s="9"/>
      <c r="W566" s="9"/>
      <c r="X566" s="9"/>
      <c r="Y566" s="9"/>
      <c r="Z566" s="9"/>
      <c r="AA566" s="9"/>
      <c r="AB566" s="9"/>
      <c r="AC566" s="9"/>
      <c r="AD566" s="9"/>
      <c r="AE566" s="9"/>
      <c r="AF566" s="9"/>
      <c r="AG566" s="9"/>
      <c r="AH566" s="9"/>
    </row>
    <row r="567" spans="1:34" ht="100.8" x14ac:dyDescent="0.25">
      <c r="A567" s="47">
        <v>563</v>
      </c>
      <c r="B567" s="58" t="s">
        <v>4</v>
      </c>
      <c r="C567" s="58" t="s">
        <v>3089</v>
      </c>
      <c r="D567" s="58" t="s">
        <v>3090</v>
      </c>
      <c r="E567" s="48" t="s">
        <v>458</v>
      </c>
      <c r="F567" s="49" t="s">
        <v>3091</v>
      </c>
      <c r="G567" s="50">
        <v>91092317</v>
      </c>
      <c r="H567" s="50">
        <v>77428470</v>
      </c>
      <c r="I567" s="59" t="s">
        <v>3092</v>
      </c>
      <c r="J567" s="52" t="s">
        <v>3093</v>
      </c>
      <c r="K567" s="52" t="s">
        <v>3094</v>
      </c>
      <c r="L567" s="9"/>
      <c r="M567" s="9"/>
      <c r="N567" s="9"/>
      <c r="O567" s="9"/>
      <c r="P567" s="9"/>
      <c r="Q567" s="9"/>
      <c r="R567" s="9"/>
      <c r="S567" s="9"/>
      <c r="T567" s="9"/>
      <c r="U567" s="9"/>
      <c r="V567" s="9"/>
      <c r="W567" s="9"/>
      <c r="X567" s="9"/>
      <c r="Y567" s="9"/>
      <c r="Z567" s="9"/>
      <c r="AA567" s="9"/>
      <c r="AB567" s="9"/>
      <c r="AC567" s="9"/>
      <c r="AD567" s="9"/>
      <c r="AE567" s="9"/>
      <c r="AF567" s="9"/>
      <c r="AG567" s="9"/>
      <c r="AH567" s="9"/>
    </row>
    <row r="568" spans="1:34" ht="86.4" x14ac:dyDescent="0.25">
      <c r="A568" s="47">
        <v>564</v>
      </c>
      <c r="B568" s="58" t="s">
        <v>0</v>
      </c>
      <c r="C568" s="58" t="s">
        <v>3095</v>
      </c>
      <c r="D568" s="69" t="s">
        <v>3096</v>
      </c>
      <c r="E568" s="48" t="s">
        <v>609</v>
      </c>
      <c r="F568" s="49" t="s">
        <v>3097</v>
      </c>
      <c r="G568" s="50">
        <v>535315.37</v>
      </c>
      <c r="H568" s="50">
        <v>237413.88</v>
      </c>
      <c r="I568" s="59" t="s">
        <v>3098</v>
      </c>
      <c r="J568" s="52" t="s">
        <v>3099</v>
      </c>
      <c r="K568" s="52" t="s">
        <v>3100</v>
      </c>
      <c r="L568" s="9"/>
      <c r="M568" s="9"/>
      <c r="N568" s="9"/>
      <c r="O568" s="9"/>
      <c r="P568" s="9"/>
      <c r="Q568" s="9"/>
      <c r="R568" s="9"/>
      <c r="S568" s="9"/>
      <c r="T568" s="9"/>
      <c r="U568" s="9"/>
      <c r="V568" s="9"/>
      <c r="W568" s="9"/>
      <c r="X568" s="9"/>
      <c r="Y568" s="9"/>
      <c r="Z568" s="9"/>
      <c r="AA568" s="9"/>
      <c r="AB568" s="9"/>
      <c r="AC568" s="9"/>
      <c r="AD568" s="9"/>
      <c r="AE568" s="9"/>
      <c r="AF568" s="9"/>
      <c r="AG568" s="9"/>
      <c r="AH568" s="9"/>
    </row>
    <row r="569" spans="1:34" ht="86.4" x14ac:dyDescent="0.25">
      <c r="A569" s="47">
        <v>565</v>
      </c>
      <c r="B569" s="58" t="s">
        <v>0</v>
      </c>
      <c r="C569" s="58" t="s">
        <v>3101</v>
      </c>
      <c r="D569" s="58" t="s">
        <v>3102</v>
      </c>
      <c r="E569" s="48" t="s">
        <v>609</v>
      </c>
      <c r="F569" s="49" t="s">
        <v>3103</v>
      </c>
      <c r="G569" s="50">
        <v>543546.79</v>
      </c>
      <c r="H569" s="50">
        <v>203914.03</v>
      </c>
      <c r="I569" s="59" t="s">
        <v>3098</v>
      </c>
      <c r="J569" s="52" t="s">
        <v>3104</v>
      </c>
      <c r="K569" s="52" t="s">
        <v>3105</v>
      </c>
      <c r="L569" s="9"/>
      <c r="M569" s="9"/>
      <c r="N569" s="9"/>
      <c r="O569" s="9"/>
      <c r="P569" s="9"/>
      <c r="Q569" s="9"/>
      <c r="R569" s="9"/>
      <c r="S569" s="9"/>
      <c r="T569" s="9"/>
      <c r="U569" s="9"/>
      <c r="V569" s="9"/>
      <c r="W569" s="9"/>
      <c r="X569" s="9"/>
      <c r="Y569" s="9"/>
      <c r="Z569" s="9"/>
      <c r="AA569" s="9"/>
      <c r="AB569" s="9"/>
      <c r="AC569" s="9"/>
      <c r="AD569" s="9"/>
      <c r="AE569" s="9"/>
      <c r="AF569" s="9"/>
      <c r="AG569" s="9"/>
      <c r="AH569" s="9"/>
    </row>
    <row r="570" spans="1:34" ht="86.4" x14ac:dyDescent="0.25">
      <c r="A570" s="47">
        <v>566</v>
      </c>
      <c r="B570" s="58" t="s">
        <v>0</v>
      </c>
      <c r="C570" s="58" t="s">
        <v>3106</v>
      </c>
      <c r="D570" s="58" t="s">
        <v>3107</v>
      </c>
      <c r="E570" s="48" t="s">
        <v>609</v>
      </c>
      <c r="F570" s="49" t="s">
        <v>3108</v>
      </c>
      <c r="G570" s="50">
        <v>813634.05</v>
      </c>
      <c r="H570" s="50">
        <v>239435.09</v>
      </c>
      <c r="I570" s="59" t="s">
        <v>3098</v>
      </c>
      <c r="J570" s="52" t="s">
        <v>3109</v>
      </c>
      <c r="K570" s="52" t="s">
        <v>3110</v>
      </c>
      <c r="L570" s="9"/>
      <c r="M570" s="9"/>
      <c r="N570" s="9"/>
      <c r="O570" s="9"/>
      <c r="P570" s="9"/>
      <c r="Q570" s="9"/>
      <c r="R570" s="9"/>
      <c r="S570" s="9"/>
      <c r="T570" s="9"/>
      <c r="U570" s="9"/>
      <c r="V570" s="9"/>
      <c r="W570" s="9"/>
      <c r="X570" s="9"/>
      <c r="Y570" s="9"/>
      <c r="Z570" s="9"/>
      <c r="AA570" s="9"/>
      <c r="AB570" s="9"/>
      <c r="AC570" s="9"/>
      <c r="AD570" s="9"/>
      <c r="AE570" s="9"/>
      <c r="AF570" s="9"/>
      <c r="AG570" s="9"/>
      <c r="AH570" s="9"/>
    </row>
    <row r="571" spans="1:34" ht="115.2" x14ac:dyDescent="0.25">
      <c r="A571" s="47">
        <v>567</v>
      </c>
      <c r="B571" s="58" t="s">
        <v>0</v>
      </c>
      <c r="C571" s="58" t="s">
        <v>3111</v>
      </c>
      <c r="D571" s="69" t="s">
        <v>3112</v>
      </c>
      <c r="E571" s="48" t="s">
        <v>2423</v>
      </c>
      <c r="F571" s="49" t="s">
        <v>3113</v>
      </c>
      <c r="G571" s="50">
        <v>199978</v>
      </c>
      <c r="H571" s="50">
        <v>169981.3</v>
      </c>
      <c r="I571" s="59" t="s">
        <v>2941</v>
      </c>
      <c r="J571" s="52" t="s">
        <v>3114</v>
      </c>
      <c r="K571" s="52" t="s">
        <v>3115</v>
      </c>
      <c r="L571" s="9"/>
      <c r="M571" s="9"/>
      <c r="N571" s="9"/>
      <c r="O571" s="9"/>
      <c r="P571" s="9"/>
      <c r="Q571" s="9"/>
      <c r="R571" s="9"/>
      <c r="S571" s="9"/>
      <c r="T571" s="9"/>
      <c r="U571" s="9"/>
      <c r="V571" s="9"/>
      <c r="W571" s="9"/>
      <c r="X571" s="9"/>
      <c r="Y571" s="9"/>
      <c r="Z571" s="9"/>
      <c r="AA571" s="9"/>
      <c r="AB571" s="9"/>
      <c r="AC571" s="9"/>
      <c r="AD571" s="9"/>
      <c r="AE571" s="9"/>
      <c r="AF571" s="9"/>
      <c r="AG571" s="9"/>
      <c r="AH571" s="9"/>
    </row>
    <row r="572" spans="1:34" ht="86.4" x14ac:dyDescent="0.25">
      <c r="A572" s="47">
        <v>568</v>
      </c>
      <c r="B572" s="58" t="s">
        <v>0</v>
      </c>
      <c r="C572" s="58" t="s">
        <v>3116</v>
      </c>
      <c r="D572" s="58" t="s">
        <v>3117</v>
      </c>
      <c r="E572" s="48" t="s">
        <v>2423</v>
      </c>
      <c r="F572" s="49" t="s">
        <v>3118</v>
      </c>
      <c r="G572" s="50">
        <v>199999.96</v>
      </c>
      <c r="H572" s="50">
        <v>169999.97</v>
      </c>
      <c r="I572" s="59" t="s">
        <v>2941</v>
      </c>
      <c r="J572" s="52" t="s">
        <v>3119</v>
      </c>
      <c r="K572" s="52" t="s">
        <v>3120</v>
      </c>
      <c r="L572" s="9"/>
      <c r="M572" s="9"/>
      <c r="N572" s="9"/>
      <c r="O572" s="9"/>
      <c r="P572" s="9"/>
      <c r="Q572" s="9"/>
      <c r="R572" s="9"/>
      <c r="S572" s="9"/>
      <c r="T572" s="9"/>
      <c r="U572" s="9"/>
      <c r="V572" s="9"/>
      <c r="W572" s="9"/>
      <c r="X572" s="9"/>
      <c r="Y572" s="9"/>
      <c r="Z572" s="9"/>
      <c r="AA572" s="9"/>
      <c r="AB572" s="9"/>
      <c r="AC572" s="9"/>
      <c r="AD572" s="9"/>
      <c r="AE572" s="9"/>
      <c r="AF572" s="9"/>
      <c r="AG572" s="9"/>
      <c r="AH572" s="9"/>
    </row>
    <row r="573" spans="1:34" ht="115.2" x14ac:dyDescent="0.25">
      <c r="A573" s="47">
        <v>569</v>
      </c>
      <c r="B573" s="58" t="s">
        <v>0</v>
      </c>
      <c r="C573" s="58" t="s">
        <v>3121</v>
      </c>
      <c r="D573" s="58" t="s">
        <v>0</v>
      </c>
      <c r="E573" s="48" t="s">
        <v>2423</v>
      </c>
      <c r="F573" s="49" t="s">
        <v>3122</v>
      </c>
      <c r="G573" s="50">
        <v>199950.99</v>
      </c>
      <c r="H573" s="50">
        <v>169958.34</v>
      </c>
      <c r="I573" s="59" t="s">
        <v>2941</v>
      </c>
      <c r="J573" s="52" t="s">
        <v>3123</v>
      </c>
      <c r="K573" s="52" t="s">
        <v>3124</v>
      </c>
      <c r="L573" s="9"/>
      <c r="M573" s="9"/>
      <c r="N573" s="9"/>
      <c r="O573" s="9"/>
      <c r="P573" s="9"/>
      <c r="Q573" s="9"/>
      <c r="R573" s="9"/>
      <c r="S573" s="9"/>
      <c r="T573" s="9"/>
      <c r="U573" s="9"/>
      <c r="V573" s="9"/>
      <c r="W573" s="9"/>
      <c r="X573" s="9"/>
      <c r="Y573" s="9"/>
      <c r="Z573" s="9"/>
      <c r="AA573" s="9"/>
      <c r="AB573" s="9"/>
      <c r="AC573" s="9"/>
      <c r="AD573" s="9"/>
      <c r="AE573" s="9"/>
      <c r="AF573" s="9"/>
      <c r="AG573" s="9"/>
      <c r="AH573" s="9"/>
    </row>
    <row r="574" spans="1:34" ht="172.8" x14ac:dyDescent="0.25">
      <c r="A574" s="47">
        <v>570</v>
      </c>
      <c r="B574" s="58" t="s">
        <v>0</v>
      </c>
      <c r="C574" s="58" t="s">
        <v>3125</v>
      </c>
      <c r="D574" s="69" t="s">
        <v>3126</v>
      </c>
      <c r="E574" s="48" t="s">
        <v>2423</v>
      </c>
      <c r="F574" s="49" t="s">
        <v>3127</v>
      </c>
      <c r="G574" s="50">
        <v>1247673</v>
      </c>
      <c r="H574" s="50">
        <v>1041361</v>
      </c>
      <c r="I574" s="59" t="s">
        <v>3128</v>
      </c>
      <c r="J574" s="52" t="s">
        <v>3129</v>
      </c>
      <c r="K574" s="52" t="s">
        <v>3130</v>
      </c>
      <c r="L574" s="9"/>
      <c r="M574" s="9"/>
      <c r="N574" s="9"/>
      <c r="O574" s="9"/>
      <c r="P574" s="9"/>
      <c r="Q574" s="9"/>
      <c r="R574" s="9"/>
      <c r="S574" s="9"/>
      <c r="T574" s="9"/>
      <c r="U574" s="9"/>
      <c r="V574" s="9"/>
      <c r="W574" s="9"/>
      <c r="X574" s="9"/>
      <c r="Y574" s="9"/>
      <c r="Z574" s="9"/>
      <c r="AA574" s="9"/>
      <c r="AB574" s="9"/>
      <c r="AC574" s="9"/>
      <c r="AD574" s="9"/>
      <c r="AE574" s="9"/>
      <c r="AF574" s="9"/>
      <c r="AG574" s="9"/>
      <c r="AH574" s="9"/>
    </row>
    <row r="575" spans="1:34" ht="172.8" x14ac:dyDescent="0.25">
      <c r="A575" s="47">
        <v>571</v>
      </c>
      <c r="B575" s="58" t="s">
        <v>0</v>
      </c>
      <c r="C575" s="58" t="s">
        <v>3131</v>
      </c>
      <c r="D575" s="58" t="s">
        <v>3132</v>
      </c>
      <c r="E575" s="48" t="s">
        <v>2423</v>
      </c>
      <c r="F575" s="49" t="s">
        <v>3133</v>
      </c>
      <c r="G575" s="50">
        <v>197500.5</v>
      </c>
      <c r="H575" s="50">
        <v>167875.42</v>
      </c>
      <c r="I575" s="59" t="s">
        <v>2941</v>
      </c>
      <c r="J575" s="52" t="s">
        <v>3134</v>
      </c>
      <c r="K575" s="52" t="s">
        <v>3135</v>
      </c>
      <c r="L575" s="9"/>
      <c r="M575" s="9"/>
      <c r="N575" s="9"/>
      <c r="O575" s="9"/>
      <c r="P575" s="9"/>
      <c r="Q575" s="9"/>
      <c r="R575" s="9"/>
      <c r="S575" s="9"/>
      <c r="T575" s="9"/>
      <c r="U575" s="9"/>
      <c r="V575" s="9"/>
      <c r="W575" s="9"/>
      <c r="X575" s="9"/>
      <c r="Y575" s="9"/>
      <c r="Z575" s="9"/>
      <c r="AA575" s="9"/>
      <c r="AB575" s="9"/>
      <c r="AC575" s="9"/>
      <c r="AD575" s="9"/>
      <c r="AE575" s="9"/>
      <c r="AF575" s="9"/>
      <c r="AG575" s="9"/>
      <c r="AH575" s="9"/>
    </row>
    <row r="576" spans="1:34" ht="115.2" x14ac:dyDescent="0.25">
      <c r="A576" s="47">
        <v>572</v>
      </c>
      <c r="B576" s="58" t="s">
        <v>0</v>
      </c>
      <c r="C576" s="58" t="s">
        <v>3136</v>
      </c>
      <c r="D576" s="58" t="s">
        <v>3137</v>
      </c>
      <c r="E576" s="48" t="s">
        <v>2423</v>
      </c>
      <c r="F576" s="49" t="s">
        <v>3138</v>
      </c>
      <c r="G576" s="50">
        <v>192295.87</v>
      </c>
      <c r="H576" s="50">
        <v>163451.49</v>
      </c>
      <c r="I576" s="59"/>
      <c r="J576" s="52"/>
      <c r="K576" s="52"/>
      <c r="L576" s="9"/>
      <c r="M576" s="9"/>
      <c r="N576" s="9"/>
      <c r="O576" s="9"/>
      <c r="P576" s="9"/>
      <c r="Q576" s="9"/>
      <c r="R576" s="9"/>
      <c r="S576" s="9"/>
      <c r="T576" s="9"/>
      <c r="U576" s="9"/>
      <c r="V576" s="9"/>
      <c r="W576" s="9"/>
      <c r="X576" s="9"/>
      <c r="Y576" s="9"/>
      <c r="Z576" s="9"/>
      <c r="AA576" s="9"/>
      <c r="AB576" s="9"/>
      <c r="AC576" s="9"/>
      <c r="AD576" s="9"/>
      <c r="AE576" s="9"/>
      <c r="AF576" s="9"/>
      <c r="AG576" s="9"/>
      <c r="AH576" s="9"/>
    </row>
    <row r="577" spans="1:34" ht="129.6" x14ac:dyDescent="0.25">
      <c r="A577" s="47">
        <v>573</v>
      </c>
      <c r="B577" s="58" t="s">
        <v>0</v>
      </c>
      <c r="C577" s="58" t="s">
        <v>3139</v>
      </c>
      <c r="D577" s="69" t="s">
        <v>3140</v>
      </c>
      <c r="E577" s="48" t="s">
        <v>2423</v>
      </c>
      <c r="F577" s="49" t="s">
        <v>3141</v>
      </c>
      <c r="G577" s="50">
        <v>129645.15</v>
      </c>
      <c r="H577" s="50">
        <v>110198.38</v>
      </c>
      <c r="I577" s="59" t="s">
        <v>2941</v>
      </c>
      <c r="J577" s="52" t="s">
        <v>3142</v>
      </c>
      <c r="K577" s="52" t="s">
        <v>3143</v>
      </c>
      <c r="L577" s="9"/>
      <c r="M577" s="9"/>
      <c r="N577" s="9"/>
      <c r="O577" s="9"/>
      <c r="P577" s="9"/>
      <c r="Q577" s="9"/>
      <c r="R577" s="9"/>
      <c r="S577" s="9"/>
      <c r="T577" s="9"/>
      <c r="U577" s="9"/>
      <c r="V577" s="9"/>
      <c r="W577" s="9"/>
      <c r="X577" s="9"/>
      <c r="Y577" s="9"/>
      <c r="Z577" s="9"/>
      <c r="AA577" s="9"/>
      <c r="AB577" s="9"/>
      <c r="AC577" s="9"/>
      <c r="AD577" s="9"/>
      <c r="AE577" s="9"/>
      <c r="AF577" s="9"/>
      <c r="AG577" s="9"/>
      <c r="AH577" s="9"/>
    </row>
    <row r="578" spans="1:34" ht="129.6" x14ac:dyDescent="0.25">
      <c r="A578" s="47">
        <v>574</v>
      </c>
      <c r="B578" s="58" t="s">
        <v>3</v>
      </c>
      <c r="C578" s="58" t="s">
        <v>3144</v>
      </c>
      <c r="D578" s="58" t="s">
        <v>2810</v>
      </c>
      <c r="E578" s="48" t="s">
        <v>419</v>
      </c>
      <c r="F578" s="49" t="s">
        <v>3145</v>
      </c>
      <c r="G578" s="50">
        <v>7242052.5300000003</v>
      </c>
      <c r="H578" s="50">
        <v>6155744.6500000004</v>
      </c>
      <c r="I578" s="59" t="s">
        <v>421</v>
      </c>
      <c r="J578" s="52" t="s">
        <v>3146</v>
      </c>
      <c r="K578" s="52" t="s">
        <v>2813</v>
      </c>
      <c r="L578" s="9"/>
      <c r="M578" s="9"/>
      <c r="N578" s="9"/>
      <c r="O578" s="9"/>
      <c r="P578" s="9"/>
      <c r="Q578" s="9"/>
      <c r="R578" s="9"/>
      <c r="S578" s="9"/>
      <c r="T578" s="9"/>
      <c r="U578" s="9"/>
      <c r="V578" s="9"/>
      <c r="W578" s="9"/>
      <c r="X578" s="9"/>
      <c r="Y578" s="9"/>
      <c r="Z578" s="9"/>
      <c r="AA578" s="9"/>
      <c r="AB578" s="9"/>
      <c r="AC578" s="9"/>
      <c r="AD578" s="9"/>
      <c r="AE578" s="9"/>
      <c r="AF578" s="9"/>
      <c r="AG578" s="9"/>
      <c r="AH578" s="9"/>
    </row>
    <row r="579" spans="1:34" ht="129.6" x14ac:dyDescent="0.25">
      <c r="A579" s="47">
        <v>575</v>
      </c>
      <c r="B579" s="58" t="s">
        <v>5</v>
      </c>
      <c r="C579" s="58" t="s">
        <v>3147</v>
      </c>
      <c r="D579" s="58" t="s">
        <v>1131</v>
      </c>
      <c r="E579" s="48" t="s">
        <v>419</v>
      </c>
      <c r="F579" s="49" t="s">
        <v>3148</v>
      </c>
      <c r="G579" s="50">
        <v>13555817.91</v>
      </c>
      <c r="H579" s="50">
        <v>11522445.220000001</v>
      </c>
      <c r="I579" s="59" t="s">
        <v>421</v>
      </c>
      <c r="J579" s="52" t="s">
        <v>3149</v>
      </c>
      <c r="K579" s="52" t="s">
        <v>2828</v>
      </c>
      <c r="L579" s="9"/>
      <c r="M579" s="9"/>
      <c r="N579" s="9"/>
      <c r="O579" s="9"/>
      <c r="P579" s="9"/>
      <c r="Q579" s="9"/>
      <c r="R579" s="9"/>
      <c r="S579" s="9"/>
      <c r="T579" s="9"/>
      <c r="U579" s="9"/>
      <c r="V579" s="9"/>
      <c r="W579" s="9"/>
      <c r="X579" s="9"/>
      <c r="Y579" s="9"/>
      <c r="Z579" s="9"/>
      <c r="AA579" s="9"/>
      <c r="AB579" s="9"/>
      <c r="AC579" s="9"/>
      <c r="AD579" s="9"/>
      <c r="AE579" s="9"/>
      <c r="AF579" s="9"/>
      <c r="AG579" s="9"/>
      <c r="AH579" s="9"/>
    </row>
    <row r="580" spans="1:34" ht="129.6" x14ac:dyDescent="0.25">
      <c r="A580" s="47">
        <v>576</v>
      </c>
      <c r="B580" s="58" t="s">
        <v>0</v>
      </c>
      <c r="C580" s="58" t="s">
        <v>3150</v>
      </c>
      <c r="D580" s="69" t="s">
        <v>3151</v>
      </c>
      <c r="E580" s="48" t="s">
        <v>419</v>
      </c>
      <c r="F580" s="49" t="s">
        <v>3152</v>
      </c>
      <c r="G580" s="50">
        <v>16000000</v>
      </c>
      <c r="H580" s="50">
        <v>4000000</v>
      </c>
      <c r="I580" s="59" t="s">
        <v>2914</v>
      </c>
      <c r="J580" s="52" t="s">
        <v>3153</v>
      </c>
      <c r="K580" s="52" t="s">
        <v>3154</v>
      </c>
      <c r="L580" s="9"/>
      <c r="M580" s="9"/>
      <c r="N580" s="9"/>
      <c r="O580" s="9"/>
      <c r="P580" s="9"/>
      <c r="Q580" s="9"/>
      <c r="R580" s="9"/>
      <c r="S580" s="9"/>
      <c r="T580" s="9"/>
      <c r="U580" s="9"/>
      <c r="V580" s="9"/>
      <c r="W580" s="9"/>
      <c r="X580" s="9"/>
      <c r="Y580" s="9"/>
      <c r="Z580" s="9"/>
      <c r="AA580" s="9"/>
      <c r="AB580" s="9"/>
      <c r="AC580" s="9"/>
      <c r="AD580" s="9"/>
      <c r="AE580" s="9"/>
      <c r="AF580" s="9"/>
      <c r="AG580" s="9"/>
      <c r="AH580" s="9"/>
    </row>
    <row r="581" spans="1:34" ht="144" x14ac:dyDescent="0.25">
      <c r="A581" s="47">
        <v>577</v>
      </c>
      <c r="B581" s="58" t="s">
        <v>0</v>
      </c>
      <c r="C581" s="58" t="s">
        <v>3155</v>
      </c>
      <c r="D581" s="58" t="s">
        <v>3156</v>
      </c>
      <c r="E581" s="48" t="s">
        <v>419</v>
      </c>
      <c r="F581" s="49" t="s">
        <v>3157</v>
      </c>
      <c r="G581" s="50">
        <v>9932890.8699999992</v>
      </c>
      <c r="H581" s="50">
        <v>3476511.81</v>
      </c>
      <c r="I581" s="59" t="s">
        <v>2914</v>
      </c>
      <c r="J581" s="52" t="s">
        <v>3158</v>
      </c>
      <c r="K581" s="52" t="s">
        <v>3159</v>
      </c>
      <c r="L581" s="9"/>
      <c r="M581" s="9"/>
      <c r="N581" s="9"/>
      <c r="O581" s="9"/>
      <c r="P581" s="9"/>
      <c r="Q581" s="9"/>
      <c r="R581" s="9"/>
      <c r="S581" s="9"/>
      <c r="T581" s="9"/>
      <c r="U581" s="9"/>
      <c r="V581" s="9"/>
      <c r="W581" s="9"/>
      <c r="X581" s="9"/>
      <c r="Y581" s="9"/>
      <c r="Z581" s="9"/>
      <c r="AA581" s="9"/>
      <c r="AB581" s="9"/>
      <c r="AC581" s="9"/>
      <c r="AD581" s="9"/>
      <c r="AE581" s="9"/>
      <c r="AF581" s="9"/>
      <c r="AG581" s="9"/>
      <c r="AH581" s="9"/>
    </row>
    <row r="582" spans="1:34" ht="172.8" x14ac:dyDescent="0.25">
      <c r="A582" s="47">
        <v>578</v>
      </c>
      <c r="B582" s="58" t="s">
        <v>0</v>
      </c>
      <c r="C582" s="58" t="s">
        <v>3160</v>
      </c>
      <c r="D582" s="58" t="s">
        <v>3161</v>
      </c>
      <c r="E582" s="48" t="s">
        <v>1477</v>
      </c>
      <c r="F582" s="49" t="s">
        <v>3162</v>
      </c>
      <c r="G582" s="50">
        <v>21400000</v>
      </c>
      <c r="H582" s="50">
        <v>10700000</v>
      </c>
      <c r="I582" s="59" t="s">
        <v>3163</v>
      </c>
      <c r="J582" s="52" t="s">
        <v>3164</v>
      </c>
      <c r="K582" s="52" t="s">
        <v>3165</v>
      </c>
      <c r="L582" s="9"/>
      <c r="M582" s="9"/>
      <c r="N582" s="9"/>
      <c r="O582" s="9"/>
      <c r="P582" s="9"/>
      <c r="Q582" s="9"/>
      <c r="R582" s="9"/>
      <c r="S582" s="9"/>
      <c r="T582" s="9"/>
      <c r="U582" s="9"/>
      <c r="V582" s="9"/>
      <c r="W582" s="9"/>
      <c r="X582" s="9"/>
      <c r="Y582" s="9"/>
      <c r="Z582" s="9"/>
      <c r="AA582" s="9"/>
      <c r="AB582" s="9"/>
      <c r="AC582" s="9"/>
      <c r="AD582" s="9"/>
      <c r="AE582" s="9"/>
      <c r="AF582" s="9"/>
      <c r="AG582" s="9"/>
      <c r="AH582" s="9"/>
    </row>
    <row r="583" spans="1:34" ht="86.4" x14ac:dyDescent="0.25">
      <c r="A583" s="47">
        <v>579</v>
      </c>
      <c r="B583" s="58" t="s">
        <v>0</v>
      </c>
      <c r="C583" s="58" t="s">
        <v>3166</v>
      </c>
      <c r="D583" s="69" t="s">
        <v>3167</v>
      </c>
      <c r="E583" s="48" t="s">
        <v>1477</v>
      </c>
      <c r="F583" s="49" t="s">
        <v>3168</v>
      </c>
      <c r="G583" s="50">
        <v>20000000</v>
      </c>
      <c r="H583" s="50"/>
      <c r="I583" s="59" t="s">
        <v>2865</v>
      </c>
      <c r="J583" s="52" t="s">
        <v>3169</v>
      </c>
      <c r="K583" s="52" t="s">
        <v>3170</v>
      </c>
      <c r="L583" s="9"/>
      <c r="M583" s="9"/>
      <c r="N583" s="9"/>
      <c r="O583" s="9"/>
      <c r="P583" s="9"/>
      <c r="Q583" s="9"/>
      <c r="R583" s="9"/>
      <c r="S583" s="9"/>
      <c r="T583" s="9"/>
      <c r="U583" s="9"/>
      <c r="V583" s="9"/>
      <c r="W583" s="9"/>
      <c r="X583" s="9"/>
      <c r="Y583" s="9"/>
      <c r="Z583" s="9"/>
      <c r="AA583" s="9"/>
      <c r="AB583" s="9"/>
      <c r="AC583" s="9"/>
      <c r="AD583" s="9"/>
      <c r="AE583" s="9"/>
      <c r="AF583" s="9"/>
      <c r="AG583" s="9"/>
      <c r="AH583" s="9"/>
    </row>
    <row r="584" spans="1:34" ht="129.6" x14ac:dyDescent="0.25">
      <c r="A584" s="47">
        <v>580</v>
      </c>
      <c r="B584" s="58" t="s">
        <v>0</v>
      </c>
      <c r="C584" s="58" t="s">
        <v>3171</v>
      </c>
      <c r="D584" s="58" t="s">
        <v>3172</v>
      </c>
      <c r="E584" s="48" t="s">
        <v>419</v>
      </c>
      <c r="F584" s="49" t="s">
        <v>3173</v>
      </c>
      <c r="G584" s="50">
        <v>7811274.5599999996</v>
      </c>
      <c r="H584" s="50">
        <v>6639583.3799999999</v>
      </c>
      <c r="I584" s="59" t="s">
        <v>2914</v>
      </c>
      <c r="J584" s="52" t="s">
        <v>3174</v>
      </c>
      <c r="K584" s="52" t="s">
        <v>3175</v>
      </c>
      <c r="L584" s="9"/>
      <c r="M584" s="9"/>
      <c r="N584" s="9"/>
      <c r="O584" s="9"/>
      <c r="P584" s="9"/>
      <c r="Q584" s="9"/>
      <c r="R584" s="9"/>
      <c r="S584" s="9"/>
      <c r="T584" s="9"/>
      <c r="U584" s="9"/>
      <c r="V584" s="9"/>
      <c r="W584" s="9"/>
      <c r="X584" s="9"/>
      <c r="Y584" s="9"/>
      <c r="Z584" s="9"/>
      <c r="AA584" s="9"/>
      <c r="AB584" s="9"/>
      <c r="AC584" s="9"/>
      <c r="AD584" s="9"/>
      <c r="AE584" s="9"/>
      <c r="AF584" s="9"/>
      <c r="AG584" s="9"/>
      <c r="AH584" s="9"/>
    </row>
    <row r="585" spans="1:34" ht="100.8" x14ac:dyDescent="0.25">
      <c r="A585" s="47">
        <v>581</v>
      </c>
      <c r="B585" s="58" t="s">
        <v>1</v>
      </c>
      <c r="C585" s="58" t="s">
        <v>3176</v>
      </c>
      <c r="D585" s="58" t="s">
        <v>3177</v>
      </c>
      <c r="E585" s="48" t="s">
        <v>685</v>
      </c>
      <c r="F585" s="49" t="s">
        <v>3178</v>
      </c>
      <c r="G585" s="50" t="s">
        <v>3179</v>
      </c>
      <c r="H585" s="50" t="s">
        <v>3180</v>
      </c>
      <c r="I585" s="59" t="s">
        <v>3181</v>
      </c>
      <c r="J585" s="52" t="s">
        <v>3182</v>
      </c>
      <c r="K585" s="52" t="s">
        <v>3183</v>
      </c>
      <c r="L585" s="9"/>
      <c r="M585" s="9"/>
      <c r="N585" s="9"/>
      <c r="O585" s="9"/>
      <c r="P585" s="9"/>
      <c r="Q585" s="9"/>
      <c r="R585" s="9"/>
      <c r="S585" s="9"/>
      <c r="T585" s="9"/>
      <c r="U585" s="9"/>
      <c r="V585" s="9"/>
      <c r="W585" s="9"/>
      <c r="X585" s="9"/>
      <c r="Y585" s="9"/>
      <c r="Z585" s="9"/>
      <c r="AA585" s="9"/>
      <c r="AB585" s="9"/>
      <c r="AC585" s="9"/>
      <c r="AD585" s="9"/>
      <c r="AE585" s="9"/>
      <c r="AF585" s="9"/>
      <c r="AG585" s="9"/>
      <c r="AH585" s="9"/>
    </row>
    <row r="586" spans="1:34" ht="100.8" x14ac:dyDescent="0.25">
      <c r="A586" s="47">
        <v>582</v>
      </c>
      <c r="B586" s="58" t="s">
        <v>1</v>
      </c>
      <c r="C586" s="58" t="s">
        <v>3184</v>
      </c>
      <c r="D586" s="69" t="s">
        <v>3185</v>
      </c>
      <c r="E586" s="48" t="s">
        <v>685</v>
      </c>
      <c r="F586" s="49" t="s">
        <v>3186</v>
      </c>
      <c r="G586" s="50" t="s">
        <v>3187</v>
      </c>
      <c r="H586" s="50" t="s">
        <v>3188</v>
      </c>
      <c r="I586" s="59" t="s">
        <v>3189</v>
      </c>
      <c r="J586" s="52" t="s">
        <v>3190</v>
      </c>
      <c r="K586" s="52" t="s">
        <v>3191</v>
      </c>
      <c r="L586" s="9"/>
      <c r="M586" s="9"/>
      <c r="N586" s="9"/>
      <c r="O586" s="9"/>
      <c r="P586" s="9"/>
      <c r="Q586" s="9"/>
      <c r="R586" s="9"/>
      <c r="S586" s="9"/>
      <c r="T586" s="9"/>
      <c r="U586" s="9"/>
      <c r="V586" s="9"/>
      <c r="W586" s="9"/>
      <c r="X586" s="9"/>
      <c r="Y586" s="9"/>
      <c r="Z586" s="9"/>
      <c r="AA586" s="9"/>
      <c r="AB586" s="9"/>
      <c r="AC586" s="9"/>
      <c r="AD586" s="9"/>
      <c r="AE586" s="9"/>
      <c r="AF586" s="9"/>
      <c r="AG586" s="9"/>
      <c r="AH586" s="9"/>
    </row>
    <row r="587" spans="1:34" ht="100.8" x14ac:dyDescent="0.25">
      <c r="A587" s="47">
        <v>583</v>
      </c>
      <c r="B587" s="58" t="s">
        <v>1</v>
      </c>
      <c r="C587" s="58" t="s">
        <v>3192</v>
      </c>
      <c r="D587" s="58" t="s">
        <v>3193</v>
      </c>
      <c r="E587" s="48" t="s">
        <v>355</v>
      </c>
      <c r="F587" s="49" t="s">
        <v>3194</v>
      </c>
      <c r="G587" s="50">
        <v>4214120</v>
      </c>
      <c r="H587" s="50">
        <v>3371296</v>
      </c>
      <c r="I587" s="59" t="s">
        <v>3195</v>
      </c>
      <c r="J587" s="52" t="s">
        <v>3196</v>
      </c>
      <c r="K587" s="52" t="s">
        <v>3197</v>
      </c>
      <c r="L587" s="9"/>
      <c r="M587" s="9"/>
      <c r="N587" s="9"/>
      <c r="O587" s="9"/>
      <c r="P587" s="9"/>
      <c r="Q587" s="9"/>
      <c r="R587" s="9"/>
      <c r="S587" s="9"/>
      <c r="T587" s="9"/>
      <c r="U587" s="9"/>
      <c r="V587" s="9"/>
      <c r="W587" s="9"/>
      <c r="X587" s="9"/>
      <c r="Y587" s="9"/>
      <c r="Z587" s="9"/>
      <c r="AA587" s="9"/>
      <c r="AB587" s="9"/>
      <c r="AC587" s="9"/>
      <c r="AD587" s="9"/>
      <c r="AE587" s="9"/>
      <c r="AF587" s="9"/>
      <c r="AG587" s="9"/>
      <c r="AH587" s="9"/>
    </row>
    <row r="588" spans="1:34" ht="144" x14ac:dyDescent="0.25">
      <c r="A588" s="47">
        <v>584</v>
      </c>
      <c r="B588" s="58" t="s">
        <v>0</v>
      </c>
      <c r="C588" s="58" t="s">
        <v>3198</v>
      </c>
      <c r="D588" s="58" t="s">
        <v>3199</v>
      </c>
      <c r="E588" s="48" t="s">
        <v>419</v>
      </c>
      <c r="F588" s="49" t="s">
        <v>3200</v>
      </c>
      <c r="G588" s="50">
        <v>7298998.3600000003</v>
      </c>
      <c r="H588" s="50">
        <v>3649499.18</v>
      </c>
      <c r="I588" s="59" t="s">
        <v>2914</v>
      </c>
      <c r="J588" s="52" t="s">
        <v>3201</v>
      </c>
      <c r="K588" s="52" t="s">
        <v>3202</v>
      </c>
      <c r="L588" s="9"/>
      <c r="M588" s="9"/>
      <c r="N588" s="9"/>
      <c r="O588" s="9"/>
      <c r="P588" s="9"/>
      <c r="Q588" s="9"/>
      <c r="R588" s="9"/>
      <c r="S588" s="9"/>
      <c r="T588" s="9"/>
      <c r="U588" s="9"/>
      <c r="V588" s="9"/>
      <c r="W588" s="9"/>
      <c r="X588" s="9"/>
      <c r="Y588" s="9"/>
      <c r="Z588" s="9"/>
      <c r="AA588" s="9"/>
      <c r="AB588" s="9"/>
      <c r="AC588" s="9"/>
      <c r="AD588" s="9"/>
      <c r="AE588" s="9"/>
      <c r="AF588" s="9"/>
      <c r="AG588" s="9"/>
      <c r="AH588" s="9"/>
    </row>
    <row r="589" spans="1:34" ht="115.2" x14ac:dyDescent="0.25">
      <c r="A589" s="47">
        <v>585</v>
      </c>
      <c r="B589" s="58" t="s">
        <v>0</v>
      </c>
      <c r="C589" s="58" t="s">
        <v>3203</v>
      </c>
      <c r="D589" s="69" t="s">
        <v>3204</v>
      </c>
      <c r="E589" s="48" t="s">
        <v>349</v>
      </c>
      <c r="F589" s="49" t="s">
        <v>3205</v>
      </c>
      <c r="G589" s="50">
        <v>5600000</v>
      </c>
      <c r="H589" s="50">
        <v>4200000</v>
      </c>
      <c r="I589" s="59" t="s">
        <v>3206</v>
      </c>
      <c r="J589" s="52" t="s">
        <v>3207</v>
      </c>
      <c r="K589" s="52" t="s">
        <v>3208</v>
      </c>
      <c r="L589" s="9"/>
      <c r="M589" s="9"/>
      <c r="N589" s="9"/>
      <c r="O589" s="9"/>
      <c r="P589" s="9"/>
      <c r="Q589" s="9"/>
      <c r="R589" s="9"/>
      <c r="S589" s="9"/>
      <c r="T589" s="9"/>
      <c r="U589" s="9"/>
      <c r="V589" s="9"/>
      <c r="W589" s="9"/>
      <c r="X589" s="9"/>
      <c r="Y589" s="9"/>
      <c r="Z589" s="9"/>
      <c r="AA589" s="9"/>
      <c r="AB589" s="9"/>
      <c r="AC589" s="9"/>
      <c r="AD589" s="9"/>
      <c r="AE589" s="9"/>
      <c r="AF589" s="9"/>
      <c r="AG589" s="9"/>
      <c r="AH589" s="9"/>
    </row>
    <row r="590" spans="1:34" ht="86.4" x14ac:dyDescent="0.25">
      <c r="A590" s="47">
        <v>586</v>
      </c>
      <c r="B590" s="58" t="s">
        <v>0</v>
      </c>
      <c r="C590" s="58" t="s">
        <v>3209</v>
      </c>
      <c r="D590" s="58" t="s">
        <v>3210</v>
      </c>
      <c r="E590" s="48" t="s">
        <v>349</v>
      </c>
      <c r="F590" s="49" t="s">
        <v>3211</v>
      </c>
      <c r="G590" s="50">
        <v>52000</v>
      </c>
      <c r="H590" s="50">
        <v>11000</v>
      </c>
      <c r="I590" s="59" t="s">
        <v>3212</v>
      </c>
      <c r="J590" s="52" t="s">
        <v>3213</v>
      </c>
      <c r="K590" s="52" t="s">
        <v>3214</v>
      </c>
      <c r="L590" s="9"/>
      <c r="M590" s="9"/>
      <c r="N590" s="9"/>
      <c r="O590" s="9"/>
      <c r="P590" s="9"/>
      <c r="Q590" s="9"/>
      <c r="R590" s="9"/>
      <c r="S590" s="9"/>
      <c r="T590" s="9"/>
      <c r="U590" s="9"/>
      <c r="V590" s="9"/>
      <c r="W590" s="9"/>
      <c r="X590" s="9"/>
      <c r="Y590" s="9"/>
      <c r="Z590" s="9"/>
      <c r="AA590" s="9"/>
      <c r="AB590" s="9"/>
      <c r="AC590" s="9"/>
      <c r="AD590" s="9"/>
      <c r="AE590" s="9"/>
      <c r="AF590" s="9"/>
      <c r="AG590" s="9"/>
      <c r="AH590" s="9"/>
    </row>
    <row r="591" spans="1:34" ht="100.8" x14ac:dyDescent="0.25">
      <c r="A591" s="47">
        <v>587</v>
      </c>
      <c r="B591" s="58" t="s">
        <v>0</v>
      </c>
      <c r="C591" s="58" t="s">
        <v>3215</v>
      </c>
      <c r="D591" s="58" t="s">
        <v>3216</v>
      </c>
      <c r="E591" s="48" t="s">
        <v>349</v>
      </c>
      <c r="F591" s="49" t="s">
        <v>3217</v>
      </c>
      <c r="G591" s="50">
        <v>832496</v>
      </c>
      <c r="H591" s="50">
        <v>624372</v>
      </c>
      <c r="I591" s="59" t="s">
        <v>3218</v>
      </c>
      <c r="J591" s="52" t="s">
        <v>3219</v>
      </c>
      <c r="K591" s="52" t="s">
        <v>3220</v>
      </c>
      <c r="L591" s="9"/>
      <c r="M591" s="9"/>
      <c r="N591" s="9"/>
      <c r="O591" s="9"/>
      <c r="P591" s="9"/>
      <c r="Q591" s="9"/>
      <c r="R591" s="9"/>
      <c r="S591" s="9"/>
      <c r="T591" s="9"/>
      <c r="U591" s="9"/>
      <c r="V591" s="9"/>
      <c r="W591" s="9"/>
      <c r="X591" s="9"/>
      <c r="Y591" s="9"/>
      <c r="Z591" s="9"/>
      <c r="AA591" s="9"/>
      <c r="AB591" s="9"/>
      <c r="AC591" s="9"/>
      <c r="AD591" s="9"/>
      <c r="AE591" s="9"/>
      <c r="AF591" s="9"/>
      <c r="AG591" s="9"/>
      <c r="AH591" s="9"/>
    </row>
    <row r="592" spans="1:34" ht="144" x14ac:dyDescent="0.25">
      <c r="A592" s="47">
        <v>588</v>
      </c>
      <c r="B592" s="58" t="s">
        <v>0</v>
      </c>
      <c r="C592" s="58" t="s">
        <v>3221</v>
      </c>
      <c r="D592" s="69" t="s">
        <v>3222</v>
      </c>
      <c r="E592" s="48" t="s">
        <v>3223</v>
      </c>
      <c r="F592" s="49" t="s">
        <v>3224</v>
      </c>
      <c r="G592" s="50">
        <v>2294882</v>
      </c>
      <c r="H592" s="50">
        <v>1950650</v>
      </c>
      <c r="I592" s="59" t="s">
        <v>3225</v>
      </c>
      <c r="J592" s="52" t="s">
        <v>3226</v>
      </c>
      <c r="K592" s="52" t="s">
        <v>3227</v>
      </c>
      <c r="L592" s="9"/>
      <c r="M592" s="9"/>
      <c r="N592" s="9"/>
      <c r="O592" s="9"/>
      <c r="P592" s="9"/>
      <c r="Q592" s="9"/>
      <c r="R592" s="9"/>
      <c r="S592" s="9"/>
      <c r="T592" s="9"/>
      <c r="U592" s="9"/>
      <c r="V592" s="9"/>
      <c r="W592" s="9"/>
      <c r="X592" s="9"/>
      <c r="Y592" s="9"/>
      <c r="Z592" s="9"/>
      <c r="AA592" s="9"/>
      <c r="AB592" s="9"/>
      <c r="AC592" s="9"/>
      <c r="AD592" s="9"/>
      <c r="AE592" s="9"/>
      <c r="AF592" s="9"/>
      <c r="AG592" s="9"/>
      <c r="AH592" s="9"/>
    </row>
    <row r="593" spans="1:34" ht="86.4" x14ac:dyDescent="0.25">
      <c r="A593" s="47">
        <v>589</v>
      </c>
      <c r="B593" s="58" t="s">
        <v>0</v>
      </c>
      <c r="C593" s="58" t="s">
        <v>3228</v>
      </c>
      <c r="D593" s="58" t="s">
        <v>3229</v>
      </c>
      <c r="E593" s="48" t="s">
        <v>458</v>
      </c>
      <c r="F593" s="49" t="s">
        <v>3230</v>
      </c>
      <c r="G593" s="50">
        <v>63605000</v>
      </c>
      <c r="H593" s="50">
        <v>23533850</v>
      </c>
      <c r="I593" s="59" t="s">
        <v>2206</v>
      </c>
      <c r="J593" s="52" t="s">
        <v>3231</v>
      </c>
      <c r="K593" s="52" t="s">
        <v>3232</v>
      </c>
      <c r="L593" s="9"/>
      <c r="M593" s="9"/>
      <c r="N593" s="9"/>
      <c r="O593" s="9"/>
      <c r="P593" s="9"/>
      <c r="Q593" s="9"/>
      <c r="R593" s="9"/>
      <c r="S593" s="9"/>
      <c r="T593" s="9"/>
      <c r="U593" s="9"/>
      <c r="V593" s="9"/>
      <c r="W593" s="9"/>
      <c r="X593" s="9"/>
      <c r="Y593" s="9"/>
      <c r="Z593" s="9"/>
      <c r="AA593" s="9"/>
      <c r="AB593" s="9"/>
      <c r="AC593" s="9"/>
      <c r="AD593" s="9"/>
      <c r="AE593" s="9"/>
      <c r="AF593" s="9"/>
      <c r="AG593" s="9"/>
      <c r="AH593" s="9"/>
    </row>
    <row r="594" spans="1:34" ht="86.4" x14ac:dyDescent="0.25">
      <c r="A594" s="47">
        <v>590</v>
      </c>
      <c r="B594" s="58" t="s">
        <v>0</v>
      </c>
      <c r="C594" s="58" t="s">
        <v>3233</v>
      </c>
      <c r="D594" s="58" t="s">
        <v>3234</v>
      </c>
      <c r="E594" s="48" t="s">
        <v>458</v>
      </c>
      <c r="F594" s="49"/>
      <c r="G594" s="50">
        <v>48952020</v>
      </c>
      <c r="H594" s="50">
        <v>12238005</v>
      </c>
      <c r="I594" s="59" t="s">
        <v>3235</v>
      </c>
      <c r="J594" s="52" t="s">
        <v>3236</v>
      </c>
      <c r="K594" s="52" t="s">
        <v>3237</v>
      </c>
      <c r="L594" s="9"/>
      <c r="M594" s="9"/>
      <c r="N594" s="9"/>
      <c r="O594" s="9"/>
      <c r="P594" s="9"/>
      <c r="Q594" s="9"/>
      <c r="R594" s="9"/>
      <c r="S594" s="9"/>
      <c r="T594" s="9"/>
      <c r="U594" s="9"/>
      <c r="V594" s="9"/>
      <c r="W594" s="9"/>
      <c r="X594" s="9"/>
      <c r="Y594" s="9"/>
      <c r="Z594" s="9"/>
      <c r="AA594" s="9"/>
      <c r="AB594" s="9"/>
      <c r="AC594" s="9"/>
      <c r="AD594" s="9"/>
      <c r="AE594" s="9"/>
      <c r="AF594" s="9"/>
      <c r="AG594" s="9"/>
      <c r="AH594" s="9"/>
    </row>
    <row r="595" spans="1:34" ht="86.4" x14ac:dyDescent="0.25">
      <c r="A595" s="47">
        <v>591</v>
      </c>
      <c r="B595" s="58" t="s">
        <v>0</v>
      </c>
      <c r="C595" s="58" t="s">
        <v>3238</v>
      </c>
      <c r="D595" s="69" t="s">
        <v>3239</v>
      </c>
      <c r="E595" s="48" t="s">
        <v>458</v>
      </c>
      <c r="F595" s="49"/>
      <c r="G595" s="50">
        <v>48363500</v>
      </c>
      <c r="H595" s="50">
        <v>14509050</v>
      </c>
      <c r="I595" s="59" t="s">
        <v>2206</v>
      </c>
      <c r="J595" s="52" t="s">
        <v>3240</v>
      </c>
      <c r="K595" s="52" t="s">
        <v>3241</v>
      </c>
      <c r="L595" s="9"/>
      <c r="M595" s="9"/>
      <c r="N595" s="9"/>
      <c r="O595" s="9"/>
      <c r="P595" s="9"/>
      <c r="Q595" s="9"/>
      <c r="R595" s="9"/>
      <c r="S595" s="9"/>
      <c r="T595" s="9"/>
      <c r="U595" s="9"/>
      <c r="V595" s="9"/>
      <c r="W595" s="9"/>
      <c r="X595" s="9"/>
      <c r="Y595" s="9"/>
      <c r="Z595" s="9"/>
      <c r="AA595" s="9"/>
      <c r="AB595" s="9"/>
      <c r="AC595" s="9"/>
      <c r="AD595" s="9"/>
      <c r="AE595" s="9"/>
      <c r="AF595" s="9"/>
      <c r="AG595" s="9"/>
      <c r="AH595" s="9"/>
    </row>
    <row r="596" spans="1:34" ht="86.4" x14ac:dyDescent="0.25">
      <c r="A596" s="47">
        <v>592</v>
      </c>
      <c r="B596" s="58" t="s">
        <v>5</v>
      </c>
      <c r="C596" s="58" t="s">
        <v>3242</v>
      </c>
      <c r="D596" s="58" t="s">
        <v>3243</v>
      </c>
      <c r="E596" s="48" t="s">
        <v>395</v>
      </c>
      <c r="F596" s="49" t="s">
        <v>3244</v>
      </c>
      <c r="G596" s="50">
        <v>278868</v>
      </c>
      <c r="H596" s="50">
        <v>223095</v>
      </c>
      <c r="I596" s="59" t="s">
        <v>2871</v>
      </c>
      <c r="J596" s="52" t="s">
        <v>3245</v>
      </c>
      <c r="K596" s="52" t="s">
        <v>3246</v>
      </c>
      <c r="L596" s="9"/>
      <c r="M596" s="9"/>
      <c r="N596" s="9"/>
      <c r="O596" s="9"/>
      <c r="P596" s="9"/>
      <c r="Q596" s="9"/>
      <c r="R596" s="9"/>
      <c r="S596" s="9"/>
      <c r="T596" s="9"/>
      <c r="U596" s="9"/>
      <c r="V596" s="9"/>
      <c r="W596" s="9"/>
      <c r="X596" s="9"/>
      <c r="Y596" s="9"/>
      <c r="Z596" s="9"/>
      <c r="AA596" s="9"/>
      <c r="AB596" s="9"/>
      <c r="AC596" s="9"/>
      <c r="AD596" s="9"/>
      <c r="AE596" s="9"/>
      <c r="AF596" s="9"/>
      <c r="AG596" s="9"/>
      <c r="AH596" s="9"/>
    </row>
    <row r="597" spans="1:34" ht="144" x14ac:dyDescent="0.25">
      <c r="A597" s="47">
        <v>593</v>
      </c>
      <c r="B597" s="58" t="s">
        <v>2</v>
      </c>
      <c r="C597" s="58" t="s">
        <v>3247</v>
      </c>
      <c r="D597" s="58" t="s">
        <v>3248</v>
      </c>
      <c r="E597" s="48" t="s">
        <v>395</v>
      </c>
      <c r="F597" s="49" t="s">
        <v>3249</v>
      </c>
      <c r="G597" s="50">
        <v>1514858</v>
      </c>
      <c r="H597" s="50">
        <v>1211886</v>
      </c>
      <c r="I597" s="59" t="s">
        <v>2871</v>
      </c>
      <c r="J597" s="52" t="s">
        <v>3250</v>
      </c>
      <c r="K597" s="52" t="s">
        <v>1558</v>
      </c>
      <c r="L597" s="9"/>
      <c r="M597" s="9"/>
      <c r="N597" s="9"/>
      <c r="O597" s="9"/>
      <c r="P597" s="9"/>
      <c r="Q597" s="9"/>
      <c r="R597" s="9"/>
      <c r="S597" s="9"/>
      <c r="T597" s="9"/>
      <c r="U597" s="9"/>
      <c r="V597" s="9"/>
      <c r="W597" s="9"/>
      <c r="X597" s="9"/>
      <c r="Y597" s="9"/>
      <c r="Z597" s="9"/>
      <c r="AA597" s="9"/>
      <c r="AB597" s="9"/>
      <c r="AC597" s="9"/>
      <c r="AD597" s="9"/>
      <c r="AE597" s="9"/>
      <c r="AF597" s="9"/>
      <c r="AG597" s="9"/>
      <c r="AH597" s="9"/>
    </row>
    <row r="598" spans="1:34" ht="129.6" x14ac:dyDescent="0.25">
      <c r="A598" s="47">
        <v>594</v>
      </c>
      <c r="B598" s="58" t="s">
        <v>5</v>
      </c>
      <c r="C598" s="58" t="s">
        <v>3251</v>
      </c>
      <c r="D598" s="69" t="s">
        <v>3252</v>
      </c>
      <c r="E598" s="48" t="s">
        <v>685</v>
      </c>
      <c r="F598" s="49" t="s">
        <v>3253</v>
      </c>
      <c r="G598" s="50">
        <v>366149</v>
      </c>
      <c r="H598" s="50">
        <v>359064</v>
      </c>
      <c r="I598" s="59" t="s">
        <v>687</v>
      </c>
      <c r="J598" s="52" t="s">
        <v>3254</v>
      </c>
      <c r="K598" s="52" t="s">
        <v>3255</v>
      </c>
      <c r="L598" s="9"/>
      <c r="M598" s="9"/>
      <c r="N598" s="9"/>
      <c r="O598" s="9"/>
      <c r="P598" s="9"/>
      <c r="Q598" s="9"/>
      <c r="R598" s="9"/>
      <c r="S598" s="9"/>
      <c r="T598" s="9"/>
      <c r="U598" s="9"/>
      <c r="V598" s="9"/>
      <c r="W598" s="9"/>
      <c r="X598" s="9"/>
      <c r="Y598" s="9"/>
      <c r="Z598" s="9"/>
      <c r="AA598" s="9"/>
      <c r="AB598" s="9"/>
      <c r="AC598" s="9"/>
      <c r="AD598" s="9"/>
      <c r="AE598" s="9"/>
      <c r="AF598" s="9"/>
      <c r="AG598" s="9"/>
      <c r="AH598" s="9"/>
    </row>
    <row r="599" spans="1:34" ht="115.2" x14ac:dyDescent="0.25">
      <c r="A599" s="47">
        <v>595</v>
      </c>
      <c r="B599" s="58" t="s">
        <v>5</v>
      </c>
      <c r="C599" s="58" t="s">
        <v>3256</v>
      </c>
      <c r="D599" s="58" t="s">
        <v>3257</v>
      </c>
      <c r="E599" s="48" t="s">
        <v>685</v>
      </c>
      <c r="F599" s="49" t="s">
        <v>3258</v>
      </c>
      <c r="G599" s="50">
        <v>1212896</v>
      </c>
      <c r="H599" s="50">
        <v>1166535</v>
      </c>
      <c r="I599" s="59" t="s">
        <v>1218</v>
      </c>
      <c r="J599" s="52" t="s">
        <v>3259</v>
      </c>
      <c r="K599" s="52" t="s">
        <v>3260</v>
      </c>
      <c r="L599" s="9"/>
      <c r="M599" s="9"/>
      <c r="N599" s="9"/>
      <c r="O599" s="9"/>
      <c r="P599" s="9"/>
      <c r="Q599" s="9"/>
      <c r="R599" s="9"/>
      <c r="S599" s="9"/>
      <c r="T599" s="9"/>
      <c r="U599" s="9"/>
      <c r="V599" s="9"/>
      <c r="W599" s="9"/>
      <c r="X599" s="9"/>
      <c r="Y599" s="9"/>
      <c r="Z599" s="9"/>
      <c r="AA599" s="9"/>
      <c r="AB599" s="9"/>
      <c r="AC599" s="9"/>
      <c r="AD599" s="9"/>
      <c r="AE599" s="9"/>
      <c r="AF599" s="9"/>
      <c r="AG599" s="9"/>
      <c r="AH599" s="9"/>
    </row>
    <row r="600" spans="1:34" ht="201.6" x14ac:dyDescent="0.25">
      <c r="A600" s="47">
        <v>596</v>
      </c>
      <c r="B600" s="58" t="s">
        <v>5</v>
      </c>
      <c r="C600" s="58" t="s">
        <v>3261</v>
      </c>
      <c r="D600" s="58" t="s">
        <v>3262</v>
      </c>
      <c r="E600" s="48" t="s">
        <v>685</v>
      </c>
      <c r="F600" s="49" t="s">
        <v>3263</v>
      </c>
      <c r="G600" s="50">
        <v>3135077</v>
      </c>
      <c r="H600" s="50">
        <v>2508531</v>
      </c>
      <c r="I600" s="59" t="s">
        <v>3264</v>
      </c>
      <c r="J600" s="52" t="s">
        <v>3265</v>
      </c>
      <c r="K600" s="52" t="s">
        <v>849</v>
      </c>
      <c r="L600" s="9"/>
      <c r="M600" s="9"/>
      <c r="N600" s="9"/>
      <c r="O600" s="9"/>
      <c r="P600" s="9"/>
      <c r="Q600" s="9"/>
      <c r="R600" s="9"/>
      <c r="S600" s="9"/>
      <c r="T600" s="9"/>
      <c r="U600" s="9"/>
      <c r="V600" s="9"/>
      <c r="W600" s="9"/>
      <c r="X600" s="9"/>
      <c r="Y600" s="9"/>
      <c r="Z600" s="9"/>
      <c r="AA600" s="9"/>
      <c r="AB600" s="9"/>
      <c r="AC600" s="9"/>
      <c r="AD600" s="9"/>
      <c r="AE600" s="9"/>
      <c r="AF600" s="9"/>
      <c r="AG600" s="9"/>
      <c r="AH600" s="9"/>
    </row>
    <row r="601" spans="1:34" ht="144" x14ac:dyDescent="0.25">
      <c r="A601" s="47">
        <v>597</v>
      </c>
      <c r="B601" s="58" t="s">
        <v>5</v>
      </c>
      <c r="C601" s="58" t="s">
        <v>3266</v>
      </c>
      <c r="D601" s="69" t="s">
        <v>3267</v>
      </c>
      <c r="E601" s="48" t="s">
        <v>685</v>
      </c>
      <c r="F601" s="49" t="s">
        <v>3268</v>
      </c>
      <c r="G601" s="50">
        <v>964066</v>
      </c>
      <c r="H601" s="50">
        <v>819456</v>
      </c>
      <c r="I601" s="59" t="s">
        <v>3269</v>
      </c>
      <c r="J601" s="52" t="s">
        <v>3270</v>
      </c>
      <c r="K601" s="52" t="s">
        <v>1663</v>
      </c>
      <c r="L601" s="9"/>
      <c r="M601" s="9"/>
      <c r="N601" s="9"/>
      <c r="O601" s="9"/>
      <c r="P601" s="9"/>
      <c r="Q601" s="9"/>
      <c r="R601" s="9"/>
      <c r="S601" s="9"/>
      <c r="T601" s="9"/>
      <c r="U601" s="9"/>
      <c r="V601" s="9"/>
      <c r="W601" s="9"/>
      <c r="X601" s="9"/>
      <c r="Y601" s="9"/>
      <c r="Z601" s="9"/>
      <c r="AA601" s="9"/>
      <c r="AB601" s="9"/>
      <c r="AC601" s="9"/>
      <c r="AD601" s="9"/>
      <c r="AE601" s="9"/>
      <c r="AF601" s="9"/>
      <c r="AG601" s="9"/>
      <c r="AH601" s="9"/>
    </row>
    <row r="602" spans="1:34" ht="144" x14ac:dyDescent="0.25">
      <c r="A602" s="47">
        <v>598</v>
      </c>
      <c r="B602" s="58" t="s">
        <v>5</v>
      </c>
      <c r="C602" s="58" t="s">
        <v>2621</v>
      </c>
      <c r="D602" s="58" t="s">
        <v>2622</v>
      </c>
      <c r="E602" s="48" t="s">
        <v>419</v>
      </c>
      <c r="F602" s="49" t="s">
        <v>3271</v>
      </c>
      <c r="G602" s="50">
        <v>8631658</v>
      </c>
      <c r="H602" s="50">
        <v>7336909</v>
      </c>
      <c r="I602" s="59" t="s">
        <v>2262</v>
      </c>
      <c r="J602" s="52" t="s">
        <v>3272</v>
      </c>
      <c r="K602" s="52" t="s">
        <v>3273</v>
      </c>
      <c r="L602" s="9"/>
      <c r="M602" s="9"/>
      <c r="N602" s="9"/>
      <c r="O602" s="9"/>
      <c r="P602" s="9"/>
      <c r="Q602" s="9"/>
      <c r="R602" s="9"/>
      <c r="S602" s="9"/>
      <c r="T602" s="9"/>
      <c r="U602" s="9"/>
      <c r="V602" s="9"/>
      <c r="W602" s="9"/>
      <c r="X602" s="9"/>
      <c r="Y602" s="9"/>
      <c r="Z602" s="9"/>
      <c r="AA602" s="9"/>
      <c r="AB602" s="9"/>
      <c r="AC602" s="9"/>
      <c r="AD602" s="9"/>
      <c r="AE602" s="9"/>
      <c r="AF602" s="9"/>
      <c r="AG602" s="9"/>
      <c r="AH602" s="9"/>
    </row>
    <row r="603" spans="1:34" ht="86.4" x14ac:dyDescent="0.25">
      <c r="A603" s="47">
        <v>599</v>
      </c>
      <c r="B603" s="58" t="s">
        <v>0</v>
      </c>
      <c r="C603" s="58" t="s">
        <v>3274</v>
      </c>
      <c r="D603" s="58" t="s">
        <v>3275</v>
      </c>
      <c r="E603" s="48" t="s">
        <v>458</v>
      </c>
      <c r="F603" s="49" t="s">
        <v>3276</v>
      </c>
      <c r="G603" s="50">
        <v>48314069</v>
      </c>
      <c r="H603" s="50">
        <v>12078517</v>
      </c>
      <c r="I603" s="59" t="s">
        <v>3277</v>
      </c>
      <c r="J603" s="52" t="s">
        <v>3278</v>
      </c>
      <c r="K603" s="52" t="s">
        <v>3279</v>
      </c>
      <c r="L603" s="9"/>
      <c r="M603" s="9"/>
      <c r="N603" s="9"/>
      <c r="O603" s="9"/>
      <c r="P603" s="9"/>
      <c r="Q603" s="9"/>
      <c r="R603" s="9"/>
      <c r="S603" s="9"/>
      <c r="T603" s="9"/>
      <c r="U603" s="9"/>
      <c r="V603" s="9"/>
      <c r="W603" s="9"/>
      <c r="X603" s="9"/>
      <c r="Y603" s="9"/>
      <c r="Z603" s="9"/>
      <c r="AA603" s="9"/>
      <c r="AB603" s="9"/>
      <c r="AC603" s="9"/>
      <c r="AD603" s="9"/>
      <c r="AE603" s="9"/>
      <c r="AF603" s="9"/>
      <c r="AG603" s="9"/>
      <c r="AH603" s="9"/>
    </row>
    <row r="604" spans="1:34" ht="86.4" x14ac:dyDescent="0.25">
      <c r="A604" s="47">
        <v>600</v>
      </c>
      <c r="B604" s="58" t="s">
        <v>0</v>
      </c>
      <c r="C604" s="58" t="s">
        <v>3280</v>
      </c>
      <c r="D604" s="69" t="s">
        <v>3281</v>
      </c>
      <c r="E604" s="48" t="s">
        <v>458</v>
      </c>
      <c r="F604" s="49" t="s">
        <v>3282</v>
      </c>
      <c r="G604" s="50">
        <v>48133021</v>
      </c>
      <c r="H604" s="50">
        <v>12033255</v>
      </c>
      <c r="I604" s="59" t="s">
        <v>2206</v>
      </c>
      <c r="J604" s="52" t="s">
        <v>3283</v>
      </c>
      <c r="K604" s="52" t="s">
        <v>3284</v>
      </c>
      <c r="L604" s="9"/>
      <c r="M604" s="9"/>
      <c r="N604" s="9"/>
      <c r="O604" s="9"/>
      <c r="P604" s="9"/>
      <c r="Q604" s="9"/>
      <c r="R604" s="9"/>
      <c r="S604" s="9"/>
      <c r="T604" s="9"/>
      <c r="U604" s="9"/>
      <c r="V604" s="9"/>
      <c r="W604" s="9"/>
      <c r="X604" s="9"/>
      <c r="Y604" s="9"/>
      <c r="Z604" s="9"/>
      <c r="AA604" s="9"/>
      <c r="AB604" s="9"/>
      <c r="AC604" s="9"/>
      <c r="AD604" s="9"/>
      <c r="AE604" s="9"/>
      <c r="AF604" s="9"/>
      <c r="AG604" s="9"/>
      <c r="AH604" s="9"/>
    </row>
    <row r="605" spans="1:34" ht="172.8" x14ac:dyDescent="0.25">
      <c r="A605" s="47">
        <v>601</v>
      </c>
      <c r="B605" s="58" t="s">
        <v>5</v>
      </c>
      <c r="C605" s="58" t="s">
        <v>3285</v>
      </c>
      <c r="D605" s="58" t="s">
        <v>3286</v>
      </c>
      <c r="E605" s="48" t="s">
        <v>458</v>
      </c>
      <c r="F605" s="49" t="s">
        <v>3287</v>
      </c>
      <c r="G605" s="50">
        <v>47855467</v>
      </c>
      <c r="H605" s="50">
        <v>9571093</v>
      </c>
      <c r="I605" s="59" t="s">
        <v>2206</v>
      </c>
      <c r="J605" s="52" t="s">
        <v>3288</v>
      </c>
      <c r="K605" s="52" t="s">
        <v>3289</v>
      </c>
      <c r="L605" s="9"/>
      <c r="M605" s="9"/>
      <c r="N605" s="9"/>
      <c r="O605" s="9"/>
      <c r="P605" s="9"/>
      <c r="Q605" s="9"/>
      <c r="R605" s="9"/>
      <c r="S605" s="9"/>
      <c r="T605" s="9"/>
      <c r="U605" s="9"/>
      <c r="V605" s="9"/>
      <c r="W605" s="9"/>
      <c r="X605" s="9"/>
      <c r="Y605" s="9"/>
      <c r="Z605" s="9"/>
      <c r="AA605" s="9"/>
      <c r="AB605" s="9"/>
      <c r="AC605" s="9"/>
      <c r="AD605" s="9"/>
      <c r="AE605" s="9"/>
      <c r="AF605" s="9"/>
      <c r="AG605" s="9"/>
      <c r="AH605" s="9"/>
    </row>
    <row r="606" spans="1:34" ht="86.4" x14ac:dyDescent="0.25">
      <c r="A606" s="47">
        <v>602</v>
      </c>
      <c r="B606" s="58" t="s">
        <v>0</v>
      </c>
      <c r="C606" s="58" t="s">
        <v>3290</v>
      </c>
      <c r="D606" s="58" t="s">
        <v>3291</v>
      </c>
      <c r="E606" s="48" t="s">
        <v>458</v>
      </c>
      <c r="F606" s="49" t="s">
        <v>3292</v>
      </c>
      <c r="G606" s="50">
        <v>45448029</v>
      </c>
      <c r="H606" s="50">
        <v>11362007</v>
      </c>
      <c r="I606" s="59" t="s">
        <v>2206</v>
      </c>
      <c r="J606" s="52" t="s">
        <v>3293</v>
      </c>
      <c r="K606" s="52" t="s">
        <v>3294</v>
      </c>
      <c r="L606" s="9"/>
      <c r="M606" s="9"/>
      <c r="N606" s="9"/>
      <c r="O606" s="9"/>
      <c r="P606" s="9"/>
      <c r="Q606" s="9"/>
      <c r="R606" s="9"/>
      <c r="S606" s="9"/>
      <c r="T606" s="9"/>
      <c r="U606" s="9"/>
      <c r="V606" s="9"/>
      <c r="W606" s="9"/>
      <c r="X606" s="9"/>
      <c r="Y606" s="9"/>
      <c r="Z606" s="9"/>
      <c r="AA606" s="9"/>
      <c r="AB606" s="9"/>
      <c r="AC606" s="9"/>
      <c r="AD606" s="9"/>
      <c r="AE606" s="9"/>
      <c r="AF606" s="9"/>
      <c r="AG606" s="9"/>
      <c r="AH606" s="9"/>
    </row>
    <row r="607" spans="1:34" ht="129.6" x14ac:dyDescent="0.25">
      <c r="A607" s="47">
        <v>603</v>
      </c>
      <c r="B607" s="58" t="s">
        <v>0</v>
      </c>
      <c r="C607" s="58" t="s">
        <v>3295</v>
      </c>
      <c r="D607" s="69" t="s">
        <v>3296</v>
      </c>
      <c r="E607" s="48" t="s">
        <v>2525</v>
      </c>
      <c r="F607" s="49" t="s">
        <v>3297</v>
      </c>
      <c r="G607" s="50">
        <v>2405122</v>
      </c>
      <c r="H607" s="50">
        <v>2405122</v>
      </c>
      <c r="I607" s="59" t="s">
        <v>3039</v>
      </c>
      <c r="J607" s="52" t="s">
        <v>3298</v>
      </c>
      <c r="K607" s="52" t="s">
        <v>3299</v>
      </c>
      <c r="L607" s="9"/>
      <c r="M607" s="9"/>
      <c r="N607" s="9"/>
      <c r="O607" s="9"/>
      <c r="P607" s="9"/>
      <c r="Q607" s="9"/>
      <c r="R607" s="9"/>
      <c r="S607" s="9"/>
      <c r="T607" s="9"/>
      <c r="U607" s="9"/>
      <c r="V607" s="9"/>
      <c r="W607" s="9"/>
      <c r="X607" s="9"/>
      <c r="Y607" s="9"/>
      <c r="Z607" s="9"/>
      <c r="AA607" s="9"/>
      <c r="AB607" s="9"/>
      <c r="AC607" s="9"/>
      <c r="AD607" s="9"/>
      <c r="AE607" s="9"/>
      <c r="AF607" s="9"/>
      <c r="AG607" s="9"/>
      <c r="AH607" s="9"/>
    </row>
    <row r="608" spans="1:34" ht="86.4" x14ac:dyDescent="0.25">
      <c r="A608" s="47">
        <v>604</v>
      </c>
      <c r="B608" s="58" t="s">
        <v>0</v>
      </c>
      <c r="C608" s="58" t="s">
        <v>3300</v>
      </c>
      <c r="D608" s="58" t="s">
        <v>3301</v>
      </c>
      <c r="E608" s="48" t="s">
        <v>458</v>
      </c>
      <c r="F608" s="49" t="s">
        <v>3302</v>
      </c>
      <c r="G608" s="50">
        <v>42464040</v>
      </c>
      <c r="H608" s="50">
        <v>10616010</v>
      </c>
      <c r="I608" s="59" t="s">
        <v>2206</v>
      </c>
      <c r="J608" s="52" t="s">
        <v>3303</v>
      </c>
      <c r="K608" s="52" t="s">
        <v>3304</v>
      </c>
      <c r="L608" s="9"/>
      <c r="M608" s="9"/>
      <c r="N608" s="9"/>
      <c r="O608" s="9"/>
      <c r="P608" s="9"/>
      <c r="Q608" s="9"/>
      <c r="R608" s="9"/>
      <c r="S608" s="9"/>
      <c r="T608" s="9"/>
      <c r="U608" s="9"/>
      <c r="V608" s="9"/>
      <c r="W608" s="9"/>
      <c r="X608" s="9"/>
      <c r="Y608" s="9"/>
      <c r="Z608" s="9"/>
      <c r="AA608" s="9"/>
      <c r="AB608" s="9"/>
      <c r="AC608" s="9"/>
      <c r="AD608" s="9"/>
      <c r="AE608" s="9"/>
      <c r="AF608" s="9"/>
      <c r="AG608" s="9"/>
      <c r="AH608" s="9"/>
    </row>
    <row r="609" spans="1:34" ht="129.6" x14ac:dyDescent="0.25">
      <c r="A609" s="47">
        <v>605</v>
      </c>
      <c r="B609" s="58" t="s">
        <v>0</v>
      </c>
      <c r="C609" s="58" t="s">
        <v>3305</v>
      </c>
      <c r="D609" s="58" t="s">
        <v>3296</v>
      </c>
      <c r="E609" s="48" t="s">
        <v>2525</v>
      </c>
      <c r="F609" s="49" t="s">
        <v>3306</v>
      </c>
      <c r="G609" s="50">
        <v>2952167</v>
      </c>
      <c r="H609" s="50">
        <v>2952167</v>
      </c>
      <c r="I609" s="59" t="s">
        <v>3039</v>
      </c>
      <c r="J609" s="52" t="s">
        <v>3307</v>
      </c>
      <c r="K609" s="52" t="s">
        <v>3308</v>
      </c>
      <c r="L609" s="9"/>
      <c r="M609" s="9"/>
      <c r="N609" s="9"/>
      <c r="O609" s="9"/>
      <c r="P609" s="9"/>
      <c r="Q609" s="9"/>
      <c r="R609" s="9"/>
      <c r="S609" s="9"/>
      <c r="T609" s="9"/>
      <c r="U609" s="9"/>
      <c r="V609" s="9"/>
      <c r="W609" s="9"/>
      <c r="X609" s="9"/>
      <c r="Y609" s="9"/>
      <c r="Z609" s="9"/>
      <c r="AA609" s="9"/>
      <c r="AB609" s="9"/>
      <c r="AC609" s="9"/>
      <c r="AD609" s="9"/>
      <c r="AE609" s="9"/>
      <c r="AF609" s="9"/>
      <c r="AG609" s="9"/>
      <c r="AH609" s="9"/>
    </row>
    <row r="610" spans="1:34" ht="115.2" x14ac:dyDescent="0.25">
      <c r="A610" s="47">
        <v>606</v>
      </c>
      <c r="B610" s="58" t="s">
        <v>0</v>
      </c>
      <c r="C610" s="58" t="s">
        <v>3309</v>
      </c>
      <c r="D610" s="69" t="s">
        <v>3310</v>
      </c>
      <c r="E610" s="48" t="s">
        <v>764</v>
      </c>
      <c r="F610" s="49" t="s">
        <v>3311</v>
      </c>
      <c r="G610" s="50">
        <v>1624774</v>
      </c>
      <c r="H610" s="50">
        <v>1363764</v>
      </c>
      <c r="I610" s="59" t="s">
        <v>3225</v>
      </c>
      <c r="J610" s="52" t="s">
        <v>3312</v>
      </c>
      <c r="K610" s="52" t="s">
        <v>3313</v>
      </c>
      <c r="L610" s="9"/>
      <c r="M610" s="9"/>
      <c r="N610" s="9"/>
      <c r="O610" s="9"/>
      <c r="P610" s="9"/>
      <c r="Q610" s="9"/>
      <c r="R610" s="9"/>
      <c r="S610" s="9"/>
      <c r="T610" s="9"/>
      <c r="U610" s="9"/>
      <c r="V610" s="9"/>
      <c r="W610" s="9"/>
      <c r="X610" s="9"/>
      <c r="Y610" s="9"/>
      <c r="Z610" s="9"/>
      <c r="AA610" s="9"/>
      <c r="AB610" s="9"/>
      <c r="AC610" s="9"/>
      <c r="AD610" s="9"/>
      <c r="AE610" s="9"/>
      <c r="AF610" s="9"/>
      <c r="AG610" s="9"/>
      <c r="AH610" s="9"/>
    </row>
    <row r="611" spans="1:34" ht="115.2" x14ac:dyDescent="0.25">
      <c r="A611" s="47">
        <v>607</v>
      </c>
      <c r="B611" s="58" t="s">
        <v>0</v>
      </c>
      <c r="C611" s="58" t="s">
        <v>3314</v>
      </c>
      <c r="D611" s="58" t="s">
        <v>3315</v>
      </c>
      <c r="E611" s="48" t="s">
        <v>3316</v>
      </c>
      <c r="F611" s="49" t="s">
        <v>3317</v>
      </c>
      <c r="G611" s="50">
        <v>9975980</v>
      </c>
      <c r="H611" s="50">
        <v>4987991</v>
      </c>
      <c r="I611" s="59" t="s">
        <v>3318</v>
      </c>
      <c r="J611" s="52" t="s">
        <v>3319</v>
      </c>
      <c r="K611" s="52" t="s">
        <v>3320</v>
      </c>
      <c r="L611" s="9"/>
      <c r="M611" s="9"/>
      <c r="N611" s="9"/>
      <c r="O611" s="9"/>
      <c r="P611" s="9"/>
      <c r="Q611" s="9"/>
      <c r="R611" s="9"/>
      <c r="S611" s="9"/>
      <c r="T611" s="9"/>
      <c r="U611" s="9"/>
      <c r="V611" s="9"/>
      <c r="W611" s="9"/>
      <c r="X611" s="9"/>
      <c r="Y611" s="9"/>
      <c r="Z611" s="9"/>
      <c r="AA611" s="9"/>
      <c r="AB611" s="9"/>
      <c r="AC611" s="9"/>
      <c r="AD611" s="9"/>
      <c r="AE611" s="9"/>
      <c r="AF611" s="9"/>
      <c r="AG611" s="9"/>
      <c r="AH611" s="9"/>
    </row>
    <row r="612" spans="1:34" ht="100.8" x14ac:dyDescent="0.25">
      <c r="A612" s="47">
        <v>608</v>
      </c>
      <c r="B612" s="58" t="s">
        <v>0</v>
      </c>
      <c r="C612" s="58" t="s">
        <v>791</v>
      </c>
      <c r="D612" s="58" t="s">
        <v>795</v>
      </c>
      <c r="E612" s="48" t="s">
        <v>609</v>
      </c>
      <c r="F612" s="49" t="s">
        <v>3321</v>
      </c>
      <c r="G612" s="50">
        <v>2272700</v>
      </c>
      <c r="H612" s="50">
        <v>909080</v>
      </c>
      <c r="I612" s="59" t="s">
        <v>3322</v>
      </c>
      <c r="J612" s="52" t="s">
        <v>137</v>
      </c>
      <c r="K612" s="52" t="s">
        <v>795</v>
      </c>
      <c r="L612" s="9"/>
      <c r="M612" s="9"/>
      <c r="N612" s="9"/>
      <c r="O612" s="9"/>
      <c r="P612" s="9"/>
      <c r="Q612" s="9"/>
      <c r="R612" s="9"/>
      <c r="S612" s="9"/>
      <c r="T612" s="9"/>
      <c r="U612" s="9"/>
      <c r="V612" s="9"/>
      <c r="W612" s="9"/>
      <c r="X612" s="9"/>
      <c r="Y612" s="9"/>
      <c r="Z612" s="9"/>
      <c r="AA612" s="9"/>
      <c r="AB612" s="9"/>
      <c r="AC612" s="9"/>
      <c r="AD612" s="9"/>
      <c r="AE612" s="9"/>
      <c r="AF612" s="9"/>
      <c r="AG612" s="9"/>
      <c r="AH612" s="9"/>
    </row>
    <row r="613" spans="1:34" ht="115.2" x14ac:dyDescent="0.25">
      <c r="A613" s="47">
        <v>609</v>
      </c>
      <c r="B613" s="58" t="s">
        <v>0</v>
      </c>
      <c r="C613" s="58" t="s">
        <v>3323</v>
      </c>
      <c r="D613" s="69" t="s">
        <v>3324</v>
      </c>
      <c r="E613" s="48" t="s">
        <v>609</v>
      </c>
      <c r="F613" s="49" t="s">
        <v>3325</v>
      </c>
      <c r="G613" s="50">
        <v>4217845</v>
      </c>
      <c r="H613" s="50">
        <v>1474361</v>
      </c>
      <c r="I613" s="59" t="s">
        <v>3326</v>
      </c>
      <c r="J613" s="52" t="s">
        <v>3327</v>
      </c>
      <c r="K613" s="52" t="s">
        <v>3328</v>
      </c>
      <c r="L613" s="9"/>
      <c r="M613" s="9"/>
      <c r="N613" s="9"/>
      <c r="O613" s="9"/>
      <c r="P613" s="9"/>
      <c r="Q613" s="9"/>
      <c r="R613" s="9"/>
      <c r="S613" s="9"/>
      <c r="T613" s="9"/>
      <c r="U613" s="9"/>
      <c r="V613" s="9"/>
      <c r="W613" s="9"/>
      <c r="X613" s="9"/>
      <c r="Y613" s="9"/>
      <c r="Z613" s="9"/>
      <c r="AA613" s="9"/>
      <c r="AB613" s="9"/>
      <c r="AC613" s="9"/>
      <c r="AD613" s="9"/>
      <c r="AE613" s="9"/>
      <c r="AF613" s="9"/>
      <c r="AG613" s="9"/>
      <c r="AH613" s="9"/>
    </row>
    <row r="614" spans="1:34" ht="144" x14ac:dyDescent="0.25">
      <c r="A614" s="47">
        <v>610</v>
      </c>
      <c r="B614" s="58" t="s">
        <v>0</v>
      </c>
      <c r="C614" s="58" t="s">
        <v>3329</v>
      </c>
      <c r="D614" s="58" t="s">
        <v>3330</v>
      </c>
      <c r="E614" s="48" t="s">
        <v>609</v>
      </c>
      <c r="F614" s="49" t="s">
        <v>3331</v>
      </c>
      <c r="G614" s="50">
        <v>2256760</v>
      </c>
      <c r="H614" s="50">
        <v>569243</v>
      </c>
      <c r="I614" s="59" t="s">
        <v>3326</v>
      </c>
      <c r="J614" s="52" t="s">
        <v>3332</v>
      </c>
      <c r="K614" s="52" t="s">
        <v>3333</v>
      </c>
      <c r="L614" s="9"/>
      <c r="M614" s="9"/>
      <c r="N614" s="9"/>
      <c r="O614" s="9"/>
      <c r="P614" s="9"/>
      <c r="Q614" s="9"/>
      <c r="R614" s="9"/>
      <c r="S614" s="9"/>
      <c r="T614" s="9"/>
      <c r="U614" s="9"/>
      <c r="V614" s="9"/>
      <c r="W614" s="9"/>
      <c r="X614" s="9"/>
      <c r="Y614" s="9"/>
      <c r="Z614" s="9"/>
      <c r="AA614" s="9"/>
      <c r="AB614" s="9"/>
      <c r="AC614" s="9"/>
      <c r="AD614" s="9"/>
      <c r="AE614" s="9"/>
      <c r="AF614" s="9"/>
      <c r="AG614" s="9"/>
      <c r="AH614" s="9"/>
    </row>
    <row r="615" spans="1:34" ht="86.4" x14ac:dyDescent="0.25">
      <c r="A615" s="47">
        <v>611</v>
      </c>
      <c r="B615" s="58" t="s">
        <v>0</v>
      </c>
      <c r="C615" s="58" t="s">
        <v>3334</v>
      </c>
      <c r="D615" s="58" t="s">
        <v>3335</v>
      </c>
      <c r="E615" s="48" t="s">
        <v>355</v>
      </c>
      <c r="F615" s="49" t="s">
        <v>3336</v>
      </c>
      <c r="G615" s="50">
        <v>7342220</v>
      </c>
      <c r="H615" s="50">
        <v>3671110</v>
      </c>
      <c r="I615" s="59" t="s">
        <v>3337</v>
      </c>
      <c r="J615" s="52" t="s">
        <v>3338</v>
      </c>
      <c r="K615" s="52" t="s">
        <v>3339</v>
      </c>
      <c r="L615" s="9"/>
      <c r="M615" s="9"/>
      <c r="N615" s="9"/>
      <c r="O615" s="9"/>
      <c r="P615" s="9"/>
      <c r="Q615" s="9"/>
      <c r="R615" s="9"/>
      <c r="S615" s="9"/>
      <c r="T615" s="9"/>
      <c r="U615" s="9"/>
      <c r="V615" s="9"/>
      <c r="W615" s="9"/>
      <c r="X615" s="9"/>
      <c r="Y615" s="9"/>
      <c r="Z615" s="9"/>
      <c r="AA615" s="9"/>
      <c r="AB615" s="9"/>
      <c r="AC615" s="9"/>
      <c r="AD615" s="9"/>
      <c r="AE615" s="9"/>
      <c r="AF615" s="9"/>
      <c r="AG615" s="9"/>
      <c r="AH615" s="9"/>
    </row>
    <row r="616" spans="1:34" ht="86.4" x14ac:dyDescent="0.25">
      <c r="A616" s="47">
        <v>612</v>
      </c>
      <c r="B616" s="58" t="s">
        <v>0</v>
      </c>
      <c r="C616" s="58" t="s">
        <v>3340</v>
      </c>
      <c r="D616" s="69" t="s">
        <v>3341</v>
      </c>
      <c r="E616" s="48" t="s">
        <v>1477</v>
      </c>
      <c r="F616" s="49" t="s">
        <v>3342</v>
      </c>
      <c r="G616" s="50">
        <v>16000000</v>
      </c>
      <c r="H616" s="50">
        <v>7742400</v>
      </c>
      <c r="I616" s="59" t="s">
        <v>2920</v>
      </c>
      <c r="J616" s="52" t="s">
        <v>3343</v>
      </c>
      <c r="K616" s="52" t="s">
        <v>3165</v>
      </c>
      <c r="L616" s="9"/>
      <c r="M616" s="9"/>
      <c r="N616" s="9"/>
      <c r="O616" s="9"/>
      <c r="P616" s="9"/>
      <c r="Q616" s="9"/>
      <c r="R616" s="9"/>
      <c r="S616" s="9"/>
      <c r="T616" s="9"/>
      <c r="U616" s="9"/>
      <c r="V616" s="9"/>
      <c r="W616" s="9"/>
      <c r="X616" s="9"/>
      <c r="Y616" s="9"/>
      <c r="Z616" s="9"/>
      <c r="AA616" s="9"/>
      <c r="AB616" s="9"/>
      <c r="AC616" s="9"/>
      <c r="AD616" s="9"/>
      <c r="AE616" s="9"/>
      <c r="AF616" s="9"/>
      <c r="AG616" s="9"/>
      <c r="AH616" s="9"/>
    </row>
    <row r="617" spans="1:34" ht="115.2" x14ac:dyDescent="0.25">
      <c r="A617" s="47">
        <v>613</v>
      </c>
      <c r="B617" s="58" t="s">
        <v>0</v>
      </c>
      <c r="C617" s="58" t="s">
        <v>3344</v>
      </c>
      <c r="D617" s="58" t="s">
        <v>3345</v>
      </c>
      <c r="E617" s="48" t="s">
        <v>1477</v>
      </c>
      <c r="F617" s="49" t="s">
        <v>3346</v>
      </c>
      <c r="G617" s="50">
        <v>9181548.9199999999</v>
      </c>
      <c r="H617" s="50">
        <v>4315327.99</v>
      </c>
      <c r="I617" s="59" t="s">
        <v>2859</v>
      </c>
      <c r="J617" s="52" t="s">
        <v>3347</v>
      </c>
      <c r="K617" s="52" t="s">
        <v>3348</v>
      </c>
      <c r="L617" s="9"/>
      <c r="M617" s="9"/>
      <c r="N617" s="9"/>
      <c r="O617" s="9"/>
      <c r="P617" s="9"/>
      <c r="Q617" s="9"/>
      <c r="R617" s="9"/>
      <c r="S617" s="9"/>
      <c r="T617" s="9"/>
      <c r="U617" s="9"/>
      <c r="V617" s="9"/>
      <c r="W617" s="9"/>
      <c r="X617" s="9"/>
      <c r="Y617" s="9"/>
      <c r="Z617" s="9"/>
      <c r="AA617" s="9"/>
      <c r="AB617" s="9"/>
      <c r="AC617" s="9"/>
      <c r="AD617" s="9"/>
      <c r="AE617" s="9"/>
      <c r="AF617" s="9"/>
      <c r="AG617" s="9"/>
      <c r="AH617" s="9"/>
    </row>
    <row r="618" spans="1:34" ht="86.4" x14ac:dyDescent="0.25">
      <c r="A618" s="47">
        <v>614</v>
      </c>
      <c r="B618" s="58" t="s">
        <v>0</v>
      </c>
      <c r="C618" s="58" t="s">
        <v>3349</v>
      </c>
      <c r="D618" s="58" t="s">
        <v>3350</v>
      </c>
      <c r="E618" s="48" t="s">
        <v>1477</v>
      </c>
      <c r="F618" s="49" t="s">
        <v>3351</v>
      </c>
      <c r="G618" s="50">
        <v>5937740.5</v>
      </c>
      <c r="H618" s="50">
        <v>2968870.25</v>
      </c>
      <c r="I618" s="59" t="s">
        <v>2947</v>
      </c>
      <c r="J618" s="52" t="s">
        <v>3352</v>
      </c>
      <c r="K618" s="52" t="s">
        <v>3353</v>
      </c>
      <c r="L618" s="9"/>
      <c r="M618" s="9"/>
      <c r="N618" s="9"/>
      <c r="O618" s="9"/>
      <c r="P618" s="9"/>
      <c r="Q618" s="9"/>
      <c r="R618" s="9"/>
      <c r="S618" s="9"/>
      <c r="T618" s="9"/>
      <c r="U618" s="9"/>
      <c r="V618" s="9"/>
      <c r="W618" s="9"/>
      <c r="X618" s="9"/>
      <c r="Y618" s="9"/>
      <c r="Z618" s="9"/>
      <c r="AA618" s="9"/>
      <c r="AB618" s="9"/>
      <c r="AC618" s="9"/>
      <c r="AD618" s="9"/>
      <c r="AE618" s="9"/>
      <c r="AF618" s="9"/>
      <c r="AG618" s="9"/>
      <c r="AH618" s="9"/>
    </row>
    <row r="619" spans="1:34" ht="172.8" x14ac:dyDescent="0.25">
      <c r="A619" s="47">
        <v>615</v>
      </c>
      <c r="B619" s="58" t="s">
        <v>0</v>
      </c>
      <c r="C619" s="58" t="s">
        <v>3354</v>
      </c>
      <c r="D619" s="69" t="s">
        <v>3355</v>
      </c>
      <c r="E619" s="48" t="s">
        <v>1477</v>
      </c>
      <c r="F619" s="49" t="s">
        <v>3356</v>
      </c>
      <c r="G619" s="50">
        <v>4922998</v>
      </c>
      <c r="H619" s="50"/>
      <c r="I619" s="59" t="s">
        <v>3357</v>
      </c>
      <c r="J619" s="52" t="s">
        <v>3358</v>
      </c>
      <c r="K619" s="52" t="s">
        <v>3359</v>
      </c>
      <c r="L619" s="9"/>
      <c r="M619" s="9"/>
      <c r="N619" s="9"/>
      <c r="O619" s="9"/>
      <c r="P619" s="9"/>
      <c r="Q619" s="9"/>
      <c r="R619" s="9"/>
      <c r="S619" s="9"/>
      <c r="T619" s="9"/>
      <c r="U619" s="9"/>
      <c r="V619" s="9"/>
      <c r="W619" s="9"/>
      <c r="X619" s="9"/>
      <c r="Y619" s="9"/>
      <c r="Z619" s="9"/>
      <c r="AA619" s="9"/>
      <c r="AB619" s="9"/>
      <c r="AC619" s="9"/>
      <c r="AD619" s="9"/>
      <c r="AE619" s="9"/>
      <c r="AF619" s="9"/>
      <c r="AG619" s="9"/>
      <c r="AH619" s="9"/>
    </row>
    <row r="620" spans="1:34" ht="86.4" x14ac:dyDescent="0.25">
      <c r="A620" s="47">
        <v>616</v>
      </c>
      <c r="B620" s="58" t="s">
        <v>0</v>
      </c>
      <c r="C620" s="58" t="s">
        <v>3360</v>
      </c>
      <c r="D620" s="58" t="s">
        <v>3350</v>
      </c>
      <c r="E620" s="48" t="s">
        <v>1477</v>
      </c>
      <c r="F620" s="49" t="s">
        <v>3361</v>
      </c>
      <c r="G620" s="50">
        <v>3741687.5</v>
      </c>
      <c r="H620" s="50">
        <v>1870843.75</v>
      </c>
      <c r="I620" s="59" t="s">
        <v>2947</v>
      </c>
      <c r="J620" s="52" t="s">
        <v>3362</v>
      </c>
      <c r="K620" s="52" t="s">
        <v>3353</v>
      </c>
      <c r="L620" s="9"/>
      <c r="M620" s="9"/>
      <c r="N620" s="9"/>
      <c r="O620" s="9"/>
      <c r="P620" s="9"/>
      <c r="Q620" s="9"/>
      <c r="R620" s="9"/>
      <c r="S620" s="9"/>
      <c r="T620" s="9"/>
      <c r="U620" s="9"/>
      <c r="V620" s="9"/>
      <c r="W620" s="9"/>
      <c r="X620" s="9"/>
      <c r="Y620" s="9"/>
      <c r="Z620" s="9"/>
      <c r="AA620" s="9"/>
      <c r="AB620" s="9"/>
      <c r="AC620" s="9"/>
      <c r="AD620" s="9"/>
      <c r="AE620" s="9"/>
      <c r="AF620" s="9"/>
      <c r="AG620" s="9"/>
      <c r="AH620" s="9"/>
    </row>
    <row r="621" spans="1:34" ht="158.4" x14ac:dyDescent="0.25">
      <c r="A621" s="47">
        <v>617</v>
      </c>
      <c r="B621" s="58" t="s">
        <v>1</v>
      </c>
      <c r="C621" s="58" t="s">
        <v>3363</v>
      </c>
      <c r="D621" s="58" t="s">
        <v>3364</v>
      </c>
      <c r="E621" s="48" t="s">
        <v>349</v>
      </c>
      <c r="F621" s="49" t="s">
        <v>3365</v>
      </c>
      <c r="G621" s="50">
        <v>9216352.2899999991</v>
      </c>
      <c r="H621" s="50">
        <v>6357189.5300000003</v>
      </c>
      <c r="I621" s="59" t="s">
        <v>3366</v>
      </c>
      <c r="J621" s="52" t="s">
        <v>3367</v>
      </c>
      <c r="K621" s="52" t="s">
        <v>3368</v>
      </c>
      <c r="L621" s="9"/>
      <c r="M621" s="9"/>
      <c r="N621" s="9"/>
      <c r="O621" s="9"/>
      <c r="P621" s="9"/>
      <c r="Q621" s="9"/>
      <c r="R621" s="9"/>
      <c r="S621" s="9"/>
      <c r="T621" s="9"/>
      <c r="U621" s="9"/>
      <c r="V621" s="9"/>
      <c r="W621" s="9"/>
      <c r="X621" s="9"/>
      <c r="Y621" s="9"/>
      <c r="Z621" s="9"/>
      <c r="AA621" s="9"/>
      <c r="AB621" s="9"/>
      <c r="AC621" s="9"/>
      <c r="AD621" s="9"/>
      <c r="AE621" s="9"/>
      <c r="AF621" s="9"/>
      <c r="AG621" s="9"/>
      <c r="AH621" s="9"/>
    </row>
    <row r="622" spans="1:34" ht="115.2" x14ac:dyDescent="0.25">
      <c r="A622" s="47">
        <v>618</v>
      </c>
      <c r="B622" s="58" t="s">
        <v>1</v>
      </c>
      <c r="C622" s="58" t="s">
        <v>3369</v>
      </c>
      <c r="D622" s="69" t="s">
        <v>3370</v>
      </c>
      <c r="E622" s="48" t="s">
        <v>685</v>
      </c>
      <c r="F622" s="49" t="s">
        <v>3371</v>
      </c>
      <c r="G622" s="50">
        <v>398024.85</v>
      </c>
      <c r="H622" s="50">
        <v>248792.66</v>
      </c>
      <c r="I622" s="59" t="s">
        <v>3372</v>
      </c>
      <c r="J622" s="52" t="s">
        <v>3373</v>
      </c>
      <c r="K622" s="52" t="s">
        <v>3374</v>
      </c>
      <c r="L622" s="9"/>
      <c r="M622" s="9"/>
      <c r="N622" s="9"/>
      <c r="O622" s="9"/>
      <c r="P622" s="9"/>
      <c r="Q622" s="9"/>
      <c r="R622" s="9"/>
      <c r="S622" s="9"/>
      <c r="T622" s="9"/>
      <c r="U622" s="9"/>
      <c r="V622" s="9"/>
      <c r="W622" s="9"/>
      <c r="X622" s="9"/>
      <c r="Y622" s="9"/>
      <c r="Z622" s="9"/>
      <c r="AA622" s="9"/>
      <c r="AB622" s="9"/>
      <c r="AC622" s="9"/>
      <c r="AD622" s="9"/>
      <c r="AE622" s="9"/>
      <c r="AF622" s="9"/>
      <c r="AG622" s="9"/>
      <c r="AH622" s="9"/>
    </row>
    <row r="623" spans="1:34" ht="100.8" x14ac:dyDescent="0.25">
      <c r="A623" s="47">
        <v>619</v>
      </c>
      <c r="B623" s="58" t="s">
        <v>1</v>
      </c>
      <c r="C623" s="58" t="s">
        <v>3375</v>
      </c>
      <c r="D623" s="58" t="s">
        <v>3376</v>
      </c>
      <c r="E623" s="48" t="s">
        <v>685</v>
      </c>
      <c r="F623" s="49" t="s">
        <v>3377</v>
      </c>
      <c r="G623" s="50">
        <v>1329286.74</v>
      </c>
      <c r="H623" s="50">
        <v>552745.16</v>
      </c>
      <c r="I623" s="59" t="s">
        <v>3372</v>
      </c>
      <c r="J623" s="52" t="s">
        <v>3378</v>
      </c>
      <c r="K623" s="52" t="s">
        <v>3379</v>
      </c>
      <c r="L623" s="9"/>
      <c r="M623" s="9"/>
      <c r="N623" s="9"/>
      <c r="O623" s="9"/>
      <c r="P623" s="9"/>
      <c r="Q623" s="9"/>
      <c r="R623" s="9"/>
      <c r="S623" s="9"/>
      <c r="T623" s="9"/>
      <c r="U623" s="9"/>
      <c r="V623" s="9"/>
      <c r="W623" s="9"/>
      <c r="X623" s="9"/>
      <c r="Y623" s="9"/>
      <c r="Z623" s="9"/>
      <c r="AA623" s="9"/>
      <c r="AB623" s="9"/>
      <c r="AC623" s="9"/>
      <c r="AD623" s="9"/>
      <c r="AE623" s="9"/>
      <c r="AF623" s="9"/>
      <c r="AG623" s="9"/>
      <c r="AH623" s="9"/>
    </row>
    <row r="624" spans="1:34" ht="115.2" x14ac:dyDescent="0.25">
      <c r="A624" s="47">
        <v>620</v>
      </c>
      <c r="B624" s="58" t="s">
        <v>1</v>
      </c>
      <c r="C624" s="58" t="s">
        <v>3380</v>
      </c>
      <c r="D624" s="58" t="s">
        <v>3381</v>
      </c>
      <c r="E624" s="48" t="s">
        <v>685</v>
      </c>
      <c r="F624" s="49" t="s">
        <v>3382</v>
      </c>
      <c r="G624" s="50">
        <v>124403.34</v>
      </c>
      <c r="H624" s="50">
        <v>47174.54</v>
      </c>
      <c r="I624" s="59" t="s">
        <v>3372</v>
      </c>
      <c r="J624" s="52" t="s">
        <v>3383</v>
      </c>
      <c r="K624" s="52" t="s">
        <v>3384</v>
      </c>
      <c r="L624" s="9"/>
      <c r="M624" s="9"/>
      <c r="N624" s="9"/>
      <c r="O624" s="9"/>
      <c r="P624" s="9"/>
      <c r="Q624" s="9"/>
      <c r="R624" s="9"/>
      <c r="S624" s="9"/>
      <c r="T624" s="9"/>
      <c r="U624" s="9"/>
      <c r="V624" s="9"/>
      <c r="W624" s="9"/>
      <c r="X624" s="9"/>
      <c r="Y624" s="9"/>
      <c r="Z624" s="9"/>
      <c r="AA624" s="9"/>
      <c r="AB624" s="9"/>
      <c r="AC624" s="9"/>
      <c r="AD624" s="9"/>
      <c r="AE624" s="9"/>
      <c r="AF624" s="9"/>
      <c r="AG624" s="9"/>
      <c r="AH624" s="9"/>
    </row>
    <row r="625" spans="1:34" ht="129.6" x14ac:dyDescent="0.25">
      <c r="A625" s="47">
        <v>621</v>
      </c>
      <c r="B625" s="58" t="s">
        <v>1</v>
      </c>
      <c r="C625" s="58" t="s">
        <v>3385</v>
      </c>
      <c r="D625" s="69" t="s">
        <v>3386</v>
      </c>
      <c r="E625" s="48" t="s">
        <v>685</v>
      </c>
      <c r="F625" s="49" t="s">
        <v>3387</v>
      </c>
      <c r="G625" s="50">
        <v>587967.01</v>
      </c>
      <c r="H625" s="50"/>
      <c r="I625" s="59" t="s">
        <v>3372</v>
      </c>
      <c r="J625" s="52" t="s">
        <v>3388</v>
      </c>
      <c r="K625" s="52" t="s">
        <v>3389</v>
      </c>
      <c r="L625" s="9"/>
      <c r="M625" s="9"/>
      <c r="N625" s="9"/>
      <c r="O625" s="9"/>
      <c r="P625" s="9"/>
      <c r="Q625" s="9"/>
      <c r="R625" s="9"/>
      <c r="S625" s="9"/>
      <c r="T625" s="9"/>
      <c r="U625" s="9"/>
      <c r="V625" s="9"/>
      <c r="W625" s="9"/>
      <c r="X625" s="9"/>
      <c r="Y625" s="9"/>
      <c r="Z625" s="9"/>
      <c r="AA625" s="9"/>
      <c r="AB625" s="9"/>
      <c r="AC625" s="9"/>
      <c r="AD625" s="9"/>
      <c r="AE625" s="9"/>
      <c r="AF625" s="9"/>
      <c r="AG625" s="9"/>
      <c r="AH625" s="9"/>
    </row>
    <row r="626" spans="1:34" ht="115.2" x14ac:dyDescent="0.25">
      <c r="A626" s="47">
        <v>622</v>
      </c>
      <c r="B626" s="58" t="s">
        <v>1</v>
      </c>
      <c r="C626" s="58" t="s">
        <v>3390</v>
      </c>
      <c r="D626" s="58" t="s">
        <v>3391</v>
      </c>
      <c r="E626" s="48" t="s">
        <v>685</v>
      </c>
      <c r="F626" s="49" t="s">
        <v>3392</v>
      </c>
      <c r="G626" s="50">
        <v>308817.8</v>
      </c>
      <c r="H626" s="50">
        <v>120025.03</v>
      </c>
      <c r="I626" s="59" t="s">
        <v>3372</v>
      </c>
      <c r="J626" s="52" t="s">
        <v>3393</v>
      </c>
      <c r="K626" s="52" t="s">
        <v>3394</v>
      </c>
      <c r="L626" s="9"/>
      <c r="M626" s="9"/>
      <c r="N626" s="9"/>
      <c r="O626" s="9"/>
      <c r="P626" s="9"/>
      <c r="Q626" s="9"/>
      <c r="R626" s="9"/>
      <c r="S626" s="9"/>
      <c r="T626" s="9"/>
      <c r="U626" s="9"/>
      <c r="V626" s="9"/>
      <c r="W626" s="9"/>
      <c r="X626" s="9"/>
      <c r="Y626" s="9"/>
      <c r="Z626" s="9"/>
      <c r="AA626" s="9"/>
      <c r="AB626" s="9"/>
      <c r="AC626" s="9"/>
      <c r="AD626" s="9"/>
      <c r="AE626" s="9"/>
      <c r="AF626" s="9"/>
      <c r="AG626" s="9"/>
      <c r="AH626" s="9"/>
    </row>
    <row r="627" spans="1:34" ht="129.6" x14ac:dyDescent="0.25">
      <c r="A627" s="47">
        <v>623</v>
      </c>
      <c r="B627" s="58" t="s">
        <v>1</v>
      </c>
      <c r="C627" s="58" t="s">
        <v>3395</v>
      </c>
      <c r="D627" s="58" t="s">
        <v>3396</v>
      </c>
      <c r="E627" s="48" t="s">
        <v>685</v>
      </c>
      <c r="F627" s="49" t="s">
        <v>3397</v>
      </c>
      <c r="G627" s="50">
        <v>1420631.94</v>
      </c>
      <c r="H627" s="50">
        <v>839015.34</v>
      </c>
      <c r="I627" s="59" t="s">
        <v>3372</v>
      </c>
      <c r="J627" s="52" t="s">
        <v>3398</v>
      </c>
      <c r="K627" s="52" t="s">
        <v>3399</v>
      </c>
      <c r="L627" s="9"/>
      <c r="M627" s="9"/>
      <c r="N627" s="9"/>
      <c r="O627" s="9"/>
      <c r="P627" s="9"/>
      <c r="Q627" s="9"/>
      <c r="R627" s="9"/>
      <c r="S627" s="9"/>
      <c r="T627" s="9"/>
      <c r="U627" s="9"/>
      <c r="V627" s="9"/>
      <c r="W627" s="9"/>
      <c r="X627" s="9"/>
      <c r="Y627" s="9"/>
      <c r="Z627" s="9"/>
      <c r="AA627" s="9"/>
      <c r="AB627" s="9"/>
      <c r="AC627" s="9"/>
      <c r="AD627" s="9"/>
      <c r="AE627" s="9"/>
      <c r="AF627" s="9"/>
      <c r="AG627" s="9"/>
      <c r="AH627" s="9"/>
    </row>
    <row r="628" spans="1:34" ht="100.8" x14ac:dyDescent="0.25">
      <c r="A628" s="47">
        <v>624</v>
      </c>
      <c r="B628" s="58" t="s">
        <v>1</v>
      </c>
      <c r="C628" s="58" t="s">
        <v>3400</v>
      </c>
      <c r="D628" s="69" t="s">
        <v>3401</v>
      </c>
      <c r="E628" s="48" t="s">
        <v>685</v>
      </c>
      <c r="F628" s="49" t="s">
        <v>3402</v>
      </c>
      <c r="G628" s="50">
        <v>412472.64</v>
      </c>
      <c r="H628" s="50">
        <v>267238.93</v>
      </c>
      <c r="I628" s="59" t="s">
        <v>3403</v>
      </c>
      <c r="J628" s="52" t="s">
        <v>3404</v>
      </c>
      <c r="K628" s="52" t="s">
        <v>3405</v>
      </c>
      <c r="L628" s="9"/>
      <c r="M628" s="9"/>
      <c r="N628" s="9"/>
      <c r="O628" s="9"/>
      <c r="P628" s="9"/>
      <c r="Q628" s="9"/>
      <c r="R628" s="9"/>
      <c r="S628" s="9"/>
      <c r="T628" s="9"/>
      <c r="U628" s="9"/>
      <c r="V628" s="9"/>
      <c r="W628" s="9"/>
      <c r="X628" s="9"/>
      <c r="Y628" s="9"/>
      <c r="Z628" s="9"/>
      <c r="AA628" s="9"/>
      <c r="AB628" s="9"/>
      <c r="AC628" s="9"/>
      <c r="AD628" s="9"/>
      <c r="AE628" s="9"/>
      <c r="AF628" s="9"/>
      <c r="AG628" s="9"/>
      <c r="AH628" s="9"/>
    </row>
    <row r="629" spans="1:34" ht="129.6" x14ac:dyDescent="0.25">
      <c r="A629" s="47">
        <v>625</v>
      </c>
      <c r="B629" s="58" t="s">
        <v>3</v>
      </c>
      <c r="C629" s="58" t="s">
        <v>3406</v>
      </c>
      <c r="D629" s="58" t="s">
        <v>3407</v>
      </c>
      <c r="E629" s="48" t="s">
        <v>2423</v>
      </c>
      <c r="F629" s="49" t="s">
        <v>3408</v>
      </c>
      <c r="G629" s="50">
        <v>100000000</v>
      </c>
      <c r="H629" s="50">
        <v>85000000</v>
      </c>
      <c r="I629" s="59" t="s">
        <v>3409</v>
      </c>
      <c r="J629" s="52" t="s">
        <v>3410</v>
      </c>
      <c r="K629" s="52" t="s">
        <v>3411</v>
      </c>
      <c r="L629" s="9"/>
      <c r="M629" s="9"/>
      <c r="N629" s="9"/>
      <c r="O629" s="9"/>
      <c r="P629" s="9"/>
      <c r="Q629" s="9"/>
      <c r="R629" s="9"/>
      <c r="S629" s="9"/>
      <c r="T629" s="9"/>
      <c r="U629" s="9"/>
      <c r="V629" s="9"/>
      <c r="W629" s="9"/>
      <c r="X629" s="9"/>
      <c r="Y629" s="9"/>
      <c r="Z629" s="9"/>
      <c r="AA629" s="9"/>
      <c r="AB629" s="9"/>
      <c r="AC629" s="9"/>
      <c r="AD629" s="9"/>
      <c r="AE629" s="9"/>
      <c r="AF629" s="9"/>
      <c r="AG629" s="9"/>
      <c r="AH629" s="9"/>
    </row>
    <row r="630" spans="1:34" ht="345.6" x14ac:dyDescent="0.25">
      <c r="A630" s="47">
        <v>626</v>
      </c>
      <c r="B630" s="58" t="s">
        <v>3</v>
      </c>
      <c r="C630" s="58" t="s">
        <v>3412</v>
      </c>
      <c r="D630" s="58" t="s">
        <v>3413</v>
      </c>
      <c r="E630" s="48" t="s">
        <v>2525</v>
      </c>
      <c r="F630" s="49" t="s">
        <v>3414</v>
      </c>
      <c r="G630" s="50" t="s">
        <v>3415</v>
      </c>
      <c r="H630" s="50" t="s">
        <v>3416</v>
      </c>
      <c r="I630" s="59" t="s">
        <v>2756</v>
      </c>
      <c r="J630" s="52" t="s">
        <v>3417</v>
      </c>
      <c r="K630" s="52" t="s">
        <v>3418</v>
      </c>
      <c r="L630" s="9"/>
      <c r="M630" s="9"/>
      <c r="N630" s="9"/>
      <c r="O630" s="9"/>
      <c r="P630" s="9"/>
      <c r="Q630" s="9"/>
      <c r="R630" s="9"/>
      <c r="S630" s="9"/>
      <c r="T630" s="9"/>
      <c r="U630" s="9"/>
      <c r="V630" s="9"/>
      <c r="W630" s="9"/>
      <c r="X630" s="9"/>
      <c r="Y630" s="9"/>
      <c r="Z630" s="9"/>
      <c r="AA630" s="9"/>
      <c r="AB630" s="9"/>
      <c r="AC630" s="9"/>
      <c r="AD630" s="9"/>
      <c r="AE630" s="9"/>
      <c r="AF630" s="9"/>
      <c r="AG630" s="9"/>
      <c r="AH630" s="9"/>
    </row>
    <row r="631" spans="1:34" ht="144" x14ac:dyDescent="0.25">
      <c r="A631" s="47">
        <v>627</v>
      </c>
      <c r="B631" s="58" t="s">
        <v>3</v>
      </c>
      <c r="C631" s="58" t="s">
        <v>3419</v>
      </c>
      <c r="D631" s="69" t="s">
        <v>3420</v>
      </c>
      <c r="E631" s="48" t="s">
        <v>2525</v>
      </c>
      <c r="F631" s="49" t="s">
        <v>3421</v>
      </c>
      <c r="G631" s="50" t="s">
        <v>3422</v>
      </c>
      <c r="H631" s="50" t="s">
        <v>3423</v>
      </c>
      <c r="I631" s="59" t="s">
        <v>2756</v>
      </c>
      <c r="J631" s="52" t="s">
        <v>3424</v>
      </c>
      <c r="K631" s="52" t="s">
        <v>3425</v>
      </c>
      <c r="L631" s="9"/>
      <c r="M631" s="9"/>
      <c r="N631" s="9"/>
      <c r="O631" s="9"/>
      <c r="P631" s="9"/>
      <c r="Q631" s="9"/>
      <c r="R631" s="9"/>
      <c r="S631" s="9"/>
      <c r="T631" s="9"/>
      <c r="U631" s="9"/>
      <c r="V631" s="9"/>
      <c r="W631" s="9"/>
      <c r="X631" s="9"/>
      <c r="Y631" s="9"/>
      <c r="Z631" s="9"/>
      <c r="AA631" s="9"/>
      <c r="AB631" s="9"/>
      <c r="AC631" s="9"/>
      <c r="AD631" s="9"/>
      <c r="AE631" s="9"/>
      <c r="AF631" s="9"/>
      <c r="AG631" s="9"/>
      <c r="AH631" s="9"/>
    </row>
    <row r="632" spans="1:34" ht="172.8" x14ac:dyDescent="0.25">
      <c r="A632" s="47">
        <v>628</v>
      </c>
      <c r="B632" s="58" t="s">
        <v>3</v>
      </c>
      <c r="C632" s="58" t="s">
        <v>3426</v>
      </c>
      <c r="D632" s="58" t="s">
        <v>3427</v>
      </c>
      <c r="E632" s="48" t="s">
        <v>2525</v>
      </c>
      <c r="F632" s="49" t="s">
        <v>3428</v>
      </c>
      <c r="G632" s="50" t="s">
        <v>3429</v>
      </c>
      <c r="H632" s="50" t="s">
        <v>3430</v>
      </c>
      <c r="I632" s="59" t="s">
        <v>2756</v>
      </c>
      <c r="J632" s="52" t="s">
        <v>3431</v>
      </c>
      <c r="K632" s="52" t="s">
        <v>3432</v>
      </c>
      <c r="L632" s="9"/>
      <c r="M632" s="9"/>
      <c r="N632" s="9"/>
      <c r="O632" s="9"/>
      <c r="P632" s="9"/>
      <c r="Q632" s="9"/>
      <c r="R632" s="9"/>
      <c r="S632" s="9"/>
      <c r="T632" s="9"/>
      <c r="U632" s="9"/>
      <c r="V632" s="9"/>
      <c r="W632" s="9"/>
      <c r="X632" s="9"/>
      <c r="Y632" s="9"/>
      <c r="Z632" s="9"/>
      <c r="AA632" s="9"/>
      <c r="AB632" s="9"/>
      <c r="AC632" s="9"/>
      <c r="AD632" s="9"/>
      <c r="AE632" s="9"/>
      <c r="AF632" s="9"/>
      <c r="AG632" s="9"/>
      <c r="AH632" s="9"/>
    </row>
    <row r="633" spans="1:34" ht="115.2" x14ac:dyDescent="0.25">
      <c r="A633" s="47">
        <v>629</v>
      </c>
      <c r="B633" s="58" t="s">
        <v>5</v>
      </c>
      <c r="C633" s="58" t="s">
        <v>3433</v>
      </c>
      <c r="D633" s="58" t="s">
        <v>3434</v>
      </c>
      <c r="E633" s="48" t="s">
        <v>1157</v>
      </c>
      <c r="F633" s="49" t="s">
        <v>3435</v>
      </c>
      <c r="G633" s="50" t="s">
        <v>3436</v>
      </c>
      <c r="H633" s="50" t="s">
        <v>3437</v>
      </c>
      <c r="I633" s="59" t="s">
        <v>3438</v>
      </c>
      <c r="J633" s="52" t="s">
        <v>3439</v>
      </c>
      <c r="K633" s="52" t="s">
        <v>3440</v>
      </c>
      <c r="L633" s="9"/>
      <c r="M633" s="9"/>
      <c r="N633" s="9"/>
      <c r="O633" s="9"/>
      <c r="P633" s="9"/>
      <c r="Q633" s="9"/>
      <c r="R633" s="9"/>
      <c r="S633" s="9"/>
      <c r="T633" s="9"/>
      <c r="U633" s="9"/>
      <c r="V633" s="9"/>
      <c r="W633" s="9"/>
      <c r="X633" s="9"/>
      <c r="Y633" s="9"/>
      <c r="Z633" s="9"/>
      <c r="AA633" s="9"/>
      <c r="AB633" s="9"/>
      <c r="AC633" s="9"/>
      <c r="AD633" s="9"/>
      <c r="AE633" s="9"/>
      <c r="AF633" s="9"/>
      <c r="AG633" s="9"/>
      <c r="AH633" s="9"/>
    </row>
    <row r="634" spans="1:34" ht="144" x14ac:dyDescent="0.25">
      <c r="A634" s="47">
        <v>630</v>
      </c>
      <c r="B634" s="58" t="s">
        <v>3</v>
      </c>
      <c r="C634" s="58" t="s">
        <v>3441</v>
      </c>
      <c r="D634" s="69" t="s">
        <v>3442</v>
      </c>
      <c r="E634" s="48" t="s">
        <v>1157</v>
      </c>
      <c r="F634" s="49" t="s">
        <v>3443</v>
      </c>
      <c r="G634" s="50" t="s">
        <v>3444</v>
      </c>
      <c r="H634" s="50" t="s">
        <v>3445</v>
      </c>
      <c r="I634" s="59" t="s">
        <v>3438</v>
      </c>
      <c r="J634" s="52" t="s">
        <v>3446</v>
      </c>
      <c r="K634" s="52" t="s">
        <v>3447</v>
      </c>
      <c r="L634" s="9"/>
      <c r="M634" s="9"/>
      <c r="N634" s="9"/>
      <c r="O634" s="9"/>
      <c r="P634" s="9"/>
      <c r="Q634" s="9"/>
      <c r="R634" s="9"/>
      <c r="S634" s="9"/>
      <c r="T634" s="9"/>
      <c r="U634" s="9"/>
      <c r="V634" s="9"/>
      <c r="W634" s="9"/>
      <c r="X634" s="9"/>
      <c r="Y634" s="9"/>
      <c r="Z634" s="9"/>
      <c r="AA634" s="9"/>
      <c r="AB634" s="9"/>
      <c r="AC634" s="9"/>
      <c r="AD634" s="9"/>
      <c r="AE634" s="9"/>
      <c r="AF634" s="9"/>
      <c r="AG634" s="9"/>
      <c r="AH634" s="9"/>
    </row>
    <row r="635" spans="1:34" ht="129.6" x14ac:dyDescent="0.25">
      <c r="A635" s="47">
        <v>631</v>
      </c>
      <c r="B635" s="58" t="s">
        <v>5</v>
      </c>
      <c r="C635" s="58" t="s">
        <v>3448</v>
      </c>
      <c r="D635" s="58" t="s">
        <v>3449</v>
      </c>
      <c r="E635" s="48" t="s">
        <v>1157</v>
      </c>
      <c r="F635" s="49" t="s">
        <v>3450</v>
      </c>
      <c r="G635" s="50">
        <v>1411765</v>
      </c>
      <c r="H635" s="50">
        <v>1200000</v>
      </c>
      <c r="I635" s="59" t="s">
        <v>3438</v>
      </c>
      <c r="J635" s="52" t="s">
        <v>3451</v>
      </c>
      <c r="K635" s="52" t="s">
        <v>3452</v>
      </c>
      <c r="L635" s="9"/>
      <c r="M635" s="9"/>
      <c r="N635" s="9"/>
      <c r="O635" s="9"/>
      <c r="P635" s="9"/>
      <c r="Q635" s="9"/>
      <c r="R635" s="9"/>
      <c r="S635" s="9"/>
      <c r="T635" s="9"/>
      <c r="U635" s="9"/>
      <c r="V635" s="9"/>
      <c r="W635" s="9"/>
      <c r="X635" s="9"/>
      <c r="Y635" s="9"/>
      <c r="Z635" s="9"/>
      <c r="AA635" s="9"/>
      <c r="AB635" s="9"/>
      <c r="AC635" s="9"/>
      <c r="AD635" s="9"/>
      <c r="AE635" s="9"/>
      <c r="AF635" s="9"/>
      <c r="AG635" s="9"/>
      <c r="AH635" s="9"/>
    </row>
    <row r="636" spans="1:34" ht="129.6" x14ac:dyDescent="0.25">
      <c r="A636" s="47">
        <v>632</v>
      </c>
      <c r="B636" s="58" t="s">
        <v>5</v>
      </c>
      <c r="C636" s="58" t="s">
        <v>3453</v>
      </c>
      <c r="D636" s="58" t="s">
        <v>3454</v>
      </c>
      <c r="E636" s="48" t="s">
        <v>1157</v>
      </c>
      <c r="F636" s="49" t="s">
        <v>3455</v>
      </c>
      <c r="G636" s="50">
        <v>2214091</v>
      </c>
      <c r="H636" s="50">
        <v>1752972</v>
      </c>
      <c r="I636" s="59" t="s">
        <v>3438</v>
      </c>
      <c r="J636" s="52" t="s">
        <v>3456</v>
      </c>
      <c r="K636" s="52" t="s">
        <v>3457</v>
      </c>
      <c r="L636" s="9"/>
      <c r="M636" s="9"/>
      <c r="N636" s="9"/>
      <c r="O636" s="9"/>
      <c r="P636" s="9"/>
      <c r="Q636" s="9"/>
      <c r="R636" s="9"/>
      <c r="S636" s="9"/>
      <c r="T636" s="9"/>
      <c r="U636" s="9"/>
      <c r="V636" s="9"/>
      <c r="W636" s="9"/>
      <c r="X636" s="9"/>
      <c r="Y636" s="9"/>
      <c r="Z636" s="9"/>
      <c r="AA636" s="9"/>
      <c r="AB636" s="9"/>
      <c r="AC636" s="9"/>
      <c r="AD636" s="9"/>
      <c r="AE636" s="9"/>
      <c r="AF636" s="9"/>
      <c r="AG636" s="9"/>
      <c r="AH636" s="9"/>
    </row>
    <row r="637" spans="1:34" ht="115.2" x14ac:dyDescent="0.25">
      <c r="A637" s="47">
        <v>633</v>
      </c>
      <c r="B637" s="58" t="s">
        <v>5</v>
      </c>
      <c r="C637" s="58" t="s">
        <v>3458</v>
      </c>
      <c r="D637" s="69" t="s">
        <v>3459</v>
      </c>
      <c r="E637" s="48" t="s">
        <v>1157</v>
      </c>
      <c r="F637" s="49" t="s">
        <v>3460</v>
      </c>
      <c r="G637" s="50">
        <v>1853983</v>
      </c>
      <c r="H637" s="50">
        <v>1575885</v>
      </c>
      <c r="I637" s="59" t="s">
        <v>3438</v>
      </c>
      <c r="J637" s="52" t="s">
        <v>3461</v>
      </c>
      <c r="K637" s="52" t="s">
        <v>3462</v>
      </c>
      <c r="L637" s="9"/>
      <c r="M637" s="9"/>
      <c r="N637" s="9"/>
      <c r="O637" s="9"/>
      <c r="P637" s="9"/>
      <c r="Q637" s="9"/>
      <c r="R637" s="9"/>
      <c r="S637" s="9"/>
      <c r="T637" s="9"/>
      <c r="U637" s="9"/>
      <c r="V637" s="9"/>
      <c r="W637" s="9"/>
      <c r="X637" s="9"/>
      <c r="Y637" s="9"/>
      <c r="Z637" s="9"/>
      <c r="AA637" s="9"/>
      <c r="AB637" s="9"/>
      <c r="AC637" s="9"/>
      <c r="AD637" s="9"/>
      <c r="AE637" s="9"/>
      <c r="AF637" s="9"/>
      <c r="AG637" s="9"/>
      <c r="AH637" s="9"/>
    </row>
    <row r="638" spans="1:34" ht="129.6" x14ac:dyDescent="0.25">
      <c r="A638" s="47">
        <v>634</v>
      </c>
      <c r="B638" s="58" t="s">
        <v>5</v>
      </c>
      <c r="C638" s="58" t="s">
        <v>3463</v>
      </c>
      <c r="D638" s="58" t="s">
        <v>3464</v>
      </c>
      <c r="E638" s="48" t="s">
        <v>1944</v>
      </c>
      <c r="F638" s="49" t="s">
        <v>3465</v>
      </c>
      <c r="G638" s="50">
        <v>10536400</v>
      </c>
      <c r="H638" s="50">
        <v>8955908</v>
      </c>
      <c r="I638" s="59" t="s">
        <v>3466</v>
      </c>
      <c r="J638" s="52" t="s">
        <v>3467</v>
      </c>
      <c r="K638" s="52" t="s">
        <v>1517</v>
      </c>
      <c r="L638" s="9"/>
      <c r="M638" s="9"/>
      <c r="N638" s="9"/>
      <c r="O638" s="9"/>
      <c r="P638" s="9"/>
      <c r="Q638" s="9"/>
      <c r="R638" s="9"/>
      <c r="S638" s="9"/>
      <c r="T638" s="9"/>
      <c r="U638" s="9"/>
      <c r="V638" s="9"/>
      <c r="W638" s="9"/>
      <c r="X638" s="9"/>
      <c r="Y638" s="9"/>
      <c r="Z638" s="9"/>
      <c r="AA638" s="9"/>
      <c r="AB638" s="9"/>
      <c r="AC638" s="9"/>
      <c r="AD638" s="9"/>
      <c r="AE638" s="9"/>
      <c r="AF638" s="9"/>
      <c r="AG638" s="9"/>
      <c r="AH638" s="9"/>
    </row>
    <row r="639" spans="1:34" ht="115.2" x14ac:dyDescent="0.25">
      <c r="A639" s="47">
        <v>635</v>
      </c>
      <c r="B639" s="58" t="s">
        <v>5</v>
      </c>
      <c r="C639" s="58" t="s">
        <v>3468</v>
      </c>
      <c r="D639" s="58" t="s">
        <v>3469</v>
      </c>
      <c r="E639" s="48" t="s">
        <v>1944</v>
      </c>
      <c r="F639" s="49" t="s">
        <v>3470</v>
      </c>
      <c r="G639" s="50">
        <v>8134124</v>
      </c>
      <c r="H639" s="50">
        <v>6840235</v>
      </c>
      <c r="I639" s="59" t="s">
        <v>3466</v>
      </c>
      <c r="J639" s="52" t="s">
        <v>3471</v>
      </c>
      <c r="K639" s="52" t="s">
        <v>3472</v>
      </c>
      <c r="L639" s="9"/>
      <c r="M639" s="9"/>
      <c r="N639" s="9"/>
      <c r="O639" s="9"/>
      <c r="P639" s="9"/>
      <c r="Q639" s="9"/>
      <c r="R639" s="9"/>
      <c r="S639" s="9"/>
      <c r="T639" s="9"/>
      <c r="U639" s="9"/>
      <c r="V639" s="9"/>
      <c r="W639" s="9"/>
      <c r="X639" s="9"/>
      <c r="Y639" s="9"/>
      <c r="Z639" s="9"/>
      <c r="AA639" s="9"/>
      <c r="AB639" s="9"/>
      <c r="AC639" s="9"/>
      <c r="AD639" s="9"/>
      <c r="AE639" s="9"/>
      <c r="AF639" s="9"/>
      <c r="AG639" s="9"/>
      <c r="AH639" s="9"/>
    </row>
    <row r="640" spans="1:34" ht="86.4" x14ac:dyDescent="0.25">
      <c r="A640" s="47">
        <v>636</v>
      </c>
      <c r="B640" s="58" t="s">
        <v>3</v>
      </c>
      <c r="C640" s="58" t="s">
        <v>3473</v>
      </c>
      <c r="D640" s="69" t="s">
        <v>3474</v>
      </c>
      <c r="E640" s="48" t="s">
        <v>1157</v>
      </c>
      <c r="F640" s="49" t="s">
        <v>3475</v>
      </c>
      <c r="G640" s="50">
        <v>623529</v>
      </c>
      <c r="H640" s="50">
        <v>530000</v>
      </c>
      <c r="I640" s="59" t="s">
        <v>3438</v>
      </c>
      <c r="J640" s="52" t="s">
        <v>3476</v>
      </c>
      <c r="K640" s="52"/>
      <c r="L640" s="9"/>
      <c r="M640" s="9"/>
      <c r="N640" s="9"/>
      <c r="O640" s="9"/>
      <c r="P640" s="9"/>
      <c r="Q640" s="9"/>
      <c r="R640" s="9"/>
      <c r="S640" s="9"/>
      <c r="T640" s="9"/>
      <c r="U640" s="9"/>
      <c r="V640" s="9"/>
      <c r="W640" s="9"/>
      <c r="X640" s="9"/>
      <c r="Y640" s="9"/>
      <c r="Z640" s="9"/>
      <c r="AA640" s="9"/>
      <c r="AB640" s="9"/>
      <c r="AC640" s="9"/>
      <c r="AD640" s="9"/>
      <c r="AE640" s="9"/>
      <c r="AF640" s="9"/>
      <c r="AG640" s="9"/>
      <c r="AH640" s="9"/>
    </row>
    <row r="641" spans="1:34" ht="144" x14ac:dyDescent="0.25">
      <c r="A641" s="47">
        <v>637</v>
      </c>
      <c r="B641" s="58" t="s">
        <v>3</v>
      </c>
      <c r="C641" s="58" t="s">
        <v>3477</v>
      </c>
      <c r="D641" s="58" t="s">
        <v>3478</v>
      </c>
      <c r="E641" s="48" t="s">
        <v>1157</v>
      </c>
      <c r="F641" s="49" t="s">
        <v>3479</v>
      </c>
      <c r="G641" s="50">
        <v>2973392</v>
      </c>
      <c r="H641" s="50">
        <v>2527383</v>
      </c>
      <c r="I641" s="59" t="s">
        <v>3438</v>
      </c>
      <c r="J641" s="52" t="s">
        <v>3480</v>
      </c>
      <c r="K641" s="52" t="s">
        <v>3481</v>
      </c>
      <c r="L641" s="9"/>
      <c r="M641" s="9"/>
      <c r="N641" s="9"/>
      <c r="O641" s="9"/>
      <c r="P641" s="9"/>
      <c r="Q641" s="9"/>
      <c r="R641" s="9"/>
      <c r="S641" s="9"/>
      <c r="T641" s="9"/>
      <c r="U641" s="9"/>
      <c r="V641" s="9"/>
      <c r="W641" s="9"/>
      <c r="X641" s="9"/>
      <c r="Y641" s="9"/>
      <c r="Z641" s="9"/>
      <c r="AA641" s="9"/>
      <c r="AB641" s="9"/>
      <c r="AC641" s="9"/>
      <c r="AD641" s="9"/>
      <c r="AE641" s="9"/>
      <c r="AF641" s="9"/>
      <c r="AG641" s="9"/>
      <c r="AH641" s="9"/>
    </row>
    <row r="642" spans="1:34" ht="158.4" x14ac:dyDescent="0.25">
      <c r="A642" s="47">
        <v>638</v>
      </c>
      <c r="B642" s="58" t="s">
        <v>5</v>
      </c>
      <c r="C642" s="58" t="s">
        <v>3482</v>
      </c>
      <c r="D642" s="58" t="s">
        <v>3483</v>
      </c>
      <c r="E642" s="48" t="s">
        <v>1944</v>
      </c>
      <c r="F642" s="49" t="s">
        <v>3484</v>
      </c>
      <c r="G642" s="50">
        <v>4281789</v>
      </c>
      <c r="H642" s="50">
        <v>3638891</v>
      </c>
      <c r="I642" s="59" t="s">
        <v>3466</v>
      </c>
      <c r="J642" s="52" t="s">
        <v>3485</v>
      </c>
      <c r="K642" s="52" t="s">
        <v>3486</v>
      </c>
      <c r="L642" s="9"/>
      <c r="M642" s="9"/>
      <c r="N642" s="9"/>
      <c r="O642" s="9"/>
      <c r="P642" s="9"/>
      <c r="Q642" s="9"/>
      <c r="R642" s="9"/>
      <c r="S642" s="9"/>
      <c r="T642" s="9"/>
      <c r="U642" s="9"/>
      <c r="V642" s="9"/>
      <c r="W642" s="9"/>
      <c r="X642" s="9"/>
      <c r="Y642" s="9"/>
      <c r="Z642" s="9"/>
      <c r="AA642" s="9"/>
      <c r="AB642" s="9"/>
      <c r="AC642" s="9"/>
      <c r="AD642" s="9"/>
      <c r="AE642" s="9"/>
      <c r="AF642" s="9"/>
      <c r="AG642" s="9"/>
      <c r="AH642" s="9"/>
    </row>
    <row r="643" spans="1:34" ht="360" x14ac:dyDescent="0.25">
      <c r="A643" s="47">
        <v>639</v>
      </c>
      <c r="B643" s="58" t="s">
        <v>0</v>
      </c>
      <c r="C643" s="58" t="s">
        <v>3487</v>
      </c>
      <c r="D643" s="69" t="s">
        <v>3488</v>
      </c>
      <c r="E643" s="48" t="s">
        <v>620</v>
      </c>
      <c r="F643" s="49" t="s">
        <v>3489</v>
      </c>
      <c r="G643" s="50">
        <v>540304875</v>
      </c>
      <c r="H643" s="50">
        <v>52217155</v>
      </c>
      <c r="I643" s="59" t="s">
        <v>3490</v>
      </c>
      <c r="J643" s="52" t="s">
        <v>3491</v>
      </c>
      <c r="K643" s="52" t="s">
        <v>3492</v>
      </c>
      <c r="L643" s="9"/>
      <c r="M643" s="9"/>
      <c r="N643" s="9"/>
      <c r="O643" s="9"/>
      <c r="P643" s="9"/>
      <c r="Q643" s="9"/>
      <c r="R643" s="9"/>
      <c r="S643" s="9"/>
      <c r="T643" s="9"/>
      <c r="U643" s="9"/>
      <c r="V643" s="9"/>
      <c r="W643" s="9"/>
      <c r="X643" s="9"/>
      <c r="Y643" s="9"/>
      <c r="Z643" s="9"/>
      <c r="AA643" s="9"/>
      <c r="AB643" s="9"/>
      <c r="AC643" s="9"/>
      <c r="AD643" s="9"/>
      <c r="AE643" s="9"/>
      <c r="AF643" s="9"/>
      <c r="AG643" s="9"/>
      <c r="AH643" s="9"/>
    </row>
    <row r="644" spans="1:34" ht="158.4" x14ac:dyDescent="0.25">
      <c r="A644" s="47">
        <v>640</v>
      </c>
      <c r="B644" s="58" t="s">
        <v>5</v>
      </c>
      <c r="C644" s="58" t="s">
        <v>3493</v>
      </c>
      <c r="D644" s="58" t="s">
        <v>3494</v>
      </c>
      <c r="E644" s="48" t="s">
        <v>1157</v>
      </c>
      <c r="F644" s="49" t="s">
        <v>3495</v>
      </c>
      <c r="G644" s="50">
        <v>3339310</v>
      </c>
      <c r="H644" s="50">
        <v>2838413</v>
      </c>
      <c r="I644" s="59" t="s">
        <v>3438</v>
      </c>
      <c r="J644" s="52" t="s">
        <v>3496</v>
      </c>
      <c r="K644" s="52" t="s">
        <v>3497</v>
      </c>
      <c r="L644" s="9"/>
      <c r="M644" s="9"/>
      <c r="N644" s="9"/>
      <c r="O644" s="9"/>
      <c r="P644" s="9"/>
      <c r="Q644" s="9"/>
      <c r="R644" s="9"/>
      <c r="S644" s="9"/>
      <c r="T644" s="9"/>
      <c r="U644" s="9"/>
      <c r="V644" s="9"/>
      <c r="W644" s="9"/>
      <c r="X644" s="9"/>
      <c r="Y644" s="9"/>
      <c r="Z644" s="9"/>
      <c r="AA644" s="9"/>
      <c r="AB644" s="9"/>
      <c r="AC644" s="9"/>
      <c r="AD644" s="9"/>
      <c r="AE644" s="9"/>
      <c r="AF644" s="9"/>
      <c r="AG644" s="9"/>
      <c r="AH644" s="9"/>
    </row>
    <row r="645" spans="1:34" ht="86.4" x14ac:dyDescent="0.25">
      <c r="A645" s="47">
        <v>641</v>
      </c>
      <c r="B645" s="58" t="s">
        <v>1</v>
      </c>
      <c r="C645" s="58" t="s">
        <v>3498</v>
      </c>
      <c r="D645" s="58" t="s">
        <v>3499</v>
      </c>
      <c r="E645" s="48" t="s">
        <v>653</v>
      </c>
      <c r="F645" s="49" t="s">
        <v>3500</v>
      </c>
      <c r="G645" s="50">
        <v>2059796</v>
      </c>
      <c r="H645" s="50">
        <v>1029776</v>
      </c>
      <c r="I645" s="59" t="s">
        <v>3501</v>
      </c>
      <c r="J645" s="52" t="s">
        <v>3502</v>
      </c>
      <c r="K645" s="52" t="s">
        <v>3503</v>
      </c>
      <c r="L645" s="9"/>
      <c r="M645" s="9"/>
      <c r="N645" s="9"/>
      <c r="O645" s="9"/>
      <c r="P645" s="9"/>
      <c r="Q645" s="9"/>
      <c r="R645" s="9"/>
      <c r="S645" s="9"/>
      <c r="T645" s="9"/>
      <c r="U645" s="9"/>
      <c r="V645" s="9"/>
      <c r="W645" s="9"/>
      <c r="X645" s="9"/>
      <c r="Y645" s="9"/>
      <c r="Z645" s="9"/>
      <c r="AA645" s="9"/>
      <c r="AB645" s="9"/>
      <c r="AC645" s="9"/>
      <c r="AD645" s="9"/>
      <c r="AE645" s="9"/>
      <c r="AF645" s="9"/>
      <c r="AG645" s="9"/>
      <c r="AH645" s="9"/>
    </row>
    <row r="646" spans="1:34" ht="201.6" x14ac:dyDescent="0.25">
      <c r="A646" s="47">
        <v>642</v>
      </c>
      <c r="B646" s="58" t="s">
        <v>3</v>
      </c>
      <c r="C646" s="58" t="s">
        <v>3504</v>
      </c>
      <c r="D646" s="69" t="s">
        <v>3499</v>
      </c>
      <c r="E646" s="48" t="s">
        <v>653</v>
      </c>
      <c r="F646" s="49" t="s">
        <v>3505</v>
      </c>
      <c r="G646" s="50">
        <v>5733379</v>
      </c>
      <c r="H646" s="50">
        <v>2542621</v>
      </c>
      <c r="I646" s="59" t="s">
        <v>3501</v>
      </c>
      <c r="J646" s="52" t="s">
        <v>3506</v>
      </c>
      <c r="K646" s="52" t="s">
        <v>3503</v>
      </c>
      <c r="L646" s="9"/>
      <c r="M646" s="9"/>
      <c r="N646" s="9"/>
      <c r="O646" s="9"/>
      <c r="P646" s="9"/>
      <c r="Q646" s="9"/>
      <c r="R646" s="9"/>
      <c r="S646" s="9"/>
      <c r="T646" s="9"/>
      <c r="U646" s="9"/>
      <c r="V646" s="9"/>
      <c r="W646" s="9"/>
      <c r="X646" s="9"/>
      <c r="Y646" s="9"/>
      <c r="Z646" s="9"/>
      <c r="AA646" s="9"/>
      <c r="AB646" s="9"/>
      <c r="AC646" s="9"/>
      <c r="AD646" s="9"/>
      <c r="AE646" s="9"/>
      <c r="AF646" s="9"/>
      <c r="AG646" s="9"/>
      <c r="AH646" s="9"/>
    </row>
    <row r="647" spans="1:34" ht="129.6" x14ac:dyDescent="0.25">
      <c r="A647" s="47">
        <v>643</v>
      </c>
      <c r="B647" s="58" t="s">
        <v>1</v>
      </c>
      <c r="C647" s="58" t="s">
        <v>3507</v>
      </c>
      <c r="D647" s="58" t="s">
        <v>3508</v>
      </c>
      <c r="E647" s="48" t="s">
        <v>1477</v>
      </c>
      <c r="F647" s="49" t="s">
        <v>3509</v>
      </c>
      <c r="G647" s="50">
        <v>3766835</v>
      </c>
      <c r="H647" s="50">
        <v>1883417</v>
      </c>
      <c r="I647" s="59" t="s">
        <v>2947</v>
      </c>
      <c r="J647" s="52" t="s">
        <v>3510</v>
      </c>
      <c r="K647" s="52" t="s">
        <v>3511</v>
      </c>
      <c r="L647" s="9"/>
      <c r="M647" s="9"/>
      <c r="N647" s="9"/>
      <c r="O647" s="9"/>
      <c r="P647" s="9"/>
      <c r="Q647" s="9"/>
      <c r="R647" s="9"/>
      <c r="S647" s="9"/>
      <c r="T647" s="9"/>
      <c r="U647" s="9"/>
      <c r="V647" s="9"/>
      <c r="W647" s="9"/>
      <c r="X647" s="9"/>
      <c r="Y647" s="9"/>
      <c r="Z647" s="9"/>
      <c r="AA647" s="9"/>
      <c r="AB647" s="9"/>
      <c r="AC647" s="9"/>
      <c r="AD647" s="9"/>
      <c r="AE647" s="9"/>
      <c r="AF647" s="9"/>
      <c r="AG647" s="9"/>
      <c r="AH647" s="9"/>
    </row>
    <row r="648" spans="1:34" ht="115.2" x14ac:dyDescent="0.25">
      <c r="A648" s="47">
        <v>644</v>
      </c>
      <c r="B648" s="58" t="s">
        <v>0</v>
      </c>
      <c r="C648" s="58" t="s">
        <v>3512</v>
      </c>
      <c r="D648" s="58" t="s">
        <v>3513</v>
      </c>
      <c r="E648" s="48" t="s">
        <v>653</v>
      </c>
      <c r="F648" s="49" t="s">
        <v>3514</v>
      </c>
      <c r="G648" s="50">
        <v>6989972.3399999999</v>
      </c>
      <c r="H648" s="50">
        <v>2599019.86</v>
      </c>
      <c r="I648" s="59" t="s">
        <v>3515</v>
      </c>
      <c r="J648" s="52" t="s">
        <v>3516</v>
      </c>
      <c r="K648" s="52" t="s">
        <v>3517</v>
      </c>
      <c r="L648" s="9"/>
      <c r="M648" s="9"/>
      <c r="N648" s="9"/>
      <c r="O648" s="9"/>
      <c r="P648" s="9"/>
      <c r="Q648" s="9"/>
      <c r="R648" s="9"/>
      <c r="S648" s="9"/>
      <c r="T648" s="9"/>
      <c r="U648" s="9"/>
      <c r="V648" s="9"/>
      <c r="W648" s="9"/>
      <c r="X648" s="9"/>
      <c r="Y648" s="9"/>
      <c r="Z648" s="9"/>
      <c r="AA648" s="9"/>
      <c r="AB648" s="9"/>
      <c r="AC648" s="9"/>
      <c r="AD648" s="9"/>
      <c r="AE648" s="9"/>
      <c r="AF648" s="9"/>
      <c r="AG648" s="9"/>
      <c r="AH648" s="9"/>
    </row>
    <row r="649" spans="1:34" ht="86.4" x14ac:dyDescent="0.25">
      <c r="A649" s="47">
        <v>645</v>
      </c>
      <c r="B649" s="58" t="s">
        <v>0</v>
      </c>
      <c r="C649" s="58" t="s">
        <v>3518</v>
      </c>
      <c r="D649" s="69" t="s">
        <v>1080</v>
      </c>
      <c r="E649" s="48" t="s">
        <v>653</v>
      </c>
      <c r="F649" s="49" t="s">
        <v>3519</v>
      </c>
      <c r="G649" s="50">
        <v>4274164.95</v>
      </c>
      <c r="H649" s="50">
        <v>2137165.71</v>
      </c>
      <c r="I649" s="59" t="s">
        <v>3520</v>
      </c>
      <c r="J649" s="52" t="s">
        <v>3521</v>
      </c>
      <c r="K649" s="52" t="s">
        <v>1980</v>
      </c>
      <c r="L649" s="9"/>
      <c r="M649" s="9"/>
      <c r="N649" s="9"/>
      <c r="O649" s="9"/>
      <c r="P649" s="9"/>
      <c r="Q649" s="9"/>
      <c r="R649" s="9"/>
      <c r="S649" s="9"/>
      <c r="T649" s="9"/>
      <c r="U649" s="9"/>
      <c r="V649" s="9"/>
      <c r="W649" s="9"/>
      <c r="X649" s="9"/>
      <c r="Y649" s="9"/>
      <c r="Z649" s="9"/>
      <c r="AA649" s="9"/>
      <c r="AB649" s="9"/>
      <c r="AC649" s="9"/>
      <c r="AD649" s="9"/>
      <c r="AE649" s="9"/>
      <c r="AF649" s="9"/>
      <c r="AG649" s="9"/>
      <c r="AH649" s="9"/>
    </row>
    <row r="650" spans="1:34" ht="115.2" x14ac:dyDescent="0.25">
      <c r="A650" s="47">
        <v>646</v>
      </c>
      <c r="B650" s="58" t="s">
        <v>0</v>
      </c>
      <c r="C650" s="58" t="s">
        <v>3522</v>
      </c>
      <c r="D650" s="58" t="s">
        <v>3523</v>
      </c>
      <c r="E650" s="48" t="s">
        <v>653</v>
      </c>
      <c r="F650" s="49" t="s">
        <v>3524</v>
      </c>
      <c r="G650" s="50">
        <v>3805492.24</v>
      </c>
      <c r="H650" s="50">
        <v>1902746.12</v>
      </c>
      <c r="I650" s="59" t="s">
        <v>3525</v>
      </c>
      <c r="J650" s="52" t="s">
        <v>3526</v>
      </c>
      <c r="K650" s="52" t="s">
        <v>1976</v>
      </c>
      <c r="L650" s="9"/>
      <c r="M650" s="9"/>
      <c r="N650" s="9"/>
      <c r="O650" s="9"/>
      <c r="P650" s="9"/>
      <c r="Q650" s="9"/>
      <c r="R650" s="9"/>
      <c r="S650" s="9"/>
      <c r="T650" s="9"/>
      <c r="U650" s="9"/>
      <c r="V650" s="9"/>
      <c r="W650" s="9"/>
      <c r="X650" s="9"/>
      <c r="Y650" s="9"/>
      <c r="Z650" s="9"/>
      <c r="AA650" s="9"/>
      <c r="AB650" s="9"/>
      <c r="AC650" s="9"/>
      <c r="AD650" s="9"/>
      <c r="AE650" s="9"/>
      <c r="AF650" s="9"/>
      <c r="AG650" s="9"/>
      <c r="AH650" s="9"/>
    </row>
    <row r="651" spans="1:34" ht="129.6" x14ac:dyDescent="0.25">
      <c r="A651" s="47">
        <v>647</v>
      </c>
      <c r="B651" s="58" t="s">
        <v>0</v>
      </c>
      <c r="C651" s="58" t="s">
        <v>3527</v>
      </c>
      <c r="D651" s="58" t="s">
        <v>3528</v>
      </c>
      <c r="E651" s="48" t="s">
        <v>1157</v>
      </c>
      <c r="F651" s="49" t="s">
        <v>3529</v>
      </c>
      <c r="G651" s="50">
        <v>7791500</v>
      </c>
      <c r="H651" s="50">
        <v>3851678</v>
      </c>
      <c r="I651" s="59" t="s">
        <v>3438</v>
      </c>
      <c r="J651" s="52" t="s">
        <v>3530</v>
      </c>
      <c r="K651" s="52" t="s">
        <v>3531</v>
      </c>
      <c r="L651" s="9"/>
      <c r="M651" s="9"/>
      <c r="N651" s="9"/>
      <c r="O651" s="9"/>
      <c r="P651" s="9"/>
      <c r="Q651" s="9"/>
      <c r="R651" s="9"/>
      <c r="S651" s="9"/>
      <c r="T651" s="9"/>
      <c r="U651" s="9"/>
      <c r="V651" s="9"/>
      <c r="W651" s="9"/>
      <c r="X651" s="9"/>
      <c r="Y651" s="9"/>
      <c r="Z651" s="9"/>
      <c r="AA651" s="9"/>
      <c r="AB651" s="9"/>
      <c r="AC651" s="9"/>
      <c r="AD651" s="9"/>
      <c r="AE651" s="9"/>
      <c r="AF651" s="9"/>
      <c r="AG651" s="9"/>
      <c r="AH651" s="9"/>
    </row>
    <row r="652" spans="1:34" ht="129.6" x14ac:dyDescent="0.25">
      <c r="A652" s="47">
        <v>648</v>
      </c>
      <c r="B652" s="58" t="s">
        <v>0</v>
      </c>
      <c r="C652" s="58" t="s">
        <v>3532</v>
      </c>
      <c r="D652" s="69" t="s">
        <v>3533</v>
      </c>
      <c r="E652" s="48" t="s">
        <v>1157</v>
      </c>
      <c r="F652" s="49" t="s">
        <v>3534</v>
      </c>
      <c r="G652" s="50">
        <v>2231998</v>
      </c>
      <c r="H652" s="50">
        <v>1897198.29</v>
      </c>
      <c r="I652" s="59" t="s">
        <v>3438</v>
      </c>
      <c r="J652" s="52" t="s">
        <v>3535</v>
      </c>
      <c r="K652" s="52" t="s">
        <v>3536</v>
      </c>
      <c r="L652" s="9"/>
      <c r="M652" s="9"/>
      <c r="N652" s="9"/>
      <c r="O652" s="9"/>
      <c r="P652" s="9"/>
      <c r="Q652" s="9"/>
      <c r="R652" s="9"/>
      <c r="S652" s="9"/>
      <c r="T652" s="9"/>
      <c r="U652" s="9"/>
      <c r="V652" s="9"/>
      <c r="W652" s="9"/>
      <c r="X652" s="9"/>
      <c r="Y652" s="9"/>
      <c r="Z652" s="9"/>
      <c r="AA652" s="9"/>
      <c r="AB652" s="9"/>
      <c r="AC652" s="9"/>
      <c r="AD652" s="9"/>
      <c r="AE652" s="9"/>
      <c r="AF652" s="9"/>
      <c r="AG652" s="9"/>
      <c r="AH652" s="9"/>
    </row>
    <row r="653" spans="1:34" ht="129.6" x14ac:dyDescent="0.25">
      <c r="A653" s="47">
        <v>649</v>
      </c>
      <c r="B653" s="58" t="s">
        <v>0</v>
      </c>
      <c r="C653" s="58" t="s">
        <v>3537</v>
      </c>
      <c r="D653" s="58" t="s">
        <v>3538</v>
      </c>
      <c r="E653" s="48" t="s">
        <v>1157</v>
      </c>
      <c r="F653" s="49" t="s">
        <v>3539</v>
      </c>
      <c r="G653" s="50">
        <v>1678637.22</v>
      </c>
      <c r="H653" s="50">
        <v>1426841.62</v>
      </c>
      <c r="I653" s="59" t="s">
        <v>3438</v>
      </c>
      <c r="J653" s="52" t="s">
        <v>3540</v>
      </c>
      <c r="K653" s="52" t="s">
        <v>3541</v>
      </c>
      <c r="L653" s="9"/>
      <c r="M653" s="9"/>
      <c r="N653" s="9"/>
      <c r="O653" s="9"/>
      <c r="P653" s="9"/>
      <c r="Q653" s="9"/>
      <c r="R653" s="9"/>
      <c r="S653" s="9"/>
      <c r="T653" s="9"/>
      <c r="U653" s="9"/>
      <c r="V653" s="9"/>
      <c r="W653" s="9"/>
      <c r="X653" s="9"/>
      <c r="Y653" s="9"/>
      <c r="Z653" s="9"/>
      <c r="AA653" s="9"/>
      <c r="AB653" s="9"/>
      <c r="AC653" s="9"/>
      <c r="AD653" s="9"/>
      <c r="AE653" s="9"/>
      <c r="AF653" s="9"/>
      <c r="AG653" s="9"/>
      <c r="AH653" s="9"/>
    </row>
    <row r="654" spans="1:34" ht="129.6" x14ac:dyDescent="0.25">
      <c r="A654" s="47">
        <v>650</v>
      </c>
      <c r="B654" s="58" t="s">
        <v>0</v>
      </c>
      <c r="C654" s="58" t="s">
        <v>3542</v>
      </c>
      <c r="D654" s="58" t="s">
        <v>3543</v>
      </c>
      <c r="E654" s="48" t="s">
        <v>1157</v>
      </c>
      <c r="F654" s="49" t="s">
        <v>3544</v>
      </c>
      <c r="G654" s="50">
        <v>1200000</v>
      </c>
      <c r="H654" s="50">
        <v>600000</v>
      </c>
      <c r="I654" s="59" t="s">
        <v>3438</v>
      </c>
      <c r="J654" s="52" t="s">
        <v>3545</v>
      </c>
      <c r="K654" s="52" t="s">
        <v>3546</v>
      </c>
      <c r="L654" s="9"/>
      <c r="M654" s="9"/>
      <c r="N654" s="9"/>
      <c r="O654" s="9"/>
      <c r="P654" s="9"/>
      <c r="Q654" s="9"/>
      <c r="R654" s="9"/>
      <c r="S654" s="9"/>
      <c r="T654" s="9"/>
      <c r="U654" s="9"/>
      <c r="V654" s="9"/>
      <c r="W654" s="9"/>
      <c r="X654" s="9"/>
      <c r="Y654" s="9"/>
      <c r="Z654" s="9"/>
      <c r="AA654" s="9"/>
      <c r="AB654" s="9"/>
      <c r="AC654" s="9"/>
      <c r="AD654" s="9"/>
      <c r="AE654" s="9"/>
      <c r="AF654" s="9"/>
      <c r="AG654" s="9"/>
      <c r="AH654" s="9"/>
    </row>
    <row r="655" spans="1:34" ht="115.2" x14ac:dyDescent="0.25">
      <c r="A655" s="47">
        <v>651</v>
      </c>
      <c r="B655" s="58" t="s">
        <v>0</v>
      </c>
      <c r="C655" s="58" t="s">
        <v>3547</v>
      </c>
      <c r="D655" s="69" t="s">
        <v>1958</v>
      </c>
      <c r="E655" s="48" t="s">
        <v>1157</v>
      </c>
      <c r="F655" s="49" t="s">
        <v>3548</v>
      </c>
      <c r="G655" s="50">
        <v>1196931.8</v>
      </c>
      <c r="H655" s="50">
        <v>598465.9</v>
      </c>
      <c r="I655" s="59" t="s">
        <v>3438</v>
      </c>
      <c r="J655" s="52" t="s">
        <v>3549</v>
      </c>
      <c r="K655" s="52" t="s">
        <v>1960</v>
      </c>
      <c r="L655" s="9"/>
      <c r="M655" s="9"/>
      <c r="N655" s="9"/>
      <c r="O655" s="9"/>
      <c r="P655" s="9"/>
      <c r="Q655" s="9"/>
      <c r="R655" s="9"/>
      <c r="S655" s="9"/>
      <c r="T655" s="9"/>
      <c r="U655" s="9"/>
      <c r="V655" s="9"/>
      <c r="W655" s="9"/>
      <c r="X655" s="9"/>
      <c r="Y655" s="9"/>
      <c r="Z655" s="9"/>
      <c r="AA655" s="9"/>
      <c r="AB655" s="9"/>
      <c r="AC655" s="9"/>
      <c r="AD655" s="9"/>
      <c r="AE655" s="9"/>
      <c r="AF655" s="9"/>
      <c r="AG655" s="9"/>
      <c r="AH655" s="9"/>
    </row>
    <row r="656" spans="1:34" ht="129.6" x14ac:dyDescent="0.25">
      <c r="A656" s="47">
        <v>652</v>
      </c>
      <c r="B656" s="58" t="s">
        <v>0</v>
      </c>
      <c r="C656" s="58" t="s">
        <v>3550</v>
      </c>
      <c r="D656" s="58" t="s">
        <v>3551</v>
      </c>
      <c r="E656" s="48" t="s">
        <v>1944</v>
      </c>
      <c r="F656" s="49" t="s">
        <v>3552</v>
      </c>
      <c r="G656" s="50">
        <v>6385687.5099999998</v>
      </c>
      <c r="H656" s="50">
        <v>3991966.7</v>
      </c>
      <c r="I656" s="59" t="s">
        <v>3466</v>
      </c>
      <c r="J656" s="52" t="s">
        <v>3553</v>
      </c>
      <c r="K656" s="52" t="s">
        <v>3554</v>
      </c>
      <c r="L656" s="9"/>
      <c r="M656" s="9"/>
      <c r="N656" s="9"/>
      <c r="O656" s="9"/>
      <c r="P656" s="9"/>
      <c r="Q656" s="9"/>
      <c r="R656" s="9"/>
      <c r="S656" s="9"/>
      <c r="T656" s="9"/>
      <c r="U656" s="9"/>
      <c r="V656" s="9"/>
      <c r="W656" s="9"/>
      <c r="X656" s="9"/>
      <c r="Y656" s="9"/>
      <c r="Z656" s="9"/>
      <c r="AA656" s="9"/>
      <c r="AB656" s="9"/>
      <c r="AC656" s="9"/>
      <c r="AD656" s="9"/>
      <c r="AE656" s="9"/>
      <c r="AF656" s="9"/>
      <c r="AG656" s="9"/>
      <c r="AH656" s="9"/>
    </row>
    <row r="657" spans="1:34" ht="86.4" x14ac:dyDescent="0.25">
      <c r="A657" s="47">
        <v>653</v>
      </c>
      <c r="B657" s="58" t="s">
        <v>0</v>
      </c>
      <c r="C657" s="58" t="s">
        <v>3482</v>
      </c>
      <c r="D657" s="58" t="s">
        <v>3483</v>
      </c>
      <c r="E657" s="48" t="s">
        <v>1944</v>
      </c>
      <c r="F657" s="49" t="s">
        <v>3555</v>
      </c>
      <c r="G657" s="50">
        <v>4281789.43</v>
      </c>
      <c r="H657" s="50">
        <v>3638891.65</v>
      </c>
      <c r="I657" s="59" t="s">
        <v>3466</v>
      </c>
      <c r="J657" s="52" t="s">
        <v>3485</v>
      </c>
      <c r="K657" s="52" t="s">
        <v>3486</v>
      </c>
      <c r="L657" s="9"/>
      <c r="M657" s="9"/>
      <c r="N657" s="9"/>
      <c r="O657" s="9"/>
      <c r="P657" s="9"/>
      <c r="Q657" s="9"/>
      <c r="R657" s="9"/>
      <c r="S657" s="9"/>
      <c r="T657" s="9"/>
      <c r="U657" s="9"/>
      <c r="V657" s="9"/>
      <c r="W657" s="9"/>
      <c r="X657" s="9"/>
      <c r="Y657" s="9"/>
      <c r="Z657" s="9"/>
      <c r="AA657" s="9"/>
      <c r="AB657" s="9"/>
      <c r="AC657" s="9"/>
      <c r="AD657" s="9"/>
      <c r="AE657" s="9"/>
      <c r="AF657" s="9"/>
      <c r="AG657" s="9"/>
      <c r="AH657" s="9"/>
    </row>
    <row r="658" spans="1:34" ht="86.4" x14ac:dyDescent="0.25">
      <c r="A658" s="47">
        <v>654</v>
      </c>
      <c r="B658" s="58" t="s">
        <v>0</v>
      </c>
      <c r="C658" s="58" t="s">
        <v>3556</v>
      </c>
      <c r="D658" s="69" t="s">
        <v>3488</v>
      </c>
      <c r="E658" s="48" t="s">
        <v>620</v>
      </c>
      <c r="F658" s="49" t="s">
        <v>3557</v>
      </c>
      <c r="G658" s="50">
        <v>36751000</v>
      </c>
      <c r="H658" s="50">
        <v>36140933.399999999</v>
      </c>
      <c r="I658" s="59" t="s">
        <v>3558</v>
      </c>
      <c r="J658" s="52" t="s">
        <v>3559</v>
      </c>
      <c r="K658" s="52" t="s">
        <v>3492</v>
      </c>
      <c r="L658" s="9"/>
      <c r="M658" s="9"/>
      <c r="N658" s="9"/>
      <c r="O658" s="9"/>
      <c r="P658" s="9"/>
      <c r="Q658" s="9"/>
      <c r="R658" s="9"/>
      <c r="S658" s="9"/>
      <c r="T658" s="9"/>
      <c r="U658" s="9"/>
      <c r="V658" s="9"/>
      <c r="W658" s="9"/>
      <c r="X658" s="9"/>
      <c r="Y658" s="9"/>
      <c r="Z658" s="9"/>
      <c r="AA658" s="9"/>
      <c r="AB658" s="9"/>
      <c r="AC658" s="9"/>
      <c r="AD658" s="9"/>
      <c r="AE658" s="9"/>
      <c r="AF658" s="9"/>
      <c r="AG658" s="9"/>
      <c r="AH658" s="9"/>
    </row>
    <row r="659" spans="1:34" ht="86.4" x14ac:dyDescent="0.25">
      <c r="A659" s="47">
        <v>655</v>
      </c>
      <c r="B659" s="58" t="s">
        <v>0</v>
      </c>
      <c r="C659" s="58" t="s">
        <v>3560</v>
      </c>
      <c r="D659" s="58" t="s">
        <v>3561</v>
      </c>
      <c r="E659" s="48" t="s">
        <v>620</v>
      </c>
      <c r="F659" s="49" t="s">
        <v>3562</v>
      </c>
      <c r="G659" s="50">
        <v>22672464.670000002</v>
      </c>
      <c r="H659" s="50">
        <v>16707339.220000001</v>
      </c>
      <c r="I659" s="59" t="s">
        <v>3558</v>
      </c>
      <c r="J659" s="52" t="s">
        <v>3563</v>
      </c>
      <c r="K659" s="52" t="s">
        <v>3564</v>
      </c>
      <c r="L659" s="9"/>
      <c r="M659" s="9"/>
      <c r="N659" s="9"/>
      <c r="O659" s="9"/>
      <c r="P659" s="9"/>
      <c r="Q659" s="9"/>
      <c r="R659" s="9"/>
      <c r="S659" s="9"/>
      <c r="T659" s="9"/>
      <c r="U659" s="9"/>
      <c r="V659" s="9"/>
      <c r="W659" s="9"/>
      <c r="X659" s="9"/>
      <c r="Y659" s="9"/>
      <c r="Z659" s="9"/>
      <c r="AA659" s="9"/>
      <c r="AB659" s="9"/>
      <c r="AC659" s="9"/>
      <c r="AD659" s="9"/>
      <c r="AE659" s="9"/>
      <c r="AF659" s="9"/>
      <c r="AG659" s="9"/>
      <c r="AH659" s="9"/>
    </row>
    <row r="660" spans="1:34" ht="158.4" x14ac:dyDescent="0.25">
      <c r="A660" s="47">
        <v>656</v>
      </c>
      <c r="B660" s="58" t="s">
        <v>0</v>
      </c>
      <c r="C660" s="58" t="s">
        <v>3565</v>
      </c>
      <c r="D660" s="58" t="s">
        <v>3566</v>
      </c>
      <c r="E660" s="48" t="s">
        <v>620</v>
      </c>
      <c r="F660" s="49" t="s">
        <v>3567</v>
      </c>
      <c r="G660" s="50">
        <v>17810100</v>
      </c>
      <c r="H660" s="50">
        <v>17810100</v>
      </c>
      <c r="I660" s="59" t="s">
        <v>3558</v>
      </c>
      <c r="J660" s="52" t="s">
        <v>3568</v>
      </c>
      <c r="K660" s="52" t="s">
        <v>3569</v>
      </c>
      <c r="L660" s="9"/>
      <c r="M660" s="9"/>
      <c r="N660" s="9"/>
      <c r="O660" s="9"/>
      <c r="P660" s="9"/>
      <c r="Q660" s="9"/>
      <c r="R660" s="9"/>
      <c r="S660" s="9"/>
      <c r="T660" s="9"/>
      <c r="U660" s="9"/>
      <c r="V660" s="9"/>
      <c r="W660" s="9"/>
      <c r="X660" s="9"/>
      <c r="Y660" s="9"/>
      <c r="Z660" s="9"/>
      <c r="AA660" s="9"/>
      <c r="AB660" s="9"/>
      <c r="AC660" s="9"/>
      <c r="AD660" s="9"/>
      <c r="AE660" s="9"/>
      <c r="AF660" s="9"/>
      <c r="AG660" s="9"/>
      <c r="AH660" s="9"/>
    </row>
    <row r="661" spans="1:34" ht="100.8" x14ac:dyDescent="0.25">
      <c r="A661" s="47">
        <v>657</v>
      </c>
      <c r="B661" s="58" t="s">
        <v>0</v>
      </c>
      <c r="C661" s="58" t="s">
        <v>3570</v>
      </c>
      <c r="D661" s="69" t="s">
        <v>3571</v>
      </c>
      <c r="E661" s="48" t="s">
        <v>620</v>
      </c>
      <c r="F661" s="49" t="s">
        <v>3572</v>
      </c>
      <c r="G661" s="50">
        <v>17681131.120000001</v>
      </c>
      <c r="H661" s="50">
        <v>17681131.120000001</v>
      </c>
      <c r="I661" s="59" t="s">
        <v>3558</v>
      </c>
      <c r="J661" s="52" t="s">
        <v>3573</v>
      </c>
      <c r="K661" s="52" t="s">
        <v>3574</v>
      </c>
      <c r="L661" s="9"/>
      <c r="M661" s="9"/>
      <c r="N661" s="9"/>
      <c r="O661" s="9"/>
      <c r="P661" s="9"/>
      <c r="Q661" s="9"/>
      <c r="R661" s="9"/>
      <c r="S661" s="9"/>
      <c r="T661" s="9"/>
      <c r="U661" s="9"/>
      <c r="V661" s="9"/>
      <c r="W661" s="9"/>
      <c r="X661" s="9"/>
      <c r="Y661" s="9"/>
      <c r="Z661" s="9"/>
      <c r="AA661" s="9"/>
      <c r="AB661" s="9"/>
      <c r="AC661" s="9"/>
      <c r="AD661" s="9"/>
      <c r="AE661" s="9"/>
      <c r="AF661" s="9"/>
      <c r="AG661" s="9"/>
      <c r="AH661" s="9"/>
    </row>
    <row r="662" spans="1:34" ht="144" x14ac:dyDescent="0.25">
      <c r="A662" s="47">
        <v>658</v>
      </c>
      <c r="B662" s="58" t="s">
        <v>0</v>
      </c>
      <c r="C662" s="58" t="s">
        <v>3575</v>
      </c>
      <c r="D662" s="58" t="s">
        <v>3488</v>
      </c>
      <c r="E662" s="48" t="s">
        <v>620</v>
      </c>
      <c r="F662" s="49" t="s">
        <v>3576</v>
      </c>
      <c r="G662" s="50">
        <v>14135000</v>
      </c>
      <c r="H662" s="50">
        <v>14135000</v>
      </c>
      <c r="I662" s="59" t="s">
        <v>3558</v>
      </c>
      <c r="J662" s="52" t="s">
        <v>3577</v>
      </c>
      <c r="K662" s="52" t="s">
        <v>3492</v>
      </c>
      <c r="L662" s="9"/>
      <c r="M662" s="9"/>
      <c r="N662" s="9"/>
      <c r="O662" s="9"/>
      <c r="P662" s="9"/>
      <c r="Q662" s="9"/>
      <c r="R662" s="9"/>
      <c r="S662" s="9"/>
      <c r="T662" s="9"/>
      <c r="U662" s="9"/>
      <c r="V662" s="9"/>
      <c r="W662" s="9"/>
      <c r="X662" s="9"/>
      <c r="Y662" s="9"/>
      <c r="Z662" s="9"/>
      <c r="AA662" s="9"/>
      <c r="AB662" s="9"/>
      <c r="AC662" s="9"/>
      <c r="AD662" s="9"/>
      <c r="AE662" s="9"/>
      <c r="AF662" s="9"/>
      <c r="AG662" s="9"/>
      <c r="AH662" s="9"/>
    </row>
    <row r="663" spans="1:34" ht="144" x14ac:dyDescent="0.25">
      <c r="A663" s="47">
        <v>659</v>
      </c>
      <c r="B663" s="58" t="s">
        <v>0</v>
      </c>
      <c r="C663" s="58" t="s">
        <v>3578</v>
      </c>
      <c r="D663" s="58" t="s">
        <v>3579</v>
      </c>
      <c r="E663" s="48" t="s">
        <v>620</v>
      </c>
      <c r="F663" s="49" t="s">
        <v>3580</v>
      </c>
      <c r="G663" s="50">
        <v>13371710</v>
      </c>
      <c r="H663" s="50">
        <v>8480338.4800000004</v>
      </c>
      <c r="I663" s="59" t="s">
        <v>3558</v>
      </c>
      <c r="J663" s="52" t="s">
        <v>3581</v>
      </c>
      <c r="K663" s="52" t="s">
        <v>3582</v>
      </c>
      <c r="L663" s="9"/>
      <c r="M663" s="9"/>
      <c r="N663" s="9"/>
      <c r="O663" s="9"/>
      <c r="P663" s="9"/>
      <c r="Q663" s="9"/>
      <c r="R663" s="9"/>
      <c r="S663" s="9"/>
      <c r="T663" s="9"/>
      <c r="U663" s="9"/>
      <c r="V663" s="9"/>
      <c r="W663" s="9"/>
      <c r="X663" s="9"/>
      <c r="Y663" s="9"/>
      <c r="Z663" s="9"/>
      <c r="AA663" s="9"/>
      <c r="AB663" s="9"/>
      <c r="AC663" s="9"/>
      <c r="AD663" s="9"/>
      <c r="AE663" s="9"/>
      <c r="AF663" s="9"/>
      <c r="AG663" s="9"/>
      <c r="AH663" s="9"/>
    </row>
    <row r="664" spans="1:34" ht="86.4" x14ac:dyDescent="0.25">
      <c r="A664" s="47">
        <v>660</v>
      </c>
      <c r="B664" s="58" t="s">
        <v>0</v>
      </c>
      <c r="C664" s="58" t="s">
        <v>3583</v>
      </c>
      <c r="D664" s="69" t="s">
        <v>3584</v>
      </c>
      <c r="E664" s="48" t="s">
        <v>620</v>
      </c>
      <c r="F664" s="49" t="s">
        <v>3585</v>
      </c>
      <c r="G664" s="50">
        <v>12806310</v>
      </c>
      <c r="H664" s="50">
        <v>12806310</v>
      </c>
      <c r="I664" s="59" t="s">
        <v>3558</v>
      </c>
      <c r="J664" s="52" t="s">
        <v>3586</v>
      </c>
      <c r="K664" s="52" t="s">
        <v>3587</v>
      </c>
      <c r="L664" s="9"/>
      <c r="M664" s="9"/>
      <c r="N664" s="9"/>
      <c r="O664" s="9"/>
      <c r="P664" s="9"/>
      <c r="Q664" s="9"/>
      <c r="R664" s="9"/>
      <c r="S664" s="9"/>
      <c r="T664" s="9"/>
      <c r="U664" s="9"/>
      <c r="V664" s="9"/>
      <c r="W664" s="9"/>
      <c r="X664" s="9"/>
      <c r="Y664" s="9"/>
      <c r="Z664" s="9"/>
      <c r="AA664" s="9"/>
      <c r="AB664" s="9"/>
      <c r="AC664" s="9"/>
      <c r="AD664" s="9"/>
      <c r="AE664" s="9"/>
      <c r="AF664" s="9"/>
      <c r="AG664" s="9"/>
      <c r="AH664" s="9"/>
    </row>
    <row r="665" spans="1:34" ht="187.2" x14ac:dyDescent="0.25">
      <c r="A665" s="47">
        <v>661</v>
      </c>
      <c r="B665" s="58" t="s">
        <v>0</v>
      </c>
      <c r="C665" s="58" t="s">
        <v>3588</v>
      </c>
      <c r="D665" s="58" t="s">
        <v>3561</v>
      </c>
      <c r="E665" s="48" t="s">
        <v>620</v>
      </c>
      <c r="F665" s="49" t="s">
        <v>3589</v>
      </c>
      <c r="G665" s="50">
        <v>11136068.68</v>
      </c>
      <c r="H665" s="50">
        <v>8472321.0500000007</v>
      </c>
      <c r="I665" s="59" t="s">
        <v>3558</v>
      </c>
      <c r="J665" s="52" t="s">
        <v>3590</v>
      </c>
      <c r="K665" s="52" t="s">
        <v>3564</v>
      </c>
      <c r="L665" s="9"/>
      <c r="M665" s="9"/>
      <c r="N665" s="9"/>
      <c r="O665" s="9"/>
      <c r="P665" s="9"/>
      <c r="Q665" s="9"/>
      <c r="R665" s="9"/>
      <c r="S665" s="9"/>
      <c r="T665" s="9"/>
      <c r="U665" s="9"/>
      <c r="V665" s="9"/>
      <c r="W665" s="9"/>
      <c r="X665" s="9"/>
      <c r="Y665" s="9"/>
      <c r="Z665" s="9"/>
      <c r="AA665" s="9"/>
      <c r="AB665" s="9"/>
      <c r="AC665" s="9"/>
      <c r="AD665" s="9"/>
      <c r="AE665" s="9"/>
      <c r="AF665" s="9"/>
      <c r="AG665" s="9"/>
      <c r="AH665" s="9"/>
    </row>
    <row r="666" spans="1:34" ht="115.2" x14ac:dyDescent="0.25">
      <c r="A666" s="47">
        <v>662</v>
      </c>
      <c r="B666" s="58" t="s">
        <v>0</v>
      </c>
      <c r="C666" s="58" t="s">
        <v>3591</v>
      </c>
      <c r="D666" s="58" t="s">
        <v>3592</v>
      </c>
      <c r="E666" s="48" t="s">
        <v>349</v>
      </c>
      <c r="F666" s="49" t="s">
        <v>3593</v>
      </c>
      <c r="G666" s="50">
        <v>1800000</v>
      </c>
      <c r="H666" s="50">
        <v>1250000</v>
      </c>
      <c r="I666" s="59"/>
      <c r="J666" s="52" t="s">
        <v>3594</v>
      </c>
      <c r="K666" s="52" t="s">
        <v>3595</v>
      </c>
      <c r="L666" s="9"/>
      <c r="M666" s="9"/>
      <c r="N666" s="9"/>
      <c r="O666" s="9"/>
      <c r="P666" s="9"/>
      <c r="Q666" s="9"/>
      <c r="R666" s="9"/>
      <c r="S666" s="9"/>
      <c r="T666" s="9"/>
      <c r="U666" s="9"/>
      <c r="V666" s="9"/>
      <c r="W666" s="9"/>
      <c r="X666" s="9"/>
      <c r="Y666" s="9"/>
      <c r="Z666" s="9"/>
      <c r="AA666" s="9"/>
      <c r="AB666" s="9"/>
      <c r="AC666" s="9"/>
      <c r="AD666" s="9"/>
      <c r="AE666" s="9"/>
      <c r="AF666" s="9"/>
      <c r="AG666" s="9"/>
      <c r="AH666" s="9"/>
    </row>
    <row r="667" spans="1:34" ht="115.2" x14ac:dyDescent="0.25">
      <c r="A667" s="47">
        <v>663</v>
      </c>
      <c r="B667" s="58" t="s">
        <v>1</v>
      </c>
      <c r="C667" s="58" t="s">
        <v>3596</v>
      </c>
      <c r="D667" s="69" t="s">
        <v>3597</v>
      </c>
      <c r="E667" s="48" t="s">
        <v>1477</v>
      </c>
      <c r="F667" s="49" t="s">
        <v>3598</v>
      </c>
      <c r="G667" s="50">
        <v>12976083</v>
      </c>
      <c r="H667" s="50">
        <v>12976083</v>
      </c>
      <c r="I667" s="59" t="s">
        <v>3357</v>
      </c>
      <c r="J667" s="52" t="s">
        <v>3599</v>
      </c>
      <c r="K667" s="52" t="s">
        <v>3600</v>
      </c>
      <c r="L667" s="9"/>
      <c r="M667" s="9"/>
      <c r="N667" s="9"/>
      <c r="O667" s="9"/>
      <c r="P667" s="9"/>
      <c r="Q667" s="9"/>
      <c r="R667" s="9"/>
      <c r="S667" s="9"/>
      <c r="T667" s="9"/>
      <c r="U667" s="9"/>
      <c r="V667" s="9"/>
      <c r="W667" s="9"/>
      <c r="X667" s="9"/>
      <c r="Y667" s="9"/>
      <c r="Z667" s="9"/>
      <c r="AA667" s="9"/>
      <c r="AB667" s="9"/>
      <c r="AC667" s="9"/>
      <c r="AD667" s="9"/>
      <c r="AE667" s="9"/>
      <c r="AF667" s="9"/>
      <c r="AG667" s="9"/>
      <c r="AH667" s="9"/>
    </row>
    <row r="668" spans="1:34" ht="115.2" x14ac:dyDescent="0.25">
      <c r="A668" s="47">
        <v>664</v>
      </c>
      <c r="B668" s="58" t="s">
        <v>1</v>
      </c>
      <c r="C668" s="58" t="s">
        <v>3601</v>
      </c>
      <c r="D668" s="58" t="s">
        <v>3602</v>
      </c>
      <c r="E668" s="48" t="s">
        <v>1477</v>
      </c>
      <c r="F668" s="49" t="s">
        <v>3603</v>
      </c>
      <c r="G668" s="50">
        <v>3848807</v>
      </c>
      <c r="H668" s="50">
        <v>1924403</v>
      </c>
      <c r="I668" s="59" t="s">
        <v>3163</v>
      </c>
      <c r="J668" s="52" t="s">
        <v>3604</v>
      </c>
      <c r="K668" s="52" t="s">
        <v>3605</v>
      </c>
      <c r="L668" s="9"/>
      <c r="M668" s="9"/>
      <c r="N668" s="9"/>
      <c r="O668" s="9"/>
      <c r="P668" s="9"/>
      <c r="Q668" s="9"/>
      <c r="R668" s="9"/>
      <c r="S668" s="9"/>
      <c r="T668" s="9"/>
      <c r="U668" s="9"/>
      <c r="V668" s="9"/>
      <c r="W668" s="9"/>
      <c r="X668" s="9"/>
      <c r="Y668" s="9"/>
      <c r="Z668" s="9"/>
      <c r="AA668" s="9"/>
      <c r="AB668" s="9"/>
      <c r="AC668" s="9"/>
      <c r="AD668" s="9"/>
      <c r="AE668" s="9"/>
      <c r="AF668" s="9"/>
      <c r="AG668" s="9"/>
      <c r="AH668" s="9"/>
    </row>
    <row r="669" spans="1:34" ht="100.8" x14ac:dyDescent="0.25">
      <c r="A669" s="47">
        <v>665</v>
      </c>
      <c r="B669" s="58" t="s">
        <v>1</v>
      </c>
      <c r="C669" s="58" t="s">
        <v>3606</v>
      </c>
      <c r="D669" s="58" t="s">
        <v>3607</v>
      </c>
      <c r="E669" s="48" t="s">
        <v>1477</v>
      </c>
      <c r="F669" s="49" t="s">
        <v>3608</v>
      </c>
      <c r="G669" s="50">
        <v>27060185</v>
      </c>
      <c r="H669" s="50">
        <v>13530092.5</v>
      </c>
      <c r="I669" s="59" t="s">
        <v>2963</v>
      </c>
      <c r="J669" s="52" t="s">
        <v>3609</v>
      </c>
      <c r="K669" s="52" t="s">
        <v>3610</v>
      </c>
      <c r="L669" s="9"/>
      <c r="M669" s="9"/>
      <c r="N669" s="9"/>
      <c r="O669" s="9"/>
      <c r="P669" s="9"/>
      <c r="Q669" s="9"/>
      <c r="R669" s="9"/>
      <c r="S669" s="9"/>
      <c r="T669" s="9"/>
      <c r="U669" s="9"/>
      <c r="V669" s="9"/>
      <c r="W669" s="9"/>
      <c r="X669" s="9"/>
      <c r="Y669" s="9"/>
      <c r="Z669" s="9"/>
      <c r="AA669" s="9"/>
      <c r="AB669" s="9"/>
      <c r="AC669" s="9"/>
      <c r="AD669" s="9"/>
      <c r="AE669" s="9"/>
      <c r="AF669" s="9"/>
      <c r="AG669" s="9"/>
      <c r="AH669" s="9"/>
    </row>
    <row r="670" spans="1:34" ht="100.8" x14ac:dyDescent="0.25">
      <c r="A670" s="47">
        <v>666</v>
      </c>
      <c r="B670" s="58" t="s">
        <v>1</v>
      </c>
      <c r="C670" s="58" t="s">
        <v>3611</v>
      </c>
      <c r="D670" s="69" t="s">
        <v>3612</v>
      </c>
      <c r="E670" s="48" t="s">
        <v>1477</v>
      </c>
      <c r="F670" s="49" t="s">
        <v>3613</v>
      </c>
      <c r="G670" s="50">
        <v>14554568.699999999</v>
      </c>
      <c r="H670" s="50">
        <v>7277284.3499999996</v>
      </c>
      <c r="I670" s="59" t="s">
        <v>2947</v>
      </c>
      <c r="J670" s="52" t="s">
        <v>3614</v>
      </c>
      <c r="K670" s="52" t="s">
        <v>3615</v>
      </c>
      <c r="L670" s="9"/>
      <c r="M670" s="9"/>
      <c r="N670" s="9"/>
      <c r="O670" s="9"/>
      <c r="P670" s="9"/>
      <c r="Q670" s="9"/>
      <c r="R670" s="9"/>
      <c r="S670" s="9"/>
      <c r="T670" s="9"/>
      <c r="U670" s="9"/>
      <c r="V670" s="9"/>
      <c r="W670" s="9"/>
      <c r="X670" s="9"/>
      <c r="Y670" s="9"/>
      <c r="Z670" s="9"/>
      <c r="AA670" s="9"/>
      <c r="AB670" s="9"/>
      <c r="AC670" s="9"/>
      <c r="AD670" s="9"/>
      <c r="AE670" s="9"/>
      <c r="AF670" s="9"/>
      <c r="AG670" s="9"/>
      <c r="AH670" s="9"/>
    </row>
    <row r="671" spans="1:34" ht="144" x14ac:dyDescent="0.25">
      <c r="A671" s="47">
        <v>667</v>
      </c>
      <c r="B671" s="58" t="s">
        <v>1</v>
      </c>
      <c r="C671" s="58" t="s">
        <v>3616</v>
      </c>
      <c r="D671" s="58" t="s">
        <v>3617</v>
      </c>
      <c r="E671" s="48" t="s">
        <v>1477</v>
      </c>
      <c r="F671" s="49" t="s">
        <v>3618</v>
      </c>
      <c r="G671" s="50">
        <v>17600359</v>
      </c>
      <c r="H671" s="50">
        <v>5236106.8</v>
      </c>
      <c r="I671" s="59" t="s">
        <v>2920</v>
      </c>
      <c r="J671" s="52" t="s">
        <v>3619</v>
      </c>
      <c r="K671" s="52" t="s">
        <v>3620</v>
      </c>
      <c r="L671" s="9"/>
      <c r="M671" s="9"/>
      <c r="N671" s="9"/>
      <c r="O671" s="9"/>
      <c r="P671" s="9"/>
      <c r="Q671" s="9"/>
      <c r="R671" s="9"/>
      <c r="S671" s="9"/>
      <c r="T671" s="9"/>
      <c r="U671" s="9"/>
      <c r="V671" s="9"/>
      <c r="W671" s="9"/>
      <c r="X671" s="9"/>
      <c r="Y671" s="9"/>
      <c r="Z671" s="9"/>
      <c r="AA671" s="9"/>
      <c r="AB671" s="9"/>
      <c r="AC671" s="9"/>
      <c r="AD671" s="9"/>
      <c r="AE671" s="9"/>
      <c r="AF671" s="9"/>
      <c r="AG671" s="9"/>
      <c r="AH671" s="9"/>
    </row>
    <row r="672" spans="1:34" ht="100.8" x14ac:dyDescent="0.25">
      <c r="A672" s="47">
        <v>668</v>
      </c>
      <c r="B672" s="58" t="s">
        <v>1</v>
      </c>
      <c r="C672" s="58" t="s">
        <v>3621</v>
      </c>
      <c r="D672" s="58" t="s">
        <v>3622</v>
      </c>
      <c r="E672" s="48" t="s">
        <v>1477</v>
      </c>
      <c r="F672" s="49" t="s">
        <v>3623</v>
      </c>
      <c r="G672" s="50">
        <v>31912132</v>
      </c>
      <c r="H672" s="50">
        <v>9493859.2699999996</v>
      </c>
      <c r="I672" s="59" t="s">
        <v>2920</v>
      </c>
      <c r="J672" s="52" t="s">
        <v>3624</v>
      </c>
      <c r="K672" s="52" t="s">
        <v>3625</v>
      </c>
      <c r="L672" s="9"/>
      <c r="M672" s="9"/>
      <c r="N672" s="9"/>
      <c r="O672" s="9"/>
      <c r="P672" s="9"/>
      <c r="Q672" s="9"/>
      <c r="R672" s="9"/>
      <c r="S672" s="9"/>
      <c r="T672" s="9"/>
      <c r="U672" s="9"/>
      <c r="V672" s="9"/>
      <c r="W672" s="9"/>
      <c r="X672" s="9"/>
      <c r="Y672" s="9"/>
      <c r="Z672" s="9"/>
      <c r="AA672" s="9"/>
      <c r="AB672" s="9"/>
      <c r="AC672" s="9"/>
      <c r="AD672" s="9"/>
      <c r="AE672" s="9"/>
      <c r="AF672" s="9"/>
      <c r="AG672" s="9"/>
      <c r="AH672" s="9"/>
    </row>
    <row r="673" spans="1:34" ht="129.6" x14ac:dyDescent="0.25">
      <c r="A673" s="47">
        <v>669</v>
      </c>
      <c r="B673" s="58" t="s">
        <v>1</v>
      </c>
      <c r="C673" s="58" t="s">
        <v>3626</v>
      </c>
      <c r="D673" s="69" t="s">
        <v>3627</v>
      </c>
      <c r="E673" s="48" t="s">
        <v>1477</v>
      </c>
      <c r="F673" s="49" t="s">
        <v>3628</v>
      </c>
      <c r="G673" s="50">
        <v>4014600</v>
      </c>
      <c r="H673" s="50">
        <v>2007300</v>
      </c>
      <c r="I673" s="59" t="s">
        <v>2963</v>
      </c>
      <c r="J673" s="52" t="s">
        <v>3629</v>
      </c>
      <c r="K673" s="52" t="s">
        <v>3630</v>
      </c>
      <c r="L673" s="9"/>
      <c r="M673" s="9"/>
      <c r="N673" s="9"/>
      <c r="O673" s="9"/>
      <c r="P673" s="9"/>
      <c r="Q673" s="9"/>
      <c r="R673" s="9"/>
      <c r="S673" s="9"/>
      <c r="T673" s="9"/>
      <c r="U673" s="9"/>
      <c r="V673" s="9"/>
      <c r="W673" s="9"/>
      <c r="X673" s="9"/>
      <c r="Y673" s="9"/>
      <c r="Z673" s="9"/>
      <c r="AA673" s="9"/>
      <c r="AB673" s="9"/>
      <c r="AC673" s="9"/>
      <c r="AD673" s="9"/>
      <c r="AE673" s="9"/>
      <c r="AF673" s="9"/>
      <c r="AG673" s="9"/>
      <c r="AH673" s="9"/>
    </row>
    <row r="674" spans="1:34" ht="57.6" x14ac:dyDescent="0.25">
      <c r="A674" s="47">
        <v>670</v>
      </c>
      <c r="B674" s="58" t="s">
        <v>1</v>
      </c>
      <c r="C674" s="58" t="s">
        <v>3631</v>
      </c>
      <c r="D674" s="58" t="s">
        <v>3632</v>
      </c>
      <c r="E674" s="48" t="s">
        <v>395</v>
      </c>
      <c r="F674" s="49" t="s">
        <v>3633</v>
      </c>
      <c r="G674" s="50">
        <v>14261.1</v>
      </c>
      <c r="H674" s="50">
        <v>11408.88</v>
      </c>
      <c r="I674" s="59" t="s">
        <v>2871</v>
      </c>
      <c r="J674" s="52" t="s">
        <v>3634</v>
      </c>
      <c r="K674" s="52" t="s">
        <v>3635</v>
      </c>
      <c r="L674" s="9"/>
      <c r="M674" s="9"/>
      <c r="N674" s="9"/>
      <c r="O674" s="9"/>
      <c r="P674" s="9"/>
      <c r="Q674" s="9"/>
      <c r="R674" s="9"/>
      <c r="S674" s="9"/>
      <c r="T674" s="9"/>
      <c r="U674" s="9"/>
      <c r="V674" s="9"/>
      <c r="W674" s="9"/>
      <c r="X674" s="9"/>
      <c r="Y674" s="9"/>
      <c r="Z674" s="9"/>
      <c r="AA674" s="9"/>
      <c r="AB674" s="9"/>
      <c r="AC674" s="9"/>
      <c r="AD674" s="9"/>
      <c r="AE674" s="9"/>
      <c r="AF674" s="9"/>
      <c r="AG674" s="9"/>
      <c r="AH674" s="9"/>
    </row>
    <row r="675" spans="1:34" ht="144" x14ac:dyDescent="0.25">
      <c r="A675" s="47">
        <v>671</v>
      </c>
      <c r="B675" s="58" t="s">
        <v>2</v>
      </c>
      <c r="C675" s="58" t="s">
        <v>3636</v>
      </c>
      <c r="D675" s="58" t="s">
        <v>3637</v>
      </c>
      <c r="E675" s="48" t="s">
        <v>1477</v>
      </c>
      <c r="F675" s="49" t="s">
        <v>3638</v>
      </c>
      <c r="G675" s="50">
        <v>4520000</v>
      </c>
      <c r="H675" s="50">
        <v>2260000</v>
      </c>
      <c r="I675" s="59" t="s">
        <v>3163</v>
      </c>
      <c r="J675" s="52" t="s">
        <v>3639</v>
      </c>
      <c r="K675" s="52" t="s">
        <v>3640</v>
      </c>
      <c r="L675" s="9"/>
      <c r="M675" s="9"/>
      <c r="N675" s="9"/>
      <c r="O675" s="9"/>
      <c r="P675" s="9"/>
      <c r="Q675" s="9"/>
      <c r="R675" s="9"/>
      <c r="S675" s="9"/>
      <c r="T675" s="9"/>
      <c r="U675" s="9"/>
      <c r="V675" s="9"/>
      <c r="W675" s="9"/>
      <c r="X675" s="9"/>
      <c r="Y675" s="9"/>
      <c r="Z675" s="9"/>
      <c r="AA675" s="9"/>
      <c r="AB675" s="9"/>
      <c r="AC675" s="9"/>
      <c r="AD675" s="9"/>
      <c r="AE675" s="9"/>
      <c r="AF675" s="9"/>
      <c r="AG675" s="9"/>
      <c r="AH675" s="9"/>
    </row>
    <row r="676" spans="1:34" ht="57.6" x14ac:dyDescent="0.25">
      <c r="A676" s="47">
        <v>672</v>
      </c>
      <c r="B676" s="58" t="s">
        <v>1</v>
      </c>
      <c r="C676" s="58" t="s">
        <v>3641</v>
      </c>
      <c r="D676" s="69" t="s">
        <v>3642</v>
      </c>
      <c r="E676" s="48" t="s">
        <v>395</v>
      </c>
      <c r="F676" s="49" t="s">
        <v>3643</v>
      </c>
      <c r="G676" s="50">
        <v>15453.18</v>
      </c>
      <c r="H676" s="50">
        <v>12362.54</v>
      </c>
      <c r="I676" s="59" t="s">
        <v>2871</v>
      </c>
      <c r="J676" s="52" t="s">
        <v>3644</v>
      </c>
      <c r="K676" s="52" t="s">
        <v>3645</v>
      </c>
      <c r="L676" s="9"/>
      <c r="M676" s="9"/>
      <c r="N676" s="9"/>
      <c r="O676" s="9"/>
      <c r="P676" s="9"/>
      <c r="Q676" s="9"/>
      <c r="R676" s="9"/>
      <c r="S676" s="9"/>
      <c r="T676" s="9"/>
      <c r="U676" s="9"/>
      <c r="V676" s="9"/>
      <c r="W676" s="9"/>
      <c r="X676" s="9"/>
      <c r="Y676" s="9"/>
      <c r="Z676" s="9"/>
      <c r="AA676" s="9"/>
      <c r="AB676" s="9"/>
      <c r="AC676" s="9"/>
      <c r="AD676" s="9"/>
      <c r="AE676" s="9"/>
      <c r="AF676" s="9"/>
      <c r="AG676" s="9"/>
      <c r="AH676" s="9"/>
    </row>
    <row r="677" spans="1:34" ht="144" x14ac:dyDescent="0.25">
      <c r="A677" s="47">
        <v>673</v>
      </c>
      <c r="B677" s="58" t="s">
        <v>5</v>
      </c>
      <c r="C677" s="58" t="s">
        <v>3646</v>
      </c>
      <c r="D677" s="58" t="s">
        <v>3647</v>
      </c>
      <c r="E677" s="48" t="s">
        <v>1477</v>
      </c>
      <c r="F677" s="49" t="s">
        <v>3648</v>
      </c>
      <c r="G677" s="50">
        <v>4563467</v>
      </c>
      <c r="H677" s="50">
        <v>2281733</v>
      </c>
      <c r="I677" s="59" t="s">
        <v>2963</v>
      </c>
      <c r="J677" s="52" t="s">
        <v>3649</v>
      </c>
      <c r="K677" s="52" t="s">
        <v>3650</v>
      </c>
      <c r="L677" s="9"/>
      <c r="M677" s="9"/>
      <c r="N677" s="9"/>
      <c r="O677" s="9"/>
      <c r="P677" s="9"/>
      <c r="Q677" s="9"/>
      <c r="R677" s="9"/>
      <c r="S677" s="9"/>
      <c r="T677" s="9"/>
      <c r="U677" s="9"/>
      <c r="V677" s="9"/>
      <c r="W677" s="9"/>
      <c r="X677" s="9"/>
      <c r="Y677" s="9"/>
      <c r="Z677" s="9"/>
      <c r="AA677" s="9"/>
      <c r="AB677" s="9"/>
      <c r="AC677" s="9"/>
      <c r="AD677" s="9"/>
      <c r="AE677" s="9"/>
      <c r="AF677" s="9"/>
      <c r="AG677" s="9"/>
      <c r="AH677" s="9"/>
    </row>
    <row r="678" spans="1:34" ht="144" x14ac:dyDescent="0.25">
      <c r="A678" s="47">
        <v>674</v>
      </c>
      <c r="B678" s="58" t="s">
        <v>5</v>
      </c>
      <c r="C678" s="58" t="s">
        <v>3651</v>
      </c>
      <c r="D678" s="58" t="s">
        <v>3647</v>
      </c>
      <c r="E678" s="48" t="s">
        <v>1477</v>
      </c>
      <c r="F678" s="49" t="s">
        <v>3652</v>
      </c>
      <c r="G678" s="50">
        <v>4642222</v>
      </c>
      <c r="H678" s="50">
        <v>2321111</v>
      </c>
      <c r="I678" s="59" t="s">
        <v>2963</v>
      </c>
      <c r="J678" s="52" t="s">
        <v>3653</v>
      </c>
      <c r="K678" s="52" t="s">
        <v>3650</v>
      </c>
      <c r="L678" s="9"/>
      <c r="M678" s="9"/>
      <c r="N678" s="9"/>
      <c r="O678" s="9"/>
      <c r="P678" s="9"/>
      <c r="Q678" s="9"/>
      <c r="R678" s="9"/>
      <c r="S678" s="9"/>
      <c r="T678" s="9"/>
      <c r="U678" s="9"/>
      <c r="V678" s="9"/>
      <c r="W678" s="9"/>
      <c r="X678" s="9"/>
      <c r="Y678" s="9"/>
      <c r="Z678" s="9"/>
      <c r="AA678" s="9"/>
      <c r="AB678" s="9"/>
      <c r="AC678" s="9"/>
      <c r="AD678" s="9"/>
      <c r="AE678" s="9"/>
      <c r="AF678" s="9"/>
      <c r="AG678" s="9"/>
      <c r="AH678" s="9"/>
    </row>
    <row r="679" spans="1:34" ht="72" x14ac:dyDescent="0.25">
      <c r="A679" s="47">
        <v>675</v>
      </c>
      <c r="B679" s="58" t="s">
        <v>5</v>
      </c>
      <c r="C679" s="58" t="s">
        <v>3654</v>
      </c>
      <c r="D679" s="69" t="s">
        <v>3647</v>
      </c>
      <c r="E679" s="48" t="s">
        <v>1477</v>
      </c>
      <c r="F679" s="49" t="s">
        <v>3655</v>
      </c>
      <c r="G679" s="50">
        <v>4800000</v>
      </c>
      <c r="H679" s="50">
        <v>2400000</v>
      </c>
      <c r="I679" s="59" t="s">
        <v>2963</v>
      </c>
      <c r="J679" s="52" t="s">
        <v>3656</v>
      </c>
      <c r="K679" s="52" t="s">
        <v>3650</v>
      </c>
      <c r="L679" s="9"/>
      <c r="M679" s="9"/>
      <c r="N679" s="9"/>
      <c r="O679" s="9"/>
      <c r="P679" s="9"/>
      <c r="Q679" s="9"/>
      <c r="R679" s="9"/>
      <c r="S679" s="9"/>
      <c r="T679" s="9"/>
      <c r="U679" s="9"/>
      <c r="V679" s="9"/>
      <c r="W679" s="9"/>
      <c r="X679" s="9"/>
      <c r="Y679" s="9"/>
      <c r="Z679" s="9"/>
      <c r="AA679" s="9"/>
      <c r="AB679" s="9"/>
      <c r="AC679" s="9"/>
      <c r="AD679" s="9"/>
      <c r="AE679" s="9"/>
      <c r="AF679" s="9"/>
      <c r="AG679" s="9"/>
      <c r="AH679" s="9"/>
    </row>
    <row r="680" spans="1:34" ht="86.4" x14ac:dyDescent="0.25">
      <c r="A680" s="47">
        <v>676</v>
      </c>
      <c r="B680" s="58" t="s">
        <v>1</v>
      </c>
      <c r="C680" s="58" t="s">
        <v>3657</v>
      </c>
      <c r="D680" s="58" t="s">
        <v>3658</v>
      </c>
      <c r="E680" s="48" t="s">
        <v>1477</v>
      </c>
      <c r="F680" s="49" t="s">
        <v>3659</v>
      </c>
      <c r="G680" s="50">
        <v>4852228</v>
      </c>
      <c r="H680" s="50">
        <v>2426114</v>
      </c>
      <c r="I680" s="59" t="s">
        <v>2947</v>
      </c>
      <c r="J680" s="52" t="s">
        <v>3660</v>
      </c>
      <c r="K680" s="52" t="s">
        <v>3661</v>
      </c>
      <c r="L680" s="9"/>
      <c r="M680" s="9"/>
      <c r="N680" s="9"/>
      <c r="O680" s="9"/>
      <c r="P680" s="9"/>
      <c r="Q680" s="9"/>
      <c r="R680" s="9"/>
      <c r="S680" s="9"/>
      <c r="T680" s="9"/>
      <c r="U680" s="9"/>
      <c r="V680" s="9"/>
      <c r="W680" s="9"/>
      <c r="X680" s="9"/>
      <c r="Y680" s="9"/>
      <c r="Z680" s="9"/>
      <c r="AA680" s="9"/>
      <c r="AB680" s="9"/>
      <c r="AC680" s="9"/>
      <c r="AD680" s="9"/>
      <c r="AE680" s="9"/>
      <c r="AF680" s="9"/>
      <c r="AG680" s="9"/>
      <c r="AH680" s="9"/>
    </row>
    <row r="681" spans="1:34" ht="100.8" x14ac:dyDescent="0.25">
      <c r="A681" s="47">
        <v>677</v>
      </c>
      <c r="B681" s="58" t="s">
        <v>1</v>
      </c>
      <c r="C681" s="58" t="s">
        <v>3662</v>
      </c>
      <c r="D681" s="58" t="s">
        <v>3663</v>
      </c>
      <c r="E681" s="48" t="s">
        <v>1477</v>
      </c>
      <c r="F681" s="49" t="s">
        <v>3664</v>
      </c>
      <c r="G681" s="50">
        <v>5096344</v>
      </c>
      <c r="H681" s="50">
        <v>2548172</v>
      </c>
      <c r="I681" s="59" t="s">
        <v>2963</v>
      </c>
      <c r="J681" s="52" t="s">
        <v>3665</v>
      </c>
      <c r="K681" s="52" t="s">
        <v>3666</v>
      </c>
      <c r="L681" s="9"/>
      <c r="M681" s="9"/>
      <c r="N681" s="9"/>
      <c r="O681" s="9"/>
      <c r="P681" s="9"/>
      <c r="Q681" s="9"/>
      <c r="R681" s="9"/>
      <c r="S681" s="9"/>
      <c r="T681" s="9"/>
      <c r="U681" s="9"/>
      <c r="V681" s="9"/>
      <c r="W681" s="9"/>
      <c r="X681" s="9"/>
      <c r="Y681" s="9"/>
      <c r="Z681" s="9"/>
      <c r="AA681" s="9"/>
      <c r="AB681" s="9"/>
      <c r="AC681" s="9"/>
      <c r="AD681" s="9"/>
      <c r="AE681" s="9"/>
      <c r="AF681" s="9"/>
      <c r="AG681" s="9"/>
      <c r="AH681" s="9"/>
    </row>
    <row r="682" spans="1:34" ht="100.8" x14ac:dyDescent="0.25">
      <c r="A682" s="47">
        <v>678</v>
      </c>
      <c r="B682" s="58" t="s">
        <v>4</v>
      </c>
      <c r="C682" s="58" t="s">
        <v>3667</v>
      </c>
      <c r="D682" s="69" t="s">
        <v>3668</v>
      </c>
      <c r="E682" s="48" t="s">
        <v>1157</v>
      </c>
      <c r="F682" s="49" t="s">
        <v>3669</v>
      </c>
      <c r="G682" s="50">
        <v>3987607.84</v>
      </c>
      <c r="H682" s="50">
        <v>3389466.6630000002</v>
      </c>
      <c r="I682" s="59" t="s">
        <v>3438</v>
      </c>
      <c r="J682" s="52" t="s">
        <v>3670</v>
      </c>
      <c r="K682" s="52" t="s">
        <v>3671</v>
      </c>
      <c r="L682" s="9"/>
      <c r="M682" s="9"/>
      <c r="N682" s="9"/>
      <c r="O682" s="9"/>
      <c r="P682" s="9"/>
      <c r="Q682" s="9"/>
      <c r="R682" s="9"/>
      <c r="S682" s="9"/>
      <c r="T682" s="9"/>
      <c r="U682" s="9"/>
      <c r="V682" s="9"/>
      <c r="W682" s="9"/>
      <c r="X682" s="9"/>
      <c r="Y682" s="9"/>
      <c r="Z682" s="9"/>
      <c r="AA682" s="9"/>
      <c r="AB682" s="9"/>
      <c r="AC682" s="9"/>
      <c r="AD682" s="9"/>
      <c r="AE682" s="9"/>
      <c r="AF682" s="9"/>
      <c r="AG682" s="9"/>
      <c r="AH682" s="9"/>
    </row>
    <row r="683" spans="1:34" ht="115.2" x14ac:dyDescent="0.25">
      <c r="A683" s="47">
        <v>679</v>
      </c>
      <c r="B683" s="58" t="s">
        <v>4</v>
      </c>
      <c r="C683" s="58" t="s">
        <v>3672</v>
      </c>
      <c r="D683" s="58" t="s">
        <v>3668</v>
      </c>
      <c r="E683" s="48" t="s">
        <v>1157</v>
      </c>
      <c r="F683" s="49" t="s">
        <v>3673</v>
      </c>
      <c r="G683" s="50">
        <v>1436579.379</v>
      </c>
      <c r="H683" s="50">
        <v>1221092.4709999999</v>
      </c>
      <c r="I683" s="59" t="s">
        <v>3438</v>
      </c>
      <c r="J683" s="52" t="s">
        <v>3674</v>
      </c>
      <c r="K683" s="52" t="s">
        <v>3671</v>
      </c>
      <c r="L683" s="9"/>
      <c r="M683" s="9"/>
      <c r="N683" s="9"/>
      <c r="O683" s="9"/>
      <c r="P683" s="9"/>
      <c r="Q683" s="9"/>
      <c r="R683" s="9"/>
      <c r="S683" s="9"/>
      <c r="T683" s="9"/>
      <c r="U683" s="9"/>
      <c r="V683" s="9"/>
      <c r="W683" s="9"/>
      <c r="X683" s="9"/>
      <c r="Y683" s="9"/>
      <c r="Z683" s="9"/>
      <c r="AA683" s="9"/>
      <c r="AB683" s="9"/>
      <c r="AC683" s="9"/>
      <c r="AD683" s="9"/>
      <c r="AE683" s="9"/>
      <c r="AF683" s="9"/>
      <c r="AG683" s="9"/>
      <c r="AH683" s="9"/>
    </row>
    <row r="684" spans="1:34" ht="129.6" x14ac:dyDescent="0.25">
      <c r="A684" s="47">
        <v>680</v>
      </c>
      <c r="B684" s="58" t="s">
        <v>1</v>
      </c>
      <c r="C684" s="58" t="s">
        <v>3675</v>
      </c>
      <c r="D684" s="58" t="s">
        <v>3676</v>
      </c>
      <c r="E684" s="48" t="s">
        <v>1157</v>
      </c>
      <c r="F684" s="49" t="s">
        <v>3677</v>
      </c>
      <c r="G684" s="50">
        <v>1188474.1769999999</v>
      </c>
      <c r="H684" s="50">
        <v>1010203.05</v>
      </c>
      <c r="I684" s="59" t="s">
        <v>3438</v>
      </c>
      <c r="J684" s="52" t="s">
        <v>3678</v>
      </c>
      <c r="K684" s="52" t="s">
        <v>3476</v>
      </c>
      <c r="L684" s="9"/>
      <c r="M684" s="9"/>
      <c r="N684" s="9"/>
      <c r="O684" s="9"/>
      <c r="P684" s="9"/>
      <c r="Q684" s="9"/>
      <c r="R684" s="9"/>
      <c r="S684" s="9"/>
      <c r="T684" s="9"/>
      <c r="U684" s="9"/>
      <c r="V684" s="9"/>
      <c r="W684" s="9"/>
      <c r="X684" s="9"/>
      <c r="Y684" s="9"/>
      <c r="Z684" s="9"/>
      <c r="AA684" s="9"/>
      <c r="AB684" s="9"/>
      <c r="AC684" s="9"/>
      <c r="AD684" s="9"/>
      <c r="AE684" s="9"/>
      <c r="AF684" s="9"/>
      <c r="AG684" s="9"/>
      <c r="AH684" s="9"/>
    </row>
    <row r="685" spans="1:34" ht="129.6" x14ac:dyDescent="0.25">
      <c r="A685" s="47">
        <v>681</v>
      </c>
      <c r="B685" s="58" t="s">
        <v>4</v>
      </c>
      <c r="C685" s="58" t="s">
        <v>3679</v>
      </c>
      <c r="D685" s="69" t="s">
        <v>3680</v>
      </c>
      <c r="E685" s="48" t="s">
        <v>1157</v>
      </c>
      <c r="F685" s="49" t="s">
        <v>3681</v>
      </c>
      <c r="G685" s="50">
        <v>530610.47699999996</v>
      </c>
      <c r="H685" s="50">
        <v>326295.58</v>
      </c>
      <c r="I685" s="59" t="s">
        <v>3438</v>
      </c>
      <c r="J685" s="52" t="s">
        <v>3682</v>
      </c>
      <c r="K685" s="52" t="s">
        <v>3683</v>
      </c>
      <c r="L685" s="9"/>
      <c r="M685" s="9"/>
      <c r="N685" s="9"/>
      <c r="O685" s="9"/>
      <c r="P685" s="9"/>
      <c r="Q685" s="9"/>
      <c r="R685" s="9"/>
      <c r="S685" s="9"/>
      <c r="T685" s="9"/>
      <c r="U685" s="9"/>
      <c r="V685" s="9"/>
      <c r="W685" s="9"/>
      <c r="X685" s="9"/>
      <c r="Y685" s="9"/>
      <c r="Z685" s="9"/>
      <c r="AA685" s="9"/>
      <c r="AB685" s="9"/>
      <c r="AC685" s="9"/>
      <c r="AD685" s="9"/>
      <c r="AE685" s="9"/>
      <c r="AF685" s="9"/>
      <c r="AG685" s="9"/>
      <c r="AH685" s="9"/>
    </row>
    <row r="686" spans="1:34" ht="144" x14ac:dyDescent="0.25">
      <c r="A686" s="47">
        <v>682</v>
      </c>
      <c r="B686" s="58" t="s">
        <v>4</v>
      </c>
      <c r="C686" s="58" t="s">
        <v>3684</v>
      </c>
      <c r="D686" s="58" t="s">
        <v>3685</v>
      </c>
      <c r="E686" s="48" t="s">
        <v>1157</v>
      </c>
      <c r="F686" s="49" t="s">
        <v>3686</v>
      </c>
      <c r="G686" s="50">
        <v>199793.91800000001</v>
      </c>
      <c r="H686" s="50">
        <v>169824.83</v>
      </c>
      <c r="I686" s="59" t="s">
        <v>3438</v>
      </c>
      <c r="J686" s="52" t="s">
        <v>3687</v>
      </c>
      <c r="K686" s="52" t="s">
        <v>3688</v>
      </c>
      <c r="L686" s="9"/>
      <c r="M686" s="9"/>
      <c r="N686" s="9"/>
      <c r="O686" s="9"/>
      <c r="P686" s="9"/>
      <c r="Q686" s="9"/>
      <c r="R686" s="9"/>
      <c r="S686" s="9"/>
      <c r="T686" s="9"/>
      <c r="U686" s="9"/>
      <c r="V686" s="9"/>
      <c r="W686" s="9"/>
      <c r="X686" s="9"/>
      <c r="Y686" s="9"/>
      <c r="Z686" s="9"/>
      <c r="AA686" s="9"/>
      <c r="AB686" s="9"/>
      <c r="AC686" s="9"/>
      <c r="AD686" s="9"/>
      <c r="AE686" s="9"/>
      <c r="AF686" s="9"/>
      <c r="AG686" s="9"/>
      <c r="AH686" s="9"/>
    </row>
    <row r="687" spans="1:34" ht="115.2" x14ac:dyDescent="0.25">
      <c r="A687" s="47">
        <v>683</v>
      </c>
      <c r="B687" s="58" t="s">
        <v>2</v>
      </c>
      <c r="C687" s="58" t="s">
        <v>3689</v>
      </c>
      <c r="D687" s="58" t="s">
        <v>3690</v>
      </c>
      <c r="E687" s="48" t="s">
        <v>458</v>
      </c>
      <c r="F687" s="49" t="s">
        <v>3691</v>
      </c>
      <c r="G687" s="50">
        <v>4168418</v>
      </c>
      <c r="H687" s="50">
        <v>3543155</v>
      </c>
      <c r="I687" s="59" t="s">
        <v>3692</v>
      </c>
      <c r="J687" s="52" t="s">
        <v>3693</v>
      </c>
      <c r="K687" s="52" t="s">
        <v>3694</v>
      </c>
      <c r="L687" s="9"/>
      <c r="M687" s="9"/>
      <c r="N687" s="9"/>
      <c r="O687" s="9"/>
      <c r="P687" s="9"/>
      <c r="Q687" s="9"/>
      <c r="R687" s="9"/>
      <c r="S687" s="9"/>
      <c r="T687" s="9"/>
      <c r="U687" s="9"/>
      <c r="V687" s="9"/>
      <c r="W687" s="9"/>
      <c r="X687" s="9"/>
      <c r="Y687" s="9"/>
      <c r="Z687" s="9"/>
      <c r="AA687" s="9"/>
      <c r="AB687" s="9"/>
      <c r="AC687" s="9"/>
      <c r="AD687" s="9"/>
      <c r="AE687" s="9"/>
      <c r="AF687" s="9"/>
      <c r="AG687" s="9"/>
      <c r="AH687" s="9"/>
    </row>
    <row r="688" spans="1:34" ht="100.8" x14ac:dyDescent="0.25">
      <c r="A688" s="47">
        <v>684</v>
      </c>
      <c r="B688" s="58" t="s">
        <v>3</v>
      </c>
      <c r="C688" s="58" t="s">
        <v>3695</v>
      </c>
      <c r="D688" s="69" t="s">
        <v>3696</v>
      </c>
      <c r="E688" s="48" t="s">
        <v>1157</v>
      </c>
      <c r="F688" s="49" t="s">
        <v>3697</v>
      </c>
      <c r="G688" s="50">
        <v>925282.08</v>
      </c>
      <c r="H688" s="50">
        <v>786489.77</v>
      </c>
      <c r="I688" s="59" t="s">
        <v>3438</v>
      </c>
      <c r="J688" s="52" t="s">
        <v>3698</v>
      </c>
      <c r="K688" s="52" t="s">
        <v>3699</v>
      </c>
      <c r="L688" s="9"/>
      <c r="M688" s="9"/>
      <c r="N688" s="9"/>
      <c r="O688" s="9"/>
      <c r="P688" s="9"/>
      <c r="Q688" s="9"/>
      <c r="R688" s="9"/>
      <c r="S688" s="9"/>
      <c r="T688" s="9"/>
      <c r="U688" s="9"/>
      <c r="V688" s="9"/>
      <c r="W688" s="9"/>
      <c r="X688" s="9"/>
      <c r="Y688" s="9"/>
      <c r="Z688" s="9"/>
      <c r="AA688" s="9"/>
      <c r="AB688" s="9"/>
      <c r="AC688" s="9"/>
      <c r="AD688" s="9"/>
      <c r="AE688" s="9"/>
      <c r="AF688" s="9"/>
      <c r="AG688" s="9"/>
      <c r="AH688" s="9"/>
    </row>
    <row r="689" spans="1:34" ht="158.4" x14ac:dyDescent="0.25">
      <c r="A689" s="47">
        <v>685</v>
      </c>
      <c r="B689" s="58" t="s">
        <v>1</v>
      </c>
      <c r="C689" s="58" t="s">
        <v>3700</v>
      </c>
      <c r="D689" s="58" t="s">
        <v>3701</v>
      </c>
      <c r="E689" s="48" t="s">
        <v>1477</v>
      </c>
      <c r="F689" s="49" t="s">
        <v>3702</v>
      </c>
      <c r="G689" s="50">
        <v>5205752</v>
      </c>
      <c r="H689" s="50">
        <v>2602876</v>
      </c>
      <c r="I689" s="59" t="s">
        <v>2947</v>
      </c>
      <c r="J689" s="52" t="s">
        <v>3703</v>
      </c>
      <c r="K689" s="52" t="s">
        <v>3704</v>
      </c>
      <c r="L689" s="9"/>
      <c r="M689" s="9"/>
      <c r="N689" s="9"/>
      <c r="O689" s="9"/>
      <c r="P689" s="9"/>
      <c r="Q689" s="9"/>
      <c r="R689" s="9"/>
      <c r="S689" s="9"/>
      <c r="T689" s="9"/>
      <c r="U689" s="9"/>
      <c r="V689" s="9"/>
      <c r="W689" s="9"/>
      <c r="X689" s="9"/>
      <c r="Y689" s="9"/>
      <c r="Z689" s="9"/>
      <c r="AA689" s="9"/>
      <c r="AB689" s="9"/>
      <c r="AC689" s="9"/>
      <c r="AD689" s="9"/>
      <c r="AE689" s="9"/>
      <c r="AF689" s="9"/>
      <c r="AG689" s="9"/>
      <c r="AH689" s="9"/>
    </row>
    <row r="690" spans="1:34" ht="144" x14ac:dyDescent="0.25">
      <c r="A690" s="47">
        <v>686</v>
      </c>
      <c r="B690" s="58" t="s">
        <v>1</v>
      </c>
      <c r="C690" s="58" t="s">
        <v>3705</v>
      </c>
      <c r="D690" s="58" t="s">
        <v>3706</v>
      </c>
      <c r="E690" s="48" t="s">
        <v>1477</v>
      </c>
      <c r="F690" s="49" t="s">
        <v>3702</v>
      </c>
      <c r="G690" s="50">
        <v>5205752</v>
      </c>
      <c r="H690" s="50">
        <v>2602876</v>
      </c>
      <c r="I690" s="59" t="s">
        <v>2947</v>
      </c>
      <c r="J690" s="52" t="s">
        <v>3703</v>
      </c>
      <c r="K690" s="52" t="s">
        <v>3707</v>
      </c>
      <c r="L690" s="9"/>
      <c r="M690" s="9"/>
      <c r="N690" s="9"/>
      <c r="O690" s="9"/>
      <c r="P690" s="9"/>
      <c r="Q690" s="9"/>
      <c r="R690" s="9"/>
      <c r="S690" s="9"/>
      <c r="T690" s="9"/>
      <c r="U690" s="9"/>
      <c r="V690" s="9"/>
      <c r="W690" s="9"/>
      <c r="X690" s="9"/>
      <c r="Y690" s="9"/>
      <c r="Z690" s="9"/>
      <c r="AA690" s="9"/>
      <c r="AB690" s="9"/>
      <c r="AC690" s="9"/>
      <c r="AD690" s="9"/>
      <c r="AE690" s="9"/>
      <c r="AF690" s="9"/>
      <c r="AG690" s="9"/>
      <c r="AH690" s="9"/>
    </row>
    <row r="691" spans="1:34" ht="244.8" x14ac:dyDescent="0.25">
      <c r="A691" s="47">
        <v>687</v>
      </c>
      <c r="B691" s="58" t="s">
        <v>5</v>
      </c>
      <c r="C691" s="58" t="s">
        <v>3708</v>
      </c>
      <c r="D691" s="69" t="s">
        <v>3647</v>
      </c>
      <c r="E691" s="48" t="s">
        <v>1477</v>
      </c>
      <c r="F691" s="49" t="s">
        <v>3709</v>
      </c>
      <c r="G691" s="50">
        <v>5338142</v>
      </c>
      <c r="H691" s="50">
        <v>2669071</v>
      </c>
      <c r="I691" s="59" t="s">
        <v>2963</v>
      </c>
      <c r="J691" s="52" t="s">
        <v>3710</v>
      </c>
      <c r="K691" s="52" t="s">
        <v>3711</v>
      </c>
      <c r="L691" s="9"/>
      <c r="M691" s="9"/>
      <c r="N691" s="9"/>
      <c r="O691" s="9"/>
      <c r="P691" s="9"/>
      <c r="Q691" s="9"/>
      <c r="R691" s="9"/>
      <c r="S691" s="9"/>
      <c r="T691" s="9"/>
      <c r="U691" s="9"/>
      <c r="V691" s="9"/>
      <c r="W691" s="9"/>
      <c r="X691" s="9"/>
      <c r="Y691" s="9"/>
      <c r="Z691" s="9"/>
      <c r="AA691" s="9"/>
      <c r="AB691" s="9"/>
      <c r="AC691" s="9"/>
      <c r="AD691" s="9"/>
      <c r="AE691" s="9"/>
      <c r="AF691" s="9"/>
      <c r="AG691" s="9"/>
      <c r="AH691" s="9"/>
    </row>
    <row r="692" spans="1:34" ht="115.2" x14ac:dyDescent="0.25">
      <c r="A692" s="47">
        <v>688</v>
      </c>
      <c r="B692" s="58" t="s">
        <v>1</v>
      </c>
      <c r="C692" s="58" t="s">
        <v>3712</v>
      </c>
      <c r="D692" s="58" t="s">
        <v>3713</v>
      </c>
      <c r="E692" s="48" t="s">
        <v>1477</v>
      </c>
      <c r="F692" s="49" t="s">
        <v>3714</v>
      </c>
      <c r="G692" s="50">
        <v>5503408</v>
      </c>
      <c r="H692" s="50">
        <v>4402727</v>
      </c>
      <c r="I692" s="59" t="s">
        <v>3715</v>
      </c>
      <c r="J692" s="52" t="s">
        <v>3716</v>
      </c>
      <c r="K692" s="52" t="s">
        <v>3717</v>
      </c>
      <c r="L692" s="9"/>
      <c r="M692" s="9"/>
      <c r="N692" s="9"/>
      <c r="O692" s="9"/>
      <c r="P692" s="9"/>
      <c r="Q692" s="9"/>
      <c r="R692" s="9"/>
      <c r="S692" s="9"/>
      <c r="T692" s="9"/>
      <c r="U692" s="9"/>
      <c r="V692" s="9"/>
      <c r="W692" s="9"/>
      <c r="X692" s="9"/>
      <c r="Y692" s="9"/>
      <c r="Z692" s="9"/>
      <c r="AA692" s="9"/>
      <c r="AB692" s="9"/>
      <c r="AC692" s="9"/>
      <c r="AD692" s="9"/>
      <c r="AE692" s="9"/>
      <c r="AF692" s="9"/>
      <c r="AG692" s="9"/>
      <c r="AH692" s="9"/>
    </row>
    <row r="693" spans="1:34" ht="129.6" x14ac:dyDescent="0.25">
      <c r="A693" s="47">
        <v>689</v>
      </c>
      <c r="B693" s="58" t="s">
        <v>1</v>
      </c>
      <c r="C693" s="58" t="s">
        <v>3718</v>
      </c>
      <c r="D693" s="58" t="s">
        <v>3719</v>
      </c>
      <c r="E693" s="48" t="s">
        <v>1477</v>
      </c>
      <c r="F693" s="49" t="s">
        <v>3720</v>
      </c>
      <c r="G693" s="50">
        <v>5579115.5</v>
      </c>
      <c r="H693" s="50">
        <v>2789557.75</v>
      </c>
      <c r="I693" s="59" t="s">
        <v>3721</v>
      </c>
      <c r="J693" s="52" t="s">
        <v>3722</v>
      </c>
      <c r="K693" s="52" t="s">
        <v>3723</v>
      </c>
      <c r="L693" s="9"/>
      <c r="M693" s="9"/>
      <c r="N693" s="9"/>
      <c r="O693" s="9"/>
      <c r="P693" s="9"/>
      <c r="Q693" s="9"/>
      <c r="R693" s="9"/>
      <c r="S693" s="9"/>
      <c r="T693" s="9"/>
      <c r="U693" s="9"/>
      <c r="V693" s="9"/>
      <c r="W693" s="9"/>
      <c r="X693" s="9"/>
      <c r="Y693" s="9"/>
      <c r="Z693" s="9"/>
      <c r="AA693" s="9"/>
      <c r="AB693" s="9"/>
      <c r="AC693" s="9"/>
      <c r="AD693" s="9"/>
      <c r="AE693" s="9"/>
      <c r="AF693" s="9"/>
      <c r="AG693" s="9"/>
      <c r="AH693" s="9"/>
    </row>
    <row r="694" spans="1:34" ht="72" x14ac:dyDescent="0.25">
      <c r="A694" s="47">
        <v>690</v>
      </c>
      <c r="B694" s="58" t="s">
        <v>1</v>
      </c>
      <c r="C694" s="58" t="s">
        <v>3724</v>
      </c>
      <c r="D694" s="69" t="s">
        <v>3262</v>
      </c>
      <c r="E694" s="48" t="s">
        <v>451</v>
      </c>
      <c r="F694" s="49" t="s">
        <v>3725</v>
      </c>
      <c r="G694" s="50">
        <v>2611840.4</v>
      </c>
      <c r="H694" s="50">
        <v>2611840.4</v>
      </c>
      <c r="I694" s="59" t="s">
        <v>2021</v>
      </c>
      <c r="J694" s="52" t="s">
        <v>3726</v>
      </c>
      <c r="K694" s="52" t="s">
        <v>849</v>
      </c>
      <c r="L694" s="9"/>
      <c r="M694" s="9"/>
      <c r="N694" s="9"/>
      <c r="O694" s="9"/>
      <c r="P694" s="9"/>
      <c r="Q694" s="9"/>
      <c r="R694" s="9"/>
      <c r="S694" s="9"/>
      <c r="T694" s="9"/>
      <c r="U694" s="9"/>
      <c r="V694" s="9"/>
      <c r="W694" s="9"/>
      <c r="X694" s="9"/>
      <c r="Y694" s="9"/>
      <c r="Z694" s="9"/>
      <c r="AA694" s="9"/>
      <c r="AB694" s="9"/>
      <c r="AC694" s="9"/>
      <c r="AD694" s="9"/>
      <c r="AE694" s="9"/>
      <c r="AF694" s="9"/>
      <c r="AG694" s="9"/>
      <c r="AH694" s="9"/>
    </row>
    <row r="695" spans="1:34" ht="129.6" x14ac:dyDescent="0.25">
      <c r="A695" s="47">
        <v>691</v>
      </c>
      <c r="B695" s="58" t="s">
        <v>1</v>
      </c>
      <c r="C695" s="58" t="s">
        <v>3727</v>
      </c>
      <c r="D695" s="58" t="s">
        <v>3728</v>
      </c>
      <c r="E695" s="48" t="s">
        <v>609</v>
      </c>
      <c r="F695" s="49" t="s">
        <v>3729</v>
      </c>
      <c r="G695" s="50">
        <v>4699229</v>
      </c>
      <c r="H695" s="50">
        <v>4699229</v>
      </c>
      <c r="I695" s="59" t="s">
        <v>2021</v>
      </c>
      <c r="J695" s="52" t="s">
        <v>3730</v>
      </c>
      <c r="K695" s="52" t="s">
        <v>3731</v>
      </c>
      <c r="L695" s="9"/>
      <c r="M695" s="9"/>
      <c r="N695" s="9"/>
      <c r="O695" s="9"/>
      <c r="P695" s="9"/>
      <c r="Q695" s="9"/>
      <c r="R695" s="9"/>
      <c r="S695" s="9"/>
      <c r="T695" s="9"/>
      <c r="U695" s="9"/>
      <c r="V695" s="9"/>
      <c r="W695" s="9"/>
      <c r="X695" s="9"/>
      <c r="Y695" s="9"/>
      <c r="Z695" s="9"/>
      <c r="AA695" s="9"/>
      <c r="AB695" s="9"/>
      <c r="AC695" s="9"/>
      <c r="AD695" s="9"/>
      <c r="AE695" s="9"/>
      <c r="AF695" s="9"/>
      <c r="AG695" s="9"/>
      <c r="AH695" s="9"/>
    </row>
    <row r="696" spans="1:34" ht="172.8" x14ac:dyDescent="0.25">
      <c r="A696" s="47">
        <v>692</v>
      </c>
      <c r="B696" s="58" t="s">
        <v>1</v>
      </c>
      <c r="C696" s="58" t="s">
        <v>3732</v>
      </c>
      <c r="D696" s="58" t="s">
        <v>3733</v>
      </c>
      <c r="E696" s="48" t="s">
        <v>620</v>
      </c>
      <c r="F696" s="49" t="s">
        <v>3734</v>
      </c>
      <c r="G696" s="50">
        <v>4508055</v>
      </c>
      <c r="H696" s="50">
        <v>4508055</v>
      </c>
      <c r="I696" s="59" t="s">
        <v>2021</v>
      </c>
      <c r="J696" s="52" t="s">
        <v>3735</v>
      </c>
      <c r="K696" s="52" t="s">
        <v>3736</v>
      </c>
      <c r="L696" s="9"/>
      <c r="M696" s="9"/>
      <c r="N696" s="9"/>
      <c r="O696" s="9"/>
      <c r="P696" s="9"/>
      <c r="Q696" s="9"/>
      <c r="R696" s="9"/>
      <c r="S696" s="9"/>
      <c r="T696" s="9"/>
      <c r="U696" s="9"/>
      <c r="V696" s="9"/>
      <c r="W696" s="9"/>
      <c r="X696" s="9"/>
      <c r="Y696" s="9"/>
      <c r="Z696" s="9"/>
      <c r="AA696" s="9"/>
      <c r="AB696" s="9"/>
      <c r="AC696" s="9"/>
      <c r="AD696" s="9"/>
      <c r="AE696" s="9"/>
      <c r="AF696" s="9"/>
      <c r="AG696" s="9"/>
      <c r="AH696" s="9"/>
    </row>
    <row r="697" spans="1:34" ht="259.2" x14ac:dyDescent="0.25">
      <c r="A697" s="47">
        <v>693</v>
      </c>
      <c r="B697" s="58" t="s">
        <v>1</v>
      </c>
      <c r="C697" s="58" t="s">
        <v>3737</v>
      </c>
      <c r="D697" s="69" t="s">
        <v>3647</v>
      </c>
      <c r="E697" s="48" t="s">
        <v>1477</v>
      </c>
      <c r="F697" s="49" t="s">
        <v>3720</v>
      </c>
      <c r="G697" s="50">
        <v>5600000</v>
      </c>
      <c r="H697" s="50">
        <v>2800000</v>
      </c>
      <c r="I697" s="59" t="s">
        <v>2963</v>
      </c>
      <c r="J697" s="52" t="s">
        <v>3738</v>
      </c>
      <c r="K697" s="52" t="s">
        <v>3739</v>
      </c>
      <c r="L697" s="9"/>
      <c r="M697" s="9"/>
      <c r="N697" s="9"/>
      <c r="O697" s="9"/>
      <c r="P697" s="9"/>
      <c r="Q697" s="9"/>
      <c r="R697" s="9"/>
      <c r="S697" s="9"/>
      <c r="T697" s="9"/>
      <c r="U697" s="9"/>
      <c r="V697" s="9"/>
      <c r="W697" s="9"/>
      <c r="X697" s="9"/>
      <c r="Y697" s="9"/>
      <c r="Z697" s="9"/>
      <c r="AA697" s="9"/>
      <c r="AB697" s="9"/>
      <c r="AC697" s="9"/>
      <c r="AD697" s="9"/>
      <c r="AE697" s="9"/>
      <c r="AF697" s="9"/>
      <c r="AG697" s="9"/>
      <c r="AH697" s="9"/>
    </row>
    <row r="698" spans="1:34" ht="172.8" x14ac:dyDescent="0.25">
      <c r="A698" s="47">
        <v>694</v>
      </c>
      <c r="B698" s="58" t="s">
        <v>1</v>
      </c>
      <c r="C698" s="58" t="s">
        <v>3740</v>
      </c>
      <c r="D698" s="58" t="s">
        <v>3741</v>
      </c>
      <c r="E698" s="48" t="s">
        <v>537</v>
      </c>
      <c r="F698" s="49" t="s">
        <v>3742</v>
      </c>
      <c r="G698" s="50">
        <v>3464558</v>
      </c>
      <c r="H698" s="50">
        <v>3464558</v>
      </c>
      <c r="I698" s="59" t="s">
        <v>2021</v>
      </c>
      <c r="J698" s="52" t="s">
        <v>3743</v>
      </c>
      <c r="K698" s="52" t="s">
        <v>3744</v>
      </c>
      <c r="L698" s="9"/>
      <c r="M698" s="9"/>
      <c r="N698" s="9"/>
      <c r="O698" s="9"/>
      <c r="P698" s="9"/>
      <c r="Q698" s="9"/>
      <c r="R698" s="9"/>
      <c r="S698" s="9"/>
      <c r="T698" s="9"/>
      <c r="U698" s="9"/>
      <c r="V698" s="9"/>
      <c r="W698" s="9"/>
      <c r="X698" s="9"/>
      <c r="Y698" s="9"/>
      <c r="Z698" s="9"/>
      <c r="AA698" s="9"/>
      <c r="AB698" s="9"/>
      <c r="AC698" s="9"/>
      <c r="AD698" s="9"/>
      <c r="AE698" s="9"/>
      <c r="AF698" s="9"/>
      <c r="AG698" s="9"/>
      <c r="AH698" s="9"/>
    </row>
    <row r="699" spans="1:34" ht="201.6" x14ac:dyDescent="0.25">
      <c r="A699" s="47">
        <v>695</v>
      </c>
      <c r="B699" s="58" t="s">
        <v>1</v>
      </c>
      <c r="C699" s="58" t="s">
        <v>3745</v>
      </c>
      <c r="D699" s="58" t="s">
        <v>3746</v>
      </c>
      <c r="E699" s="48" t="s">
        <v>3747</v>
      </c>
      <c r="F699" s="49" t="s">
        <v>3748</v>
      </c>
      <c r="G699" s="50">
        <v>3712553.52</v>
      </c>
      <c r="H699" s="50">
        <v>3712553.52</v>
      </c>
      <c r="I699" s="59" t="s">
        <v>2021</v>
      </c>
      <c r="J699" s="52" t="s">
        <v>3749</v>
      </c>
      <c r="K699" s="52" t="s">
        <v>3750</v>
      </c>
      <c r="L699" s="9"/>
      <c r="M699" s="9"/>
      <c r="N699" s="9"/>
      <c r="O699" s="9"/>
      <c r="P699" s="9"/>
      <c r="Q699" s="9"/>
      <c r="R699" s="9"/>
      <c r="S699" s="9"/>
      <c r="T699" s="9"/>
      <c r="U699" s="9"/>
      <c r="V699" s="9"/>
      <c r="W699" s="9"/>
      <c r="X699" s="9"/>
      <c r="Y699" s="9"/>
      <c r="Z699" s="9"/>
      <c r="AA699" s="9"/>
      <c r="AB699" s="9"/>
      <c r="AC699" s="9"/>
      <c r="AD699" s="9"/>
      <c r="AE699" s="9"/>
      <c r="AF699" s="9"/>
      <c r="AG699" s="9"/>
      <c r="AH699" s="9"/>
    </row>
    <row r="700" spans="1:34" ht="129.6" x14ac:dyDescent="0.25">
      <c r="A700" s="47">
        <v>696</v>
      </c>
      <c r="B700" s="58" t="s">
        <v>1</v>
      </c>
      <c r="C700" s="58" t="s">
        <v>3751</v>
      </c>
      <c r="D700" s="69" t="s">
        <v>3752</v>
      </c>
      <c r="E700" s="48" t="s">
        <v>451</v>
      </c>
      <c r="F700" s="49" t="s">
        <v>3753</v>
      </c>
      <c r="G700" s="50">
        <v>601199.5</v>
      </c>
      <c r="H700" s="50">
        <v>242309.25</v>
      </c>
      <c r="I700" s="59" t="s">
        <v>2021</v>
      </c>
      <c r="J700" s="52" t="s">
        <v>3754</v>
      </c>
      <c r="K700" s="52" t="s">
        <v>3755</v>
      </c>
      <c r="L700" s="9"/>
      <c r="M700" s="9"/>
      <c r="N700" s="9"/>
      <c r="O700" s="9"/>
      <c r="P700" s="9"/>
      <c r="Q700" s="9"/>
      <c r="R700" s="9"/>
      <c r="S700" s="9"/>
      <c r="T700" s="9"/>
      <c r="U700" s="9"/>
      <c r="V700" s="9"/>
      <c r="W700" s="9"/>
      <c r="X700" s="9"/>
      <c r="Y700" s="9"/>
      <c r="Z700" s="9"/>
      <c r="AA700" s="9"/>
      <c r="AB700" s="9"/>
      <c r="AC700" s="9"/>
      <c r="AD700" s="9"/>
      <c r="AE700" s="9"/>
      <c r="AF700" s="9"/>
      <c r="AG700" s="9"/>
      <c r="AH700" s="9"/>
    </row>
    <row r="701" spans="1:34" ht="172.8" x14ac:dyDescent="0.25">
      <c r="A701" s="47">
        <v>697</v>
      </c>
      <c r="B701" s="58" t="s">
        <v>1</v>
      </c>
      <c r="C701" s="58" t="s">
        <v>3756</v>
      </c>
      <c r="D701" s="58" t="s">
        <v>3757</v>
      </c>
      <c r="E701" s="48" t="s">
        <v>451</v>
      </c>
      <c r="F701" s="49" t="s">
        <v>3758</v>
      </c>
      <c r="G701" s="50">
        <v>2626921.56</v>
      </c>
      <c r="H701" s="50">
        <v>901664.03</v>
      </c>
      <c r="I701" s="59" t="s">
        <v>2021</v>
      </c>
      <c r="J701" s="52" t="s">
        <v>3759</v>
      </c>
      <c r="K701" s="52" t="s">
        <v>3760</v>
      </c>
      <c r="L701" s="9"/>
      <c r="M701" s="9"/>
      <c r="N701" s="9"/>
      <c r="O701" s="9"/>
      <c r="P701" s="9"/>
      <c r="Q701" s="9"/>
      <c r="R701" s="9"/>
      <c r="S701" s="9"/>
      <c r="T701" s="9"/>
      <c r="U701" s="9"/>
      <c r="V701" s="9"/>
      <c r="W701" s="9"/>
      <c r="X701" s="9"/>
      <c r="Y701" s="9"/>
      <c r="Z701" s="9"/>
      <c r="AA701" s="9"/>
      <c r="AB701" s="9"/>
      <c r="AC701" s="9"/>
      <c r="AD701" s="9"/>
      <c r="AE701" s="9"/>
      <c r="AF701" s="9"/>
      <c r="AG701" s="9"/>
      <c r="AH701" s="9"/>
    </row>
    <row r="702" spans="1:34" ht="86.4" x14ac:dyDescent="0.25">
      <c r="A702" s="47">
        <v>698</v>
      </c>
      <c r="B702" s="58" t="s">
        <v>1</v>
      </c>
      <c r="C702" s="58" t="s">
        <v>3761</v>
      </c>
      <c r="D702" s="58" t="s">
        <v>3762</v>
      </c>
      <c r="E702" s="48" t="s">
        <v>1477</v>
      </c>
      <c r="F702" s="49" t="s">
        <v>3763</v>
      </c>
      <c r="G702" s="50">
        <v>5723867</v>
      </c>
      <c r="H702" s="50">
        <v>0</v>
      </c>
      <c r="I702" s="59" t="s">
        <v>3764</v>
      </c>
      <c r="J702" s="52" t="s">
        <v>3765</v>
      </c>
      <c r="K702" s="52" t="s">
        <v>3766</v>
      </c>
      <c r="L702" s="9"/>
      <c r="M702" s="9"/>
      <c r="N702" s="9"/>
      <c r="O702" s="9"/>
      <c r="P702" s="9"/>
      <c r="Q702" s="9"/>
      <c r="R702" s="9"/>
      <c r="S702" s="9"/>
      <c r="T702" s="9"/>
      <c r="U702" s="9"/>
      <c r="V702" s="9"/>
      <c r="W702" s="9"/>
      <c r="X702" s="9"/>
      <c r="Y702" s="9"/>
      <c r="Z702" s="9"/>
      <c r="AA702" s="9"/>
      <c r="AB702" s="9"/>
      <c r="AC702" s="9"/>
      <c r="AD702" s="9"/>
      <c r="AE702" s="9"/>
      <c r="AF702" s="9"/>
      <c r="AG702" s="9"/>
      <c r="AH702" s="9"/>
    </row>
    <row r="703" spans="1:34" ht="172.8" x14ac:dyDescent="0.25">
      <c r="A703" s="47">
        <v>699</v>
      </c>
      <c r="B703" s="58" t="s">
        <v>1</v>
      </c>
      <c r="C703" s="58" t="s">
        <v>3767</v>
      </c>
      <c r="D703" s="69" t="s">
        <v>3768</v>
      </c>
      <c r="E703" s="48" t="s">
        <v>451</v>
      </c>
      <c r="F703" s="49" t="s">
        <v>3769</v>
      </c>
      <c r="G703" s="50">
        <v>17199561.050000001</v>
      </c>
      <c r="H703" s="50">
        <v>16855569.82</v>
      </c>
      <c r="I703" s="59" t="s">
        <v>2021</v>
      </c>
      <c r="J703" s="52" t="s">
        <v>3770</v>
      </c>
      <c r="K703" s="52" t="s">
        <v>841</v>
      </c>
      <c r="L703" s="9"/>
      <c r="M703" s="9"/>
      <c r="N703" s="9"/>
      <c r="O703" s="9"/>
      <c r="P703" s="9"/>
      <c r="Q703" s="9"/>
      <c r="R703" s="9"/>
      <c r="S703" s="9"/>
      <c r="T703" s="9"/>
      <c r="U703" s="9"/>
      <c r="V703" s="9"/>
      <c r="W703" s="9"/>
      <c r="X703" s="9"/>
      <c r="Y703" s="9"/>
      <c r="Z703" s="9"/>
      <c r="AA703" s="9"/>
      <c r="AB703" s="9"/>
      <c r="AC703" s="9"/>
      <c r="AD703" s="9"/>
      <c r="AE703" s="9"/>
      <c r="AF703" s="9"/>
      <c r="AG703" s="9"/>
      <c r="AH703" s="9"/>
    </row>
    <row r="704" spans="1:34" ht="144" x14ac:dyDescent="0.25">
      <c r="A704" s="47">
        <v>700</v>
      </c>
      <c r="B704" s="58" t="s">
        <v>1</v>
      </c>
      <c r="C704" s="58" t="s">
        <v>3771</v>
      </c>
      <c r="D704" s="58" t="s">
        <v>3772</v>
      </c>
      <c r="E704" s="48" t="s">
        <v>1477</v>
      </c>
      <c r="F704" s="49" t="s">
        <v>3773</v>
      </c>
      <c r="G704" s="50">
        <v>5777343.75</v>
      </c>
      <c r="H704" s="50">
        <v>2888671.88</v>
      </c>
      <c r="I704" s="59" t="s">
        <v>3774</v>
      </c>
      <c r="J704" s="52" t="s">
        <v>3775</v>
      </c>
      <c r="K704" s="52" t="s">
        <v>3776</v>
      </c>
      <c r="L704" s="9"/>
      <c r="M704" s="9"/>
      <c r="N704" s="9"/>
      <c r="O704" s="9"/>
      <c r="P704" s="9"/>
      <c r="Q704" s="9"/>
      <c r="R704" s="9"/>
      <c r="S704" s="9"/>
      <c r="T704" s="9"/>
      <c r="U704" s="9"/>
      <c r="V704" s="9"/>
      <c r="W704" s="9"/>
      <c r="X704" s="9"/>
      <c r="Y704" s="9"/>
      <c r="Z704" s="9"/>
      <c r="AA704" s="9"/>
      <c r="AB704" s="9"/>
      <c r="AC704" s="9"/>
      <c r="AD704" s="9"/>
      <c r="AE704" s="9"/>
      <c r="AF704" s="9"/>
      <c r="AG704" s="9"/>
      <c r="AH704" s="9"/>
    </row>
    <row r="705" spans="1:34" ht="43.2" x14ac:dyDescent="0.25">
      <c r="A705" s="47">
        <v>701</v>
      </c>
      <c r="B705" s="58" t="s">
        <v>5</v>
      </c>
      <c r="C705" s="58" t="s">
        <v>3777</v>
      </c>
      <c r="D705" s="58" t="s">
        <v>3778</v>
      </c>
      <c r="E705" s="48" t="s">
        <v>1477</v>
      </c>
      <c r="F705" s="49" t="s">
        <v>3779</v>
      </c>
      <c r="G705" s="50">
        <v>5850000</v>
      </c>
      <c r="H705" s="50">
        <v>0</v>
      </c>
      <c r="I705" s="59" t="s">
        <v>2865</v>
      </c>
      <c r="J705" s="52" t="s">
        <v>3780</v>
      </c>
      <c r="K705" s="52" t="s">
        <v>3781</v>
      </c>
      <c r="L705" s="9"/>
      <c r="M705" s="9"/>
      <c r="N705" s="9"/>
      <c r="O705" s="9"/>
      <c r="P705" s="9"/>
      <c r="Q705" s="9"/>
      <c r="R705" s="9"/>
      <c r="S705" s="9"/>
      <c r="T705" s="9"/>
      <c r="U705" s="9"/>
      <c r="V705" s="9"/>
      <c r="W705" s="9"/>
      <c r="X705" s="9"/>
      <c r="Y705" s="9"/>
      <c r="Z705" s="9"/>
      <c r="AA705" s="9"/>
      <c r="AB705" s="9"/>
      <c r="AC705" s="9"/>
      <c r="AD705" s="9"/>
      <c r="AE705" s="9"/>
      <c r="AF705" s="9"/>
      <c r="AG705" s="9"/>
      <c r="AH705" s="9"/>
    </row>
    <row r="706" spans="1:34" ht="86.4" x14ac:dyDescent="0.25">
      <c r="A706" s="47">
        <v>702</v>
      </c>
      <c r="B706" s="58" t="s">
        <v>1</v>
      </c>
      <c r="C706" s="58" t="s">
        <v>3782</v>
      </c>
      <c r="D706" s="69" t="s">
        <v>3768</v>
      </c>
      <c r="E706" s="48" t="s">
        <v>451</v>
      </c>
      <c r="F706" s="49" t="s">
        <v>3783</v>
      </c>
      <c r="G706" s="50">
        <v>2569104.02</v>
      </c>
      <c r="H706" s="50">
        <v>2326730.9300000002</v>
      </c>
      <c r="I706" s="59" t="s">
        <v>2021</v>
      </c>
      <c r="J706" s="52" t="s">
        <v>3784</v>
      </c>
      <c r="K706" s="52" t="s">
        <v>841</v>
      </c>
      <c r="L706" s="9"/>
      <c r="M706" s="9"/>
      <c r="N706" s="9"/>
      <c r="O706" s="9"/>
      <c r="P706" s="9"/>
      <c r="Q706" s="9"/>
      <c r="R706" s="9"/>
      <c r="S706" s="9"/>
      <c r="T706" s="9"/>
      <c r="U706" s="9"/>
      <c r="V706" s="9"/>
      <c r="W706" s="9"/>
      <c r="X706" s="9"/>
      <c r="Y706" s="9"/>
      <c r="Z706" s="9"/>
      <c r="AA706" s="9"/>
      <c r="AB706" s="9"/>
      <c r="AC706" s="9"/>
      <c r="AD706" s="9"/>
      <c r="AE706" s="9"/>
      <c r="AF706" s="9"/>
      <c r="AG706" s="9"/>
      <c r="AH706" s="9"/>
    </row>
    <row r="707" spans="1:34" ht="158.4" x14ac:dyDescent="0.25">
      <c r="A707" s="47">
        <v>703</v>
      </c>
      <c r="B707" s="58" t="s">
        <v>1</v>
      </c>
      <c r="C707" s="58" t="s">
        <v>3785</v>
      </c>
      <c r="D707" s="58" t="s">
        <v>3786</v>
      </c>
      <c r="E707" s="48" t="s">
        <v>451</v>
      </c>
      <c r="F707" s="49" t="s">
        <v>3787</v>
      </c>
      <c r="G707" s="50">
        <v>1471807.43</v>
      </c>
      <c r="H707" s="50">
        <v>1442371.29</v>
      </c>
      <c r="I707" s="59" t="s">
        <v>527</v>
      </c>
      <c r="J707" s="52" t="s">
        <v>3788</v>
      </c>
      <c r="K707" s="52" t="s">
        <v>1346</v>
      </c>
      <c r="L707" s="9"/>
      <c r="M707" s="9"/>
      <c r="N707" s="9"/>
      <c r="O707" s="9"/>
      <c r="P707" s="9"/>
      <c r="Q707" s="9"/>
      <c r="R707" s="9"/>
      <c r="S707" s="9"/>
      <c r="T707" s="9"/>
      <c r="U707" s="9"/>
      <c r="V707" s="9"/>
      <c r="W707" s="9"/>
      <c r="X707" s="9"/>
      <c r="Y707" s="9"/>
      <c r="Z707" s="9"/>
      <c r="AA707" s="9"/>
      <c r="AB707" s="9"/>
      <c r="AC707" s="9"/>
      <c r="AD707" s="9"/>
      <c r="AE707" s="9"/>
      <c r="AF707" s="9"/>
      <c r="AG707" s="9"/>
      <c r="AH707" s="9"/>
    </row>
    <row r="708" spans="1:34" ht="100.8" x14ac:dyDescent="0.25">
      <c r="A708" s="47">
        <v>704</v>
      </c>
      <c r="B708" s="58" t="s">
        <v>1</v>
      </c>
      <c r="C708" s="58" t="s">
        <v>3789</v>
      </c>
      <c r="D708" s="58" t="s">
        <v>3790</v>
      </c>
      <c r="E708" s="48" t="s">
        <v>1477</v>
      </c>
      <c r="F708" s="49" t="s">
        <v>3791</v>
      </c>
      <c r="G708" s="50">
        <v>5941582.6799999997</v>
      </c>
      <c r="H708" s="50">
        <v>2970791.34</v>
      </c>
      <c r="I708" s="59" t="s">
        <v>2963</v>
      </c>
      <c r="J708" s="52" t="s">
        <v>3792</v>
      </c>
      <c r="K708" s="52" t="s">
        <v>3793</v>
      </c>
      <c r="L708" s="9"/>
      <c r="M708" s="9"/>
      <c r="N708" s="9"/>
      <c r="O708" s="9"/>
      <c r="P708" s="9"/>
      <c r="Q708" s="9"/>
      <c r="R708" s="9"/>
      <c r="S708" s="9"/>
      <c r="T708" s="9"/>
      <c r="U708" s="9"/>
      <c r="V708" s="9"/>
      <c r="W708" s="9"/>
      <c r="X708" s="9"/>
      <c r="Y708" s="9"/>
      <c r="Z708" s="9"/>
      <c r="AA708" s="9"/>
      <c r="AB708" s="9"/>
      <c r="AC708" s="9"/>
      <c r="AD708" s="9"/>
      <c r="AE708" s="9"/>
      <c r="AF708" s="9"/>
      <c r="AG708" s="9"/>
      <c r="AH708" s="9"/>
    </row>
    <row r="709" spans="1:34" ht="144" x14ac:dyDescent="0.25">
      <c r="A709" s="47">
        <v>705</v>
      </c>
      <c r="B709" s="58" t="s">
        <v>1</v>
      </c>
      <c r="C709" s="58" t="s">
        <v>3794</v>
      </c>
      <c r="D709" s="69" t="s">
        <v>3795</v>
      </c>
      <c r="E709" s="48" t="s">
        <v>451</v>
      </c>
      <c r="F709" s="49" t="s">
        <v>3796</v>
      </c>
      <c r="G709" s="50">
        <v>1218857.96</v>
      </c>
      <c r="H709" s="50">
        <v>615653.68000000005</v>
      </c>
      <c r="I709" s="59" t="s">
        <v>527</v>
      </c>
      <c r="J709" s="52" t="s">
        <v>3797</v>
      </c>
      <c r="K709" s="52" t="s">
        <v>868</v>
      </c>
      <c r="L709" s="9"/>
      <c r="M709" s="9"/>
      <c r="N709" s="9"/>
      <c r="O709" s="9"/>
      <c r="P709" s="9"/>
      <c r="Q709" s="9"/>
      <c r="R709" s="9"/>
      <c r="S709" s="9"/>
      <c r="T709" s="9"/>
      <c r="U709" s="9"/>
      <c r="V709" s="9"/>
      <c r="W709" s="9"/>
      <c r="X709" s="9"/>
      <c r="Y709" s="9"/>
      <c r="Z709" s="9"/>
      <c r="AA709" s="9"/>
      <c r="AB709" s="9"/>
      <c r="AC709" s="9"/>
      <c r="AD709" s="9"/>
      <c r="AE709" s="9"/>
      <c r="AF709" s="9"/>
      <c r="AG709" s="9"/>
      <c r="AH709" s="9"/>
    </row>
    <row r="710" spans="1:34" ht="158.4" x14ac:dyDescent="0.25">
      <c r="A710" s="47">
        <v>706</v>
      </c>
      <c r="B710" s="58" t="s">
        <v>1</v>
      </c>
      <c r="C710" s="58" t="s">
        <v>3798</v>
      </c>
      <c r="D710" s="58" t="s">
        <v>3799</v>
      </c>
      <c r="E710" s="48" t="s">
        <v>451</v>
      </c>
      <c r="F710" s="49" t="s">
        <v>3800</v>
      </c>
      <c r="G710" s="50">
        <v>1560462.49</v>
      </c>
      <c r="H710" s="50">
        <v>1280330.55</v>
      </c>
      <c r="I710" s="59" t="s">
        <v>527</v>
      </c>
      <c r="J710" s="52" t="s">
        <v>3801</v>
      </c>
      <c r="K710" s="52" t="s">
        <v>3802</v>
      </c>
      <c r="L710" s="9"/>
      <c r="M710" s="9"/>
      <c r="N710" s="9"/>
      <c r="O710" s="9"/>
      <c r="P710" s="9"/>
      <c r="Q710" s="9"/>
      <c r="R710" s="9"/>
      <c r="S710" s="9"/>
      <c r="T710" s="9"/>
      <c r="U710" s="9"/>
      <c r="V710" s="9"/>
      <c r="W710" s="9"/>
      <c r="X710" s="9"/>
      <c r="Y710" s="9"/>
      <c r="Z710" s="9"/>
      <c r="AA710" s="9"/>
      <c r="AB710" s="9"/>
      <c r="AC710" s="9"/>
      <c r="AD710" s="9"/>
      <c r="AE710" s="9"/>
      <c r="AF710" s="9"/>
      <c r="AG710" s="9"/>
      <c r="AH710" s="9"/>
    </row>
    <row r="711" spans="1:34" ht="216" x14ac:dyDescent="0.25">
      <c r="A711" s="47">
        <v>707</v>
      </c>
      <c r="B711" s="58" t="s">
        <v>1</v>
      </c>
      <c r="C711" s="58" t="s">
        <v>3803</v>
      </c>
      <c r="D711" s="58" t="s">
        <v>3799</v>
      </c>
      <c r="E711" s="48" t="s">
        <v>451</v>
      </c>
      <c r="F711" s="49" t="s">
        <v>3804</v>
      </c>
      <c r="G711" s="50">
        <v>824473.14</v>
      </c>
      <c r="H711" s="50">
        <v>467236.22</v>
      </c>
      <c r="I711" s="59" t="s">
        <v>527</v>
      </c>
      <c r="J711" s="52" t="s">
        <v>3805</v>
      </c>
      <c r="K711" s="52" t="s">
        <v>3802</v>
      </c>
      <c r="L711" s="9"/>
      <c r="M711" s="9"/>
      <c r="N711" s="9"/>
      <c r="O711" s="9"/>
      <c r="P711" s="9"/>
      <c r="Q711" s="9"/>
      <c r="R711" s="9"/>
      <c r="S711" s="9"/>
      <c r="T711" s="9"/>
      <c r="U711" s="9"/>
      <c r="V711" s="9"/>
      <c r="W711" s="9"/>
      <c r="X711" s="9"/>
      <c r="Y711" s="9"/>
      <c r="Z711" s="9"/>
      <c r="AA711" s="9"/>
      <c r="AB711" s="9"/>
      <c r="AC711" s="9"/>
      <c r="AD711" s="9"/>
      <c r="AE711" s="9"/>
      <c r="AF711" s="9"/>
      <c r="AG711" s="9"/>
      <c r="AH711" s="9"/>
    </row>
    <row r="712" spans="1:34" ht="158.4" x14ac:dyDescent="0.25">
      <c r="A712" s="47">
        <v>708</v>
      </c>
      <c r="B712" s="58" t="s">
        <v>1</v>
      </c>
      <c r="C712" s="58" t="s">
        <v>3806</v>
      </c>
      <c r="D712" s="69" t="s">
        <v>3807</v>
      </c>
      <c r="E712" s="48" t="s">
        <v>451</v>
      </c>
      <c r="F712" s="49" t="s">
        <v>3808</v>
      </c>
      <c r="G712" s="50">
        <v>680894.42</v>
      </c>
      <c r="H712" s="50">
        <v>569740.99</v>
      </c>
      <c r="I712" s="59" t="s">
        <v>527</v>
      </c>
      <c r="J712" s="52" t="s">
        <v>3809</v>
      </c>
      <c r="K712" s="52" t="s">
        <v>3810</v>
      </c>
      <c r="L712" s="9"/>
      <c r="M712" s="9"/>
      <c r="N712" s="9"/>
      <c r="O712" s="9"/>
      <c r="P712" s="9"/>
      <c r="Q712" s="9"/>
      <c r="R712" s="9"/>
      <c r="S712" s="9"/>
      <c r="T712" s="9"/>
      <c r="U712" s="9"/>
      <c r="V712" s="9"/>
      <c r="W712" s="9"/>
      <c r="X712" s="9"/>
      <c r="Y712" s="9"/>
      <c r="Z712" s="9"/>
      <c r="AA712" s="9"/>
      <c r="AB712" s="9"/>
      <c r="AC712" s="9"/>
      <c r="AD712" s="9"/>
      <c r="AE712" s="9"/>
      <c r="AF712" s="9"/>
      <c r="AG712" s="9"/>
      <c r="AH712" s="9"/>
    </row>
    <row r="713" spans="1:34" ht="86.4" x14ac:dyDescent="0.25">
      <c r="A713" s="47">
        <v>709</v>
      </c>
      <c r="B713" s="58" t="s">
        <v>1</v>
      </c>
      <c r="C713" s="58" t="s">
        <v>3811</v>
      </c>
      <c r="D713" s="58" t="s">
        <v>3799</v>
      </c>
      <c r="E713" s="48" t="s">
        <v>451</v>
      </c>
      <c r="F713" s="49" t="s">
        <v>3812</v>
      </c>
      <c r="G713" s="50">
        <v>849134.67</v>
      </c>
      <c r="H713" s="50">
        <v>688638.81</v>
      </c>
      <c r="I713" s="59" t="s">
        <v>527</v>
      </c>
      <c r="J713" s="52" t="s">
        <v>3813</v>
      </c>
      <c r="K713" s="52" t="s">
        <v>3802</v>
      </c>
      <c r="L713" s="9"/>
      <c r="M713" s="9"/>
      <c r="N713" s="9"/>
      <c r="O713" s="9"/>
      <c r="P713" s="9"/>
      <c r="Q713" s="9"/>
      <c r="R713" s="9"/>
      <c r="S713" s="9"/>
      <c r="T713" s="9"/>
      <c r="U713" s="9"/>
      <c r="V713" s="9"/>
      <c r="W713" s="9"/>
      <c r="X713" s="9"/>
      <c r="Y713" s="9"/>
      <c r="Z713" s="9"/>
      <c r="AA713" s="9"/>
      <c r="AB713" s="9"/>
      <c r="AC713" s="9"/>
      <c r="AD713" s="9"/>
      <c r="AE713" s="9"/>
      <c r="AF713" s="9"/>
      <c r="AG713" s="9"/>
      <c r="AH713" s="9"/>
    </row>
    <row r="714" spans="1:34" ht="129.6" x14ac:dyDescent="0.25">
      <c r="A714" s="47">
        <v>710</v>
      </c>
      <c r="B714" s="58" t="s">
        <v>1</v>
      </c>
      <c r="C714" s="58" t="s">
        <v>3814</v>
      </c>
      <c r="D714" s="58" t="s">
        <v>3815</v>
      </c>
      <c r="E714" s="48" t="s">
        <v>451</v>
      </c>
      <c r="F714" s="49" t="s">
        <v>3816</v>
      </c>
      <c r="G714" s="50">
        <v>867878.12</v>
      </c>
      <c r="H714" s="50">
        <v>719073.33</v>
      </c>
      <c r="I714" s="59" t="s">
        <v>527</v>
      </c>
      <c r="J714" s="52" t="s">
        <v>3817</v>
      </c>
      <c r="K714" s="52" t="s">
        <v>1553</v>
      </c>
      <c r="L714" s="9"/>
      <c r="M714" s="9"/>
      <c r="N714" s="9"/>
      <c r="O714" s="9"/>
      <c r="P714" s="9"/>
      <c r="Q714" s="9"/>
      <c r="R714" s="9"/>
      <c r="S714" s="9"/>
      <c r="T714" s="9"/>
      <c r="U714" s="9"/>
      <c r="V714" s="9"/>
      <c r="W714" s="9"/>
      <c r="X714" s="9"/>
      <c r="Y714" s="9"/>
      <c r="Z714" s="9"/>
      <c r="AA714" s="9"/>
      <c r="AB714" s="9"/>
      <c r="AC714" s="9"/>
      <c r="AD714" s="9"/>
      <c r="AE714" s="9"/>
      <c r="AF714" s="9"/>
      <c r="AG714" s="9"/>
      <c r="AH714" s="9"/>
    </row>
    <row r="715" spans="1:34" ht="158.4" x14ac:dyDescent="0.25">
      <c r="A715" s="47">
        <v>711</v>
      </c>
      <c r="B715" s="58" t="s">
        <v>1</v>
      </c>
      <c r="C715" s="58" t="s">
        <v>3818</v>
      </c>
      <c r="D715" s="69" t="s">
        <v>3819</v>
      </c>
      <c r="E715" s="48" t="s">
        <v>451</v>
      </c>
      <c r="F715" s="49" t="s">
        <v>3820</v>
      </c>
      <c r="G715" s="50">
        <v>785794.04</v>
      </c>
      <c r="H715" s="50">
        <v>764053.84</v>
      </c>
      <c r="I715" s="59" t="s">
        <v>527</v>
      </c>
      <c r="J715" s="52" t="s">
        <v>3821</v>
      </c>
      <c r="K715" s="52" t="s">
        <v>3822</v>
      </c>
      <c r="L715" s="9"/>
      <c r="M715" s="9"/>
      <c r="N715" s="9"/>
      <c r="O715" s="9"/>
      <c r="P715" s="9"/>
      <c r="Q715" s="9"/>
      <c r="R715" s="9"/>
      <c r="S715" s="9"/>
      <c r="T715" s="9"/>
      <c r="U715" s="9"/>
      <c r="V715" s="9"/>
      <c r="W715" s="9"/>
      <c r="X715" s="9"/>
      <c r="Y715" s="9"/>
      <c r="Z715" s="9"/>
      <c r="AA715" s="9"/>
      <c r="AB715" s="9"/>
      <c r="AC715" s="9"/>
      <c r="AD715" s="9"/>
      <c r="AE715" s="9"/>
      <c r="AF715" s="9"/>
      <c r="AG715" s="9"/>
      <c r="AH715" s="9"/>
    </row>
    <row r="716" spans="1:34" ht="144" x14ac:dyDescent="0.25">
      <c r="A716" s="47">
        <v>712</v>
      </c>
      <c r="B716" s="58" t="s">
        <v>1</v>
      </c>
      <c r="C716" s="58" t="s">
        <v>3823</v>
      </c>
      <c r="D716" s="58" t="s">
        <v>3824</v>
      </c>
      <c r="E716" s="48" t="s">
        <v>451</v>
      </c>
      <c r="F716" s="49" t="s">
        <v>3825</v>
      </c>
      <c r="G716" s="50">
        <v>2871823.41</v>
      </c>
      <c r="H716" s="50"/>
      <c r="I716" s="59" t="s">
        <v>3826</v>
      </c>
      <c r="J716" s="52" t="s">
        <v>3827</v>
      </c>
      <c r="K716" s="52" t="s">
        <v>1618</v>
      </c>
      <c r="L716" s="9"/>
      <c r="M716" s="9"/>
      <c r="N716" s="9"/>
      <c r="O716" s="9"/>
      <c r="P716" s="9"/>
      <c r="Q716" s="9"/>
      <c r="R716" s="9"/>
      <c r="S716" s="9"/>
      <c r="T716" s="9"/>
      <c r="U716" s="9"/>
      <c r="V716" s="9"/>
      <c r="W716" s="9"/>
      <c r="X716" s="9"/>
      <c r="Y716" s="9"/>
      <c r="Z716" s="9"/>
      <c r="AA716" s="9"/>
      <c r="AB716" s="9"/>
      <c r="AC716" s="9"/>
      <c r="AD716" s="9"/>
      <c r="AE716" s="9"/>
      <c r="AF716" s="9"/>
      <c r="AG716" s="9"/>
      <c r="AH716" s="9"/>
    </row>
    <row r="717" spans="1:34" ht="72" x14ac:dyDescent="0.25">
      <c r="A717" s="47">
        <v>713</v>
      </c>
      <c r="B717" s="58" t="s">
        <v>1</v>
      </c>
      <c r="C717" s="58" t="s">
        <v>3828</v>
      </c>
      <c r="D717" s="58" t="s">
        <v>3829</v>
      </c>
      <c r="E717" s="48" t="s">
        <v>402</v>
      </c>
      <c r="F717" s="49" t="s">
        <v>3830</v>
      </c>
      <c r="G717" s="50">
        <v>910723.57</v>
      </c>
      <c r="H717" s="50">
        <v>364289.43</v>
      </c>
      <c r="I717" s="59" t="s">
        <v>3831</v>
      </c>
      <c r="J717" s="52" t="s">
        <v>3832</v>
      </c>
      <c r="K717" s="52" t="s">
        <v>3833</v>
      </c>
      <c r="L717" s="9"/>
      <c r="M717" s="9"/>
      <c r="N717" s="9"/>
      <c r="O717" s="9"/>
      <c r="P717" s="9"/>
      <c r="Q717" s="9"/>
      <c r="R717" s="9"/>
      <c r="S717" s="9"/>
      <c r="T717" s="9"/>
      <c r="U717" s="9"/>
      <c r="V717" s="9"/>
      <c r="W717" s="9"/>
      <c r="X717" s="9"/>
      <c r="Y717" s="9"/>
      <c r="Z717" s="9"/>
      <c r="AA717" s="9"/>
      <c r="AB717" s="9"/>
      <c r="AC717" s="9"/>
      <c r="AD717" s="9"/>
      <c r="AE717" s="9"/>
      <c r="AF717" s="9"/>
      <c r="AG717" s="9"/>
      <c r="AH717" s="9"/>
    </row>
    <row r="718" spans="1:34" ht="144" x14ac:dyDescent="0.25">
      <c r="A718" s="47">
        <v>714</v>
      </c>
      <c r="B718" s="58" t="s">
        <v>1</v>
      </c>
      <c r="C718" s="58" t="s">
        <v>3834</v>
      </c>
      <c r="D718" s="69" t="s">
        <v>3829</v>
      </c>
      <c r="E718" s="48" t="s">
        <v>402</v>
      </c>
      <c r="F718" s="49" t="s">
        <v>3835</v>
      </c>
      <c r="G718" s="50">
        <v>2602769.2400000002</v>
      </c>
      <c r="H718" s="50">
        <v>1041107.7</v>
      </c>
      <c r="I718" s="59" t="s">
        <v>3831</v>
      </c>
      <c r="J718" s="52" t="s">
        <v>3836</v>
      </c>
      <c r="K718" s="52" t="s">
        <v>3833</v>
      </c>
      <c r="L718" s="9"/>
      <c r="M718" s="9"/>
      <c r="N718" s="9"/>
      <c r="O718" s="9"/>
      <c r="P718" s="9"/>
      <c r="Q718" s="9"/>
      <c r="R718" s="9"/>
      <c r="S718" s="9"/>
      <c r="T718" s="9"/>
      <c r="U718" s="9"/>
      <c r="V718" s="9"/>
      <c r="W718" s="9"/>
      <c r="X718" s="9"/>
      <c r="Y718" s="9"/>
      <c r="Z718" s="9"/>
      <c r="AA718" s="9"/>
      <c r="AB718" s="9"/>
      <c r="AC718" s="9"/>
      <c r="AD718" s="9"/>
      <c r="AE718" s="9"/>
      <c r="AF718" s="9"/>
      <c r="AG718" s="9"/>
      <c r="AH718" s="9"/>
    </row>
    <row r="719" spans="1:34" ht="129.6" x14ac:dyDescent="0.25">
      <c r="A719" s="47">
        <v>715</v>
      </c>
      <c r="B719" s="58" t="s">
        <v>1</v>
      </c>
      <c r="C719" s="58" t="s">
        <v>3837</v>
      </c>
      <c r="D719" s="58" t="s">
        <v>3838</v>
      </c>
      <c r="E719" s="48" t="s">
        <v>402</v>
      </c>
      <c r="F719" s="49" t="s">
        <v>3839</v>
      </c>
      <c r="G719" s="50">
        <v>660000</v>
      </c>
      <c r="H719" s="50">
        <v>264000</v>
      </c>
      <c r="I719" s="59" t="s">
        <v>3831</v>
      </c>
      <c r="J719" s="52" t="s">
        <v>3840</v>
      </c>
      <c r="K719" s="52" t="s">
        <v>3841</v>
      </c>
      <c r="L719" s="9"/>
      <c r="M719" s="9"/>
      <c r="N719" s="9"/>
      <c r="O719" s="9"/>
      <c r="P719" s="9"/>
      <c r="Q719" s="9"/>
      <c r="R719" s="9"/>
      <c r="S719" s="9"/>
      <c r="T719" s="9"/>
      <c r="U719" s="9"/>
      <c r="V719" s="9"/>
      <c r="W719" s="9"/>
      <c r="X719" s="9"/>
      <c r="Y719" s="9"/>
      <c r="Z719" s="9"/>
      <c r="AA719" s="9"/>
      <c r="AB719" s="9"/>
      <c r="AC719" s="9"/>
      <c r="AD719" s="9"/>
      <c r="AE719" s="9"/>
      <c r="AF719" s="9"/>
      <c r="AG719" s="9"/>
      <c r="AH719" s="9"/>
    </row>
    <row r="720" spans="1:34" ht="172.8" x14ac:dyDescent="0.25">
      <c r="A720" s="47">
        <v>716</v>
      </c>
      <c r="B720" s="58" t="s">
        <v>1</v>
      </c>
      <c r="C720" s="58" t="s">
        <v>3842</v>
      </c>
      <c r="D720" s="58" t="s">
        <v>3843</v>
      </c>
      <c r="E720" s="48" t="s">
        <v>402</v>
      </c>
      <c r="F720" s="49" t="s">
        <v>3844</v>
      </c>
      <c r="G720" s="50">
        <v>5614000</v>
      </c>
      <c r="H720" s="50">
        <v>1500000</v>
      </c>
      <c r="I720" s="59" t="s">
        <v>3831</v>
      </c>
      <c r="J720" s="52" t="s">
        <v>3845</v>
      </c>
      <c r="K720" s="52" t="s">
        <v>3846</v>
      </c>
      <c r="L720" s="9"/>
      <c r="M720" s="9"/>
      <c r="N720" s="9"/>
      <c r="O720" s="9"/>
      <c r="P720" s="9"/>
      <c r="Q720" s="9"/>
      <c r="R720" s="9"/>
      <c r="S720" s="9"/>
      <c r="T720" s="9"/>
      <c r="U720" s="9"/>
      <c r="V720" s="9"/>
      <c r="W720" s="9"/>
      <c r="X720" s="9"/>
      <c r="Y720" s="9"/>
      <c r="Z720" s="9"/>
      <c r="AA720" s="9"/>
      <c r="AB720" s="9"/>
      <c r="AC720" s="9"/>
      <c r="AD720" s="9"/>
      <c r="AE720" s="9"/>
      <c r="AF720" s="9"/>
      <c r="AG720" s="9"/>
      <c r="AH720" s="9"/>
    </row>
    <row r="721" spans="1:34" ht="158.4" x14ac:dyDescent="0.25">
      <c r="A721" s="47">
        <v>717</v>
      </c>
      <c r="B721" s="58" t="s">
        <v>1</v>
      </c>
      <c r="C721" s="58" t="s">
        <v>3847</v>
      </c>
      <c r="D721" s="69" t="s">
        <v>3848</v>
      </c>
      <c r="E721" s="48" t="s">
        <v>402</v>
      </c>
      <c r="F721" s="49" t="s">
        <v>3849</v>
      </c>
      <c r="G721" s="50">
        <v>512295</v>
      </c>
      <c r="H721" s="50">
        <v>204918</v>
      </c>
      <c r="I721" s="59" t="s">
        <v>3831</v>
      </c>
      <c r="J721" s="52" t="s">
        <v>3850</v>
      </c>
      <c r="K721" s="52" t="s">
        <v>3851</v>
      </c>
      <c r="L721" s="9"/>
      <c r="M721" s="9"/>
      <c r="N721" s="9"/>
      <c r="O721" s="9"/>
      <c r="P721" s="9"/>
      <c r="Q721" s="9"/>
      <c r="R721" s="9"/>
      <c r="S721" s="9"/>
      <c r="T721" s="9"/>
      <c r="U721" s="9"/>
      <c r="V721" s="9"/>
      <c r="W721" s="9"/>
      <c r="X721" s="9"/>
      <c r="Y721" s="9"/>
      <c r="Z721" s="9"/>
      <c r="AA721" s="9"/>
      <c r="AB721" s="9"/>
      <c r="AC721" s="9"/>
      <c r="AD721" s="9"/>
      <c r="AE721" s="9"/>
      <c r="AF721" s="9"/>
      <c r="AG721" s="9"/>
      <c r="AH721" s="9"/>
    </row>
    <row r="722" spans="1:34" ht="129.6" x14ac:dyDescent="0.25">
      <c r="A722" s="47">
        <v>718</v>
      </c>
      <c r="B722" s="58" t="s">
        <v>1</v>
      </c>
      <c r="C722" s="58" t="s">
        <v>3852</v>
      </c>
      <c r="D722" s="58" t="s">
        <v>3853</v>
      </c>
      <c r="E722" s="48" t="s">
        <v>2525</v>
      </c>
      <c r="F722" s="49" t="s">
        <v>3854</v>
      </c>
      <c r="G722" s="50">
        <v>168864</v>
      </c>
      <c r="H722" s="50">
        <v>75989</v>
      </c>
      <c r="I722" s="59" t="s">
        <v>3039</v>
      </c>
      <c r="J722" s="52" t="s">
        <v>3855</v>
      </c>
      <c r="K722" s="52" t="s">
        <v>3856</v>
      </c>
      <c r="L722" s="9"/>
      <c r="M722" s="9"/>
      <c r="N722" s="9"/>
      <c r="O722" s="9"/>
      <c r="P722" s="9"/>
      <c r="Q722" s="9"/>
      <c r="R722" s="9"/>
      <c r="S722" s="9"/>
      <c r="T722" s="9"/>
      <c r="U722" s="9"/>
      <c r="V722" s="9"/>
      <c r="W722" s="9"/>
      <c r="X722" s="9"/>
      <c r="Y722" s="9"/>
      <c r="Z722" s="9"/>
      <c r="AA722" s="9"/>
      <c r="AB722" s="9"/>
      <c r="AC722" s="9"/>
      <c r="AD722" s="9"/>
      <c r="AE722" s="9"/>
      <c r="AF722" s="9"/>
      <c r="AG722" s="9"/>
      <c r="AH722" s="9"/>
    </row>
    <row r="723" spans="1:34" ht="115.2" x14ac:dyDescent="0.25">
      <c r="A723" s="47">
        <v>719</v>
      </c>
      <c r="B723" s="58" t="s">
        <v>4</v>
      </c>
      <c r="C723" s="58" t="s">
        <v>3857</v>
      </c>
      <c r="D723" s="58" t="s">
        <v>3858</v>
      </c>
      <c r="E723" s="48" t="s">
        <v>344</v>
      </c>
      <c r="F723" s="49" t="s">
        <v>3859</v>
      </c>
      <c r="G723" s="50">
        <v>716745</v>
      </c>
      <c r="H723" s="50">
        <v>549820</v>
      </c>
      <c r="I723" s="59" t="s">
        <v>3860</v>
      </c>
      <c r="J723" s="52" t="s">
        <v>3861</v>
      </c>
      <c r="K723" s="52" t="s">
        <v>3862</v>
      </c>
      <c r="L723" s="9"/>
      <c r="M723" s="9"/>
      <c r="N723" s="9"/>
      <c r="O723" s="9"/>
      <c r="P723" s="9"/>
      <c r="Q723" s="9"/>
      <c r="R723" s="9"/>
      <c r="S723" s="9"/>
      <c r="T723" s="9"/>
      <c r="U723" s="9"/>
      <c r="V723" s="9"/>
      <c r="W723" s="9"/>
      <c r="X723" s="9"/>
      <c r="Y723" s="9"/>
      <c r="Z723" s="9"/>
      <c r="AA723" s="9"/>
      <c r="AB723" s="9"/>
      <c r="AC723" s="9"/>
      <c r="AD723" s="9"/>
      <c r="AE723" s="9"/>
      <c r="AF723" s="9"/>
      <c r="AG723" s="9"/>
      <c r="AH723" s="9"/>
    </row>
    <row r="724" spans="1:34" ht="86.4" x14ac:dyDescent="0.25">
      <c r="A724" s="47">
        <v>720</v>
      </c>
      <c r="B724" s="58" t="s">
        <v>1</v>
      </c>
      <c r="C724" s="58" t="s">
        <v>3863</v>
      </c>
      <c r="D724" s="69" t="s">
        <v>3864</v>
      </c>
      <c r="E724" s="48" t="s">
        <v>3865</v>
      </c>
      <c r="F724" s="49" t="s">
        <v>3866</v>
      </c>
      <c r="G724" s="50">
        <v>3099982</v>
      </c>
      <c r="H724" s="50">
        <v>2417073</v>
      </c>
      <c r="I724" s="59" t="s">
        <v>3867</v>
      </c>
      <c r="J724" s="52" t="s">
        <v>3868</v>
      </c>
      <c r="K724" s="52" t="s">
        <v>3869</v>
      </c>
      <c r="L724" s="9"/>
      <c r="M724" s="9"/>
      <c r="N724" s="9"/>
      <c r="O724" s="9"/>
      <c r="P724" s="9"/>
      <c r="Q724" s="9"/>
      <c r="R724" s="9"/>
      <c r="S724" s="9"/>
      <c r="T724" s="9"/>
      <c r="U724" s="9"/>
      <c r="V724" s="9"/>
      <c r="W724" s="9"/>
      <c r="X724" s="9"/>
      <c r="Y724" s="9"/>
      <c r="Z724" s="9"/>
      <c r="AA724" s="9"/>
      <c r="AB724" s="9"/>
      <c r="AC724" s="9"/>
      <c r="AD724" s="9"/>
      <c r="AE724" s="9"/>
      <c r="AF724" s="9"/>
      <c r="AG724" s="9"/>
      <c r="AH724" s="9"/>
    </row>
    <row r="725" spans="1:34" ht="100.8" x14ac:dyDescent="0.25">
      <c r="A725" s="47">
        <v>721</v>
      </c>
      <c r="B725" s="58" t="s">
        <v>1</v>
      </c>
      <c r="C725" s="58" t="s">
        <v>3870</v>
      </c>
      <c r="D725" s="58" t="s">
        <v>3871</v>
      </c>
      <c r="E725" s="48" t="s">
        <v>402</v>
      </c>
      <c r="F725" s="49" t="s">
        <v>3872</v>
      </c>
      <c r="G725" s="50">
        <v>2602769</v>
      </c>
      <c r="H725" s="50">
        <v>1041108</v>
      </c>
      <c r="I725" s="59" t="s">
        <v>3873</v>
      </c>
      <c r="J725" s="52" t="s">
        <v>3874</v>
      </c>
      <c r="K725" s="52" t="s">
        <v>3875</v>
      </c>
      <c r="L725" s="9"/>
      <c r="M725" s="9"/>
      <c r="N725" s="9"/>
      <c r="O725" s="9"/>
      <c r="P725" s="9"/>
      <c r="Q725" s="9"/>
      <c r="R725" s="9"/>
      <c r="S725" s="9"/>
      <c r="T725" s="9"/>
      <c r="U725" s="9"/>
      <c r="V725" s="9"/>
      <c r="W725" s="9"/>
      <c r="X725" s="9"/>
      <c r="Y725" s="9"/>
      <c r="Z725" s="9"/>
      <c r="AA725" s="9"/>
      <c r="AB725" s="9"/>
      <c r="AC725" s="9"/>
      <c r="AD725" s="9"/>
      <c r="AE725" s="9"/>
      <c r="AF725" s="9"/>
      <c r="AG725" s="9"/>
      <c r="AH725" s="9"/>
    </row>
    <row r="726" spans="1:34" ht="129.6" x14ac:dyDescent="0.25">
      <c r="A726" s="47">
        <v>722</v>
      </c>
      <c r="B726" s="58" t="s">
        <v>0</v>
      </c>
      <c r="C726" s="58" t="s">
        <v>3876</v>
      </c>
      <c r="D726" s="58" t="s">
        <v>3877</v>
      </c>
      <c r="E726" s="48" t="s">
        <v>349</v>
      </c>
      <c r="F726" s="49" t="s">
        <v>3878</v>
      </c>
      <c r="G726" s="50">
        <v>54000000</v>
      </c>
      <c r="H726" s="50">
        <v>35000000</v>
      </c>
      <c r="I726" s="59" t="s">
        <v>3879</v>
      </c>
      <c r="J726" s="52" t="s">
        <v>3880</v>
      </c>
      <c r="K726" s="52" t="s">
        <v>3881</v>
      </c>
      <c r="L726" s="9"/>
      <c r="M726" s="9"/>
      <c r="N726" s="9"/>
      <c r="O726" s="9"/>
      <c r="P726" s="9"/>
      <c r="Q726" s="9"/>
      <c r="R726" s="9"/>
      <c r="S726" s="9"/>
      <c r="T726" s="9"/>
      <c r="U726" s="9"/>
      <c r="V726" s="9"/>
      <c r="W726" s="9"/>
      <c r="X726" s="9"/>
      <c r="Y726" s="9"/>
      <c r="Z726" s="9"/>
      <c r="AA726" s="9"/>
      <c r="AB726" s="9"/>
      <c r="AC726" s="9"/>
      <c r="AD726" s="9"/>
      <c r="AE726" s="9"/>
      <c r="AF726" s="9"/>
      <c r="AG726" s="9"/>
      <c r="AH726" s="9"/>
    </row>
    <row r="727" spans="1:34" ht="187.2" x14ac:dyDescent="0.25">
      <c r="A727" s="47">
        <v>723</v>
      </c>
      <c r="B727" s="58" t="s">
        <v>1</v>
      </c>
      <c r="C727" s="58" t="s">
        <v>3882</v>
      </c>
      <c r="D727" s="69" t="s">
        <v>3883</v>
      </c>
      <c r="E727" s="48" t="s">
        <v>1477</v>
      </c>
      <c r="F727" s="49" t="s">
        <v>3884</v>
      </c>
      <c r="G727" s="50">
        <v>6000000</v>
      </c>
      <c r="H727" s="50">
        <v>3000000</v>
      </c>
      <c r="I727" s="59" t="s">
        <v>3163</v>
      </c>
      <c r="J727" s="52" t="s">
        <v>3885</v>
      </c>
      <c r="K727" s="52" t="s">
        <v>3886</v>
      </c>
      <c r="L727" s="9"/>
      <c r="M727" s="9"/>
      <c r="N727" s="9"/>
      <c r="O727" s="9"/>
      <c r="P727" s="9"/>
      <c r="Q727" s="9"/>
      <c r="R727" s="9"/>
      <c r="S727" s="9"/>
      <c r="T727" s="9"/>
      <c r="U727" s="9"/>
      <c r="V727" s="9"/>
      <c r="W727" s="9"/>
      <c r="X727" s="9"/>
      <c r="Y727" s="9"/>
      <c r="Z727" s="9"/>
      <c r="AA727" s="9"/>
      <c r="AB727" s="9"/>
      <c r="AC727" s="9"/>
      <c r="AD727" s="9"/>
      <c r="AE727" s="9"/>
      <c r="AF727" s="9"/>
      <c r="AG727" s="9"/>
      <c r="AH727" s="9"/>
    </row>
    <row r="728" spans="1:34" ht="201.6" x14ac:dyDescent="0.25">
      <c r="A728" s="47">
        <v>724</v>
      </c>
      <c r="B728" s="58" t="s">
        <v>1</v>
      </c>
      <c r="C728" s="58" t="s">
        <v>3887</v>
      </c>
      <c r="D728" s="58" t="s">
        <v>3888</v>
      </c>
      <c r="E728" s="48" t="s">
        <v>1477</v>
      </c>
      <c r="F728" s="49" t="s">
        <v>3889</v>
      </c>
      <c r="G728" s="50">
        <v>6246285</v>
      </c>
      <c r="H728" s="50">
        <v>3123142</v>
      </c>
      <c r="I728" s="59" t="s">
        <v>3163</v>
      </c>
      <c r="J728" s="52" t="s">
        <v>3890</v>
      </c>
      <c r="K728" s="52" t="s">
        <v>3891</v>
      </c>
      <c r="L728" s="9"/>
      <c r="M728" s="9"/>
      <c r="N728" s="9"/>
      <c r="O728" s="9"/>
      <c r="P728" s="9"/>
      <c r="Q728" s="9"/>
      <c r="R728" s="9"/>
      <c r="S728" s="9"/>
      <c r="T728" s="9"/>
      <c r="U728" s="9"/>
      <c r="V728" s="9"/>
      <c r="W728" s="9"/>
      <c r="X728" s="9"/>
      <c r="Y728" s="9"/>
      <c r="Z728" s="9"/>
      <c r="AA728" s="9"/>
      <c r="AB728" s="9"/>
      <c r="AC728" s="9"/>
      <c r="AD728" s="9"/>
      <c r="AE728" s="9"/>
      <c r="AF728" s="9"/>
      <c r="AG728" s="9"/>
      <c r="AH728" s="9"/>
    </row>
    <row r="729" spans="1:34" ht="86.4" x14ac:dyDescent="0.25">
      <c r="A729" s="47">
        <v>725</v>
      </c>
      <c r="B729" s="58" t="s">
        <v>0</v>
      </c>
      <c r="C729" s="58" t="s">
        <v>3892</v>
      </c>
      <c r="D729" s="58" t="s">
        <v>9112</v>
      </c>
      <c r="E729" s="48" t="s">
        <v>3893</v>
      </c>
      <c r="F729" s="49" t="s">
        <v>3894</v>
      </c>
      <c r="G729" s="50">
        <v>666900</v>
      </c>
      <c r="H729" s="50">
        <v>500200</v>
      </c>
      <c r="I729" s="59" t="s">
        <v>2021</v>
      </c>
      <c r="J729" s="52" t="s">
        <v>3895</v>
      </c>
      <c r="K729" s="52" t="s">
        <v>3896</v>
      </c>
      <c r="L729" s="9"/>
      <c r="M729" s="9"/>
      <c r="N729" s="9"/>
      <c r="O729" s="9"/>
      <c r="P729" s="9"/>
      <c r="Q729" s="9"/>
      <c r="R729" s="9"/>
      <c r="S729" s="9"/>
      <c r="T729" s="9"/>
      <c r="U729" s="9"/>
      <c r="V729" s="9"/>
      <c r="W729" s="9"/>
      <c r="X729" s="9"/>
      <c r="Y729" s="9"/>
      <c r="Z729" s="9"/>
      <c r="AA729" s="9"/>
      <c r="AB729" s="9"/>
      <c r="AC729" s="9"/>
      <c r="AD729" s="9"/>
      <c r="AE729" s="9"/>
      <c r="AF729" s="9"/>
      <c r="AG729" s="9"/>
      <c r="AH729" s="9"/>
    </row>
    <row r="730" spans="1:34" ht="172.8" x14ac:dyDescent="0.25">
      <c r="A730" s="47">
        <v>726</v>
      </c>
      <c r="B730" s="58" t="s">
        <v>3</v>
      </c>
      <c r="C730" s="58" t="s">
        <v>3897</v>
      </c>
      <c r="D730" s="69" t="s">
        <v>3898</v>
      </c>
      <c r="E730" s="48" t="s">
        <v>1477</v>
      </c>
      <c r="F730" s="49" t="s">
        <v>3899</v>
      </c>
      <c r="G730" s="50">
        <v>7058846</v>
      </c>
      <c r="H730" s="50">
        <v>3529423</v>
      </c>
      <c r="I730" s="59" t="s">
        <v>3163</v>
      </c>
      <c r="J730" s="52" t="s">
        <v>3900</v>
      </c>
      <c r="K730" s="52" t="s">
        <v>3901</v>
      </c>
      <c r="L730" s="9"/>
      <c r="M730" s="9"/>
      <c r="N730" s="9"/>
      <c r="O730" s="9"/>
      <c r="P730" s="9"/>
      <c r="Q730" s="9"/>
      <c r="R730" s="9"/>
      <c r="S730" s="9"/>
      <c r="T730" s="9"/>
      <c r="U730" s="9"/>
      <c r="V730" s="9"/>
      <c r="W730" s="9"/>
      <c r="X730" s="9"/>
      <c r="Y730" s="9"/>
      <c r="Z730" s="9"/>
      <c r="AA730" s="9"/>
      <c r="AB730" s="9"/>
      <c r="AC730" s="9"/>
      <c r="AD730" s="9"/>
      <c r="AE730" s="9"/>
      <c r="AF730" s="9"/>
      <c r="AG730" s="9"/>
      <c r="AH730" s="9"/>
    </row>
    <row r="731" spans="1:34" ht="201.6" x14ac:dyDescent="0.25">
      <c r="A731" s="47">
        <v>727</v>
      </c>
      <c r="B731" s="58" t="s">
        <v>0</v>
      </c>
      <c r="C731" s="58" t="s">
        <v>3902</v>
      </c>
      <c r="D731" s="58" t="s">
        <v>3903</v>
      </c>
      <c r="E731" s="48" t="s">
        <v>3904</v>
      </c>
      <c r="F731" s="49" t="s">
        <v>3905</v>
      </c>
      <c r="G731" s="50">
        <v>1779272</v>
      </c>
      <c r="H731" s="50">
        <v>1600000</v>
      </c>
      <c r="I731" s="59" t="s">
        <v>2021</v>
      </c>
      <c r="J731" s="52" t="s">
        <v>3906</v>
      </c>
      <c r="K731" s="52" t="s">
        <v>3907</v>
      </c>
      <c r="L731" s="9"/>
      <c r="M731" s="9"/>
      <c r="N731" s="9"/>
      <c r="O731" s="9"/>
      <c r="P731" s="9"/>
      <c r="Q731" s="9"/>
      <c r="R731" s="9"/>
      <c r="S731" s="9"/>
      <c r="T731" s="9"/>
      <c r="U731" s="9"/>
      <c r="V731" s="9"/>
      <c r="W731" s="9"/>
      <c r="X731" s="9"/>
      <c r="Y731" s="9"/>
      <c r="Z731" s="9"/>
      <c r="AA731" s="9"/>
      <c r="AB731" s="9"/>
      <c r="AC731" s="9"/>
      <c r="AD731" s="9"/>
      <c r="AE731" s="9"/>
      <c r="AF731" s="9"/>
      <c r="AG731" s="9"/>
      <c r="AH731" s="9"/>
    </row>
    <row r="732" spans="1:34" ht="115.2" x14ac:dyDescent="0.25">
      <c r="A732" s="47">
        <v>728</v>
      </c>
      <c r="B732" s="58" t="s">
        <v>1</v>
      </c>
      <c r="C732" s="58" t="s">
        <v>3908</v>
      </c>
      <c r="D732" s="58" t="s">
        <v>401</v>
      </c>
      <c r="E732" s="48" t="s">
        <v>402</v>
      </c>
      <c r="F732" s="49" t="s">
        <v>3909</v>
      </c>
      <c r="G732" s="50">
        <v>5040000</v>
      </c>
      <c r="H732" s="50">
        <v>2016000</v>
      </c>
      <c r="I732" s="59" t="s">
        <v>3910</v>
      </c>
      <c r="J732" s="52" t="s">
        <v>40</v>
      </c>
      <c r="K732" s="52" t="s">
        <v>406</v>
      </c>
      <c r="L732" s="9"/>
      <c r="M732" s="9"/>
      <c r="N732" s="9"/>
      <c r="O732" s="9"/>
      <c r="P732" s="9"/>
      <c r="Q732" s="9"/>
      <c r="R732" s="9"/>
      <c r="S732" s="9"/>
      <c r="T732" s="9"/>
      <c r="U732" s="9"/>
      <c r="V732" s="9"/>
      <c r="W732" s="9"/>
      <c r="X732" s="9"/>
      <c r="Y732" s="9"/>
      <c r="Z732" s="9"/>
      <c r="AA732" s="9"/>
      <c r="AB732" s="9"/>
      <c r="AC732" s="9"/>
      <c r="AD732" s="9"/>
      <c r="AE732" s="9"/>
      <c r="AF732" s="9"/>
      <c r="AG732" s="9"/>
      <c r="AH732" s="9"/>
    </row>
    <row r="733" spans="1:34" ht="172.8" x14ac:dyDescent="0.25">
      <c r="A733" s="47">
        <v>729</v>
      </c>
      <c r="B733" s="58" t="s">
        <v>1</v>
      </c>
      <c r="C733" s="58" t="s">
        <v>3911</v>
      </c>
      <c r="D733" s="69" t="s">
        <v>3912</v>
      </c>
      <c r="E733" s="48" t="s">
        <v>3913</v>
      </c>
      <c r="F733" s="49" t="s">
        <v>3914</v>
      </c>
      <c r="G733" s="50">
        <v>749923</v>
      </c>
      <c r="H733" s="50">
        <v>584947</v>
      </c>
      <c r="I733" s="59" t="s">
        <v>1294</v>
      </c>
      <c r="J733" s="52" t="s">
        <v>3915</v>
      </c>
      <c r="K733" s="52" t="s">
        <v>3916</v>
      </c>
      <c r="L733" s="9"/>
      <c r="M733" s="9"/>
      <c r="N733" s="9"/>
      <c r="O733" s="9"/>
      <c r="P733" s="9"/>
      <c r="Q733" s="9"/>
      <c r="R733" s="9"/>
      <c r="S733" s="9"/>
      <c r="T733" s="9"/>
      <c r="U733" s="9"/>
      <c r="V733" s="9"/>
      <c r="W733" s="9"/>
      <c r="X733" s="9"/>
      <c r="Y733" s="9"/>
      <c r="Z733" s="9"/>
      <c r="AA733" s="9"/>
      <c r="AB733" s="9"/>
      <c r="AC733" s="9"/>
      <c r="AD733" s="9"/>
      <c r="AE733" s="9"/>
      <c r="AF733" s="9"/>
      <c r="AG733" s="9"/>
      <c r="AH733" s="9"/>
    </row>
    <row r="734" spans="1:34" ht="158.4" x14ac:dyDescent="0.25">
      <c r="A734" s="47">
        <v>730</v>
      </c>
      <c r="B734" s="58" t="s">
        <v>3</v>
      </c>
      <c r="C734" s="58" t="s">
        <v>3917</v>
      </c>
      <c r="D734" s="58" t="s">
        <v>3637</v>
      </c>
      <c r="E734" s="48" t="s">
        <v>1477</v>
      </c>
      <c r="F734" s="49" t="s">
        <v>3918</v>
      </c>
      <c r="G734" s="50">
        <v>8109168</v>
      </c>
      <c r="H734" s="50">
        <v>4054584</v>
      </c>
      <c r="I734" s="59" t="s">
        <v>3163</v>
      </c>
      <c r="J734" s="52" t="s">
        <v>3919</v>
      </c>
      <c r="K734" s="52" t="s">
        <v>3640</v>
      </c>
      <c r="L734" s="9"/>
      <c r="M734" s="9"/>
      <c r="N734" s="9"/>
      <c r="O734" s="9"/>
      <c r="P734" s="9"/>
      <c r="Q734" s="9"/>
      <c r="R734" s="9"/>
      <c r="S734" s="9"/>
      <c r="T734" s="9"/>
      <c r="U734" s="9"/>
      <c r="V734" s="9"/>
      <c r="W734" s="9"/>
      <c r="X734" s="9"/>
      <c r="Y734" s="9"/>
      <c r="Z734" s="9"/>
      <c r="AA734" s="9"/>
      <c r="AB734" s="9"/>
      <c r="AC734" s="9"/>
      <c r="AD734" s="9"/>
      <c r="AE734" s="9"/>
      <c r="AF734" s="9"/>
      <c r="AG734" s="9"/>
      <c r="AH734" s="9"/>
    </row>
    <row r="735" spans="1:34" ht="115.2" x14ac:dyDescent="0.25">
      <c r="A735" s="47">
        <v>731</v>
      </c>
      <c r="B735" s="58" t="s">
        <v>1</v>
      </c>
      <c r="C735" s="58" t="s">
        <v>3920</v>
      </c>
      <c r="D735" s="58" t="s">
        <v>3921</v>
      </c>
      <c r="E735" s="48" t="s">
        <v>1477</v>
      </c>
      <c r="F735" s="49" t="s">
        <v>3922</v>
      </c>
      <c r="G735" s="50">
        <v>9925000</v>
      </c>
      <c r="H735" s="50">
        <v>4962500</v>
      </c>
      <c r="I735" s="59" t="s">
        <v>3163</v>
      </c>
      <c r="J735" s="52" t="s">
        <v>3923</v>
      </c>
      <c r="K735" s="52" t="s">
        <v>3924</v>
      </c>
      <c r="L735" s="9"/>
      <c r="M735" s="9"/>
      <c r="N735" s="9"/>
      <c r="O735" s="9"/>
      <c r="P735" s="9"/>
      <c r="Q735" s="9"/>
      <c r="R735" s="9"/>
      <c r="S735" s="9"/>
      <c r="T735" s="9"/>
      <c r="U735" s="9"/>
      <c r="V735" s="9"/>
      <c r="W735" s="9"/>
      <c r="X735" s="9"/>
      <c r="Y735" s="9"/>
      <c r="Z735" s="9"/>
      <c r="AA735" s="9"/>
      <c r="AB735" s="9"/>
      <c r="AC735" s="9"/>
      <c r="AD735" s="9"/>
      <c r="AE735" s="9"/>
      <c r="AF735" s="9"/>
      <c r="AG735" s="9"/>
      <c r="AH735" s="9"/>
    </row>
    <row r="736" spans="1:34" ht="115.2" x14ac:dyDescent="0.25">
      <c r="A736" s="47">
        <v>732</v>
      </c>
      <c r="B736" s="58" t="s">
        <v>1</v>
      </c>
      <c r="C736" s="58" t="s">
        <v>2563</v>
      </c>
      <c r="D736" s="69" t="s">
        <v>2564</v>
      </c>
      <c r="E736" s="48" t="s">
        <v>1477</v>
      </c>
      <c r="F736" s="49" t="s">
        <v>2946</v>
      </c>
      <c r="G736" s="50">
        <v>10343592</v>
      </c>
      <c r="H736" s="50">
        <v>5171796</v>
      </c>
      <c r="I736" s="59" t="s">
        <v>2947</v>
      </c>
      <c r="J736" s="52" t="s">
        <v>3925</v>
      </c>
      <c r="K736" s="52" t="s">
        <v>3926</v>
      </c>
      <c r="L736" s="9"/>
      <c r="M736" s="9"/>
      <c r="N736" s="9"/>
      <c r="O736" s="9"/>
      <c r="P736" s="9"/>
      <c r="Q736" s="9"/>
      <c r="R736" s="9"/>
      <c r="S736" s="9"/>
      <c r="T736" s="9"/>
      <c r="U736" s="9"/>
      <c r="V736" s="9"/>
      <c r="W736" s="9"/>
      <c r="X736" s="9"/>
      <c r="Y736" s="9"/>
      <c r="Z736" s="9"/>
      <c r="AA736" s="9"/>
      <c r="AB736" s="9"/>
      <c r="AC736" s="9"/>
      <c r="AD736" s="9"/>
      <c r="AE736" s="9"/>
      <c r="AF736" s="9"/>
      <c r="AG736" s="9"/>
      <c r="AH736" s="9"/>
    </row>
    <row r="737" spans="1:34" ht="144" x14ac:dyDescent="0.25">
      <c r="A737" s="47">
        <v>733</v>
      </c>
      <c r="B737" s="58" t="s">
        <v>1</v>
      </c>
      <c r="C737" s="58" t="s">
        <v>3927</v>
      </c>
      <c r="D737" s="58" t="s">
        <v>3647</v>
      </c>
      <c r="E737" s="48" t="s">
        <v>1477</v>
      </c>
      <c r="F737" s="49" t="s">
        <v>3928</v>
      </c>
      <c r="G737" s="50">
        <v>10994937</v>
      </c>
      <c r="H737" s="50">
        <v>5497468</v>
      </c>
      <c r="I737" s="59" t="s">
        <v>2963</v>
      </c>
      <c r="J737" s="52" t="s">
        <v>3929</v>
      </c>
      <c r="K737" s="52" t="s">
        <v>3650</v>
      </c>
      <c r="L737" s="9"/>
      <c r="M737" s="9"/>
      <c r="N737" s="9"/>
      <c r="O737" s="9"/>
      <c r="P737" s="9"/>
      <c r="Q737" s="9"/>
      <c r="R737" s="9"/>
      <c r="S737" s="9"/>
      <c r="T737" s="9"/>
      <c r="U737" s="9"/>
      <c r="V737" s="9"/>
      <c r="W737" s="9"/>
      <c r="X737" s="9"/>
      <c r="Y737" s="9"/>
      <c r="Z737" s="9"/>
      <c r="AA737" s="9"/>
      <c r="AB737" s="9"/>
      <c r="AC737" s="9"/>
      <c r="AD737" s="9"/>
      <c r="AE737" s="9"/>
      <c r="AF737" s="9"/>
      <c r="AG737" s="9"/>
      <c r="AH737" s="9"/>
    </row>
    <row r="738" spans="1:34" ht="187.2" x14ac:dyDescent="0.25">
      <c r="A738" s="47">
        <v>734</v>
      </c>
      <c r="B738" s="58" t="s">
        <v>1</v>
      </c>
      <c r="C738" s="58" t="s">
        <v>3930</v>
      </c>
      <c r="D738" s="58" t="s">
        <v>3931</v>
      </c>
      <c r="E738" s="48" t="s">
        <v>1477</v>
      </c>
      <c r="F738" s="49" t="s">
        <v>3932</v>
      </c>
      <c r="G738" s="50">
        <v>11598056</v>
      </c>
      <c r="H738" s="50">
        <v>5799028</v>
      </c>
      <c r="I738" s="59" t="s">
        <v>2963</v>
      </c>
      <c r="J738" s="52" t="s">
        <v>3933</v>
      </c>
      <c r="K738" s="52" t="s">
        <v>2965</v>
      </c>
      <c r="L738" s="9"/>
      <c r="M738" s="9"/>
      <c r="N738" s="9"/>
      <c r="O738" s="9"/>
      <c r="P738" s="9"/>
      <c r="Q738" s="9"/>
      <c r="R738" s="9"/>
      <c r="S738" s="9"/>
      <c r="T738" s="9"/>
      <c r="U738" s="9"/>
      <c r="V738" s="9"/>
      <c r="W738" s="9"/>
      <c r="X738" s="9"/>
      <c r="Y738" s="9"/>
      <c r="Z738" s="9"/>
      <c r="AA738" s="9"/>
      <c r="AB738" s="9"/>
      <c r="AC738" s="9"/>
      <c r="AD738" s="9"/>
      <c r="AE738" s="9"/>
      <c r="AF738" s="9"/>
      <c r="AG738" s="9"/>
      <c r="AH738" s="9"/>
    </row>
    <row r="739" spans="1:34" ht="86.4" x14ac:dyDescent="0.25">
      <c r="A739" s="47">
        <v>735</v>
      </c>
      <c r="B739" s="58" t="s">
        <v>1</v>
      </c>
      <c r="C739" s="58" t="s">
        <v>3934</v>
      </c>
      <c r="D739" s="69" t="s">
        <v>3935</v>
      </c>
      <c r="E739" s="48" t="s">
        <v>395</v>
      </c>
      <c r="F739" s="49" t="s">
        <v>3936</v>
      </c>
      <c r="G739" s="50">
        <v>9147872</v>
      </c>
      <c r="H739" s="50">
        <v>7318298</v>
      </c>
      <c r="I739" s="59" t="s">
        <v>3937</v>
      </c>
      <c r="J739" s="52" t="s">
        <v>36</v>
      </c>
      <c r="K739" s="52" t="s">
        <v>3938</v>
      </c>
      <c r="L739" s="9"/>
      <c r="M739" s="9"/>
      <c r="N739" s="9"/>
      <c r="O739" s="9"/>
      <c r="P739" s="9"/>
      <c r="Q739" s="9"/>
      <c r="R739" s="9"/>
      <c r="S739" s="9"/>
      <c r="T739" s="9"/>
      <c r="U739" s="9"/>
      <c r="V739" s="9"/>
      <c r="W739" s="9"/>
      <c r="X739" s="9"/>
      <c r="Y739" s="9"/>
      <c r="Z739" s="9"/>
      <c r="AA739" s="9"/>
      <c r="AB739" s="9"/>
      <c r="AC739" s="9"/>
      <c r="AD739" s="9"/>
      <c r="AE739" s="9"/>
      <c r="AF739" s="9"/>
      <c r="AG739" s="9"/>
      <c r="AH739" s="9"/>
    </row>
    <row r="740" spans="1:34" ht="100.8" x14ac:dyDescent="0.25">
      <c r="A740" s="47">
        <v>736</v>
      </c>
      <c r="B740" s="58" t="s">
        <v>1</v>
      </c>
      <c r="C740" s="58" t="s">
        <v>3939</v>
      </c>
      <c r="D740" s="58" t="s">
        <v>3940</v>
      </c>
      <c r="E740" s="48" t="s">
        <v>3941</v>
      </c>
      <c r="F740" s="49" t="s">
        <v>3942</v>
      </c>
      <c r="G740" s="50">
        <v>10622738</v>
      </c>
      <c r="H740" s="50">
        <v>6152469</v>
      </c>
      <c r="I740" s="59" t="s">
        <v>3943</v>
      </c>
      <c r="J740" s="52" t="s">
        <v>3944</v>
      </c>
      <c r="K740" s="52" t="s">
        <v>3945</v>
      </c>
      <c r="L740" s="9"/>
      <c r="M740" s="9"/>
      <c r="N740" s="9"/>
      <c r="O740" s="9"/>
      <c r="P740" s="9"/>
      <c r="Q740" s="9"/>
      <c r="R740" s="9"/>
      <c r="S740" s="9"/>
      <c r="T740" s="9"/>
      <c r="U740" s="9"/>
      <c r="V740" s="9"/>
      <c r="W740" s="9"/>
      <c r="X740" s="9"/>
      <c r="Y740" s="9"/>
      <c r="Z740" s="9"/>
      <c r="AA740" s="9"/>
      <c r="AB740" s="9"/>
      <c r="AC740" s="9"/>
      <c r="AD740" s="9"/>
      <c r="AE740" s="9"/>
      <c r="AF740" s="9"/>
      <c r="AG740" s="9"/>
      <c r="AH740" s="9"/>
    </row>
    <row r="741" spans="1:34" ht="129.6" x14ac:dyDescent="0.25">
      <c r="A741" s="47">
        <v>737</v>
      </c>
      <c r="B741" s="58" t="s">
        <v>1</v>
      </c>
      <c r="C741" s="58" t="s">
        <v>3946</v>
      </c>
      <c r="D741" s="58" t="s">
        <v>3947</v>
      </c>
      <c r="E741" s="48" t="s">
        <v>609</v>
      </c>
      <c r="F741" s="49" t="s">
        <v>3948</v>
      </c>
      <c r="G741" s="50">
        <v>3987610</v>
      </c>
      <c r="H741" s="50">
        <v>1132903</v>
      </c>
      <c r="I741" s="59" t="s">
        <v>3326</v>
      </c>
      <c r="J741" s="52" t="s">
        <v>3949</v>
      </c>
      <c r="K741" s="52" t="s">
        <v>3950</v>
      </c>
      <c r="L741" s="9"/>
      <c r="M741" s="9"/>
      <c r="N741" s="9"/>
      <c r="O741" s="9"/>
      <c r="P741" s="9"/>
      <c r="Q741" s="9"/>
      <c r="R741" s="9"/>
      <c r="S741" s="9"/>
      <c r="T741" s="9"/>
      <c r="U741" s="9"/>
      <c r="V741" s="9"/>
      <c r="W741" s="9"/>
      <c r="X741" s="9"/>
      <c r="Y741" s="9"/>
      <c r="Z741" s="9"/>
      <c r="AA741" s="9"/>
      <c r="AB741" s="9"/>
      <c r="AC741" s="9"/>
      <c r="AD741" s="9"/>
      <c r="AE741" s="9"/>
      <c r="AF741" s="9"/>
      <c r="AG741" s="9"/>
      <c r="AH741" s="9"/>
    </row>
    <row r="742" spans="1:34" ht="129.6" x14ac:dyDescent="0.25">
      <c r="A742" s="47">
        <v>738</v>
      </c>
      <c r="B742" s="58" t="s">
        <v>1</v>
      </c>
      <c r="C742" s="58" t="s">
        <v>3951</v>
      </c>
      <c r="D742" s="69" t="s">
        <v>2852</v>
      </c>
      <c r="E742" s="48" t="s">
        <v>3952</v>
      </c>
      <c r="F742" s="49" t="s">
        <v>2853</v>
      </c>
      <c r="G742" s="50">
        <v>750000</v>
      </c>
      <c r="H742" s="50">
        <v>572566</v>
      </c>
      <c r="I742" s="59" t="s">
        <v>1294</v>
      </c>
      <c r="J742" s="52" t="s">
        <v>3953</v>
      </c>
      <c r="K742" s="52" t="s">
        <v>2855</v>
      </c>
      <c r="L742" s="9"/>
      <c r="M742" s="9"/>
      <c r="N742" s="9"/>
      <c r="O742" s="9"/>
      <c r="P742" s="9"/>
      <c r="Q742" s="9"/>
      <c r="R742" s="9"/>
      <c r="S742" s="9"/>
      <c r="T742" s="9"/>
      <c r="U742" s="9"/>
      <c r="V742" s="9"/>
      <c r="W742" s="9"/>
      <c r="X742" s="9"/>
      <c r="Y742" s="9"/>
      <c r="Z742" s="9"/>
      <c r="AA742" s="9"/>
      <c r="AB742" s="9"/>
      <c r="AC742" s="9"/>
      <c r="AD742" s="9"/>
      <c r="AE742" s="9"/>
      <c r="AF742" s="9"/>
      <c r="AG742" s="9"/>
      <c r="AH742" s="9"/>
    </row>
    <row r="743" spans="1:34" ht="86.4" x14ac:dyDescent="0.25">
      <c r="A743" s="47">
        <v>739</v>
      </c>
      <c r="B743" s="58" t="s">
        <v>1</v>
      </c>
      <c r="C743" s="58" t="s">
        <v>3954</v>
      </c>
      <c r="D743" s="58" t="s">
        <v>2863</v>
      </c>
      <c r="E743" s="48" t="s">
        <v>1477</v>
      </c>
      <c r="F743" s="49" t="s">
        <v>2864</v>
      </c>
      <c r="G743" s="50">
        <v>18500000</v>
      </c>
      <c r="H743" s="50"/>
      <c r="I743" s="59" t="s">
        <v>2865</v>
      </c>
      <c r="J743" s="52" t="s">
        <v>3955</v>
      </c>
      <c r="K743" s="52" t="s">
        <v>2867</v>
      </c>
      <c r="L743" s="9"/>
      <c r="M743" s="9"/>
      <c r="N743" s="9"/>
      <c r="O743" s="9"/>
      <c r="P743" s="9"/>
      <c r="Q743" s="9"/>
      <c r="R743" s="9"/>
      <c r="S743" s="9"/>
      <c r="T743" s="9"/>
      <c r="U743" s="9"/>
      <c r="V743" s="9"/>
      <c r="W743" s="9"/>
      <c r="X743" s="9"/>
      <c r="Y743" s="9"/>
      <c r="Z743" s="9"/>
      <c r="AA743" s="9"/>
      <c r="AB743" s="9"/>
      <c r="AC743" s="9"/>
      <c r="AD743" s="9"/>
      <c r="AE743" s="9"/>
      <c r="AF743" s="9"/>
      <c r="AG743" s="9"/>
      <c r="AH743" s="9"/>
    </row>
    <row r="744" spans="1:34" ht="100.8" x14ac:dyDescent="0.25">
      <c r="A744" s="47">
        <v>740</v>
      </c>
      <c r="B744" s="58" t="s">
        <v>1990</v>
      </c>
      <c r="C744" s="58" t="s">
        <v>3611</v>
      </c>
      <c r="D744" s="58" t="s">
        <v>3612</v>
      </c>
      <c r="E744" s="48" t="s">
        <v>1477</v>
      </c>
      <c r="F744" s="49" t="s">
        <v>3613</v>
      </c>
      <c r="G744" s="50">
        <v>14554568.699999999</v>
      </c>
      <c r="H744" s="50">
        <v>7277284.3499999996</v>
      </c>
      <c r="I744" s="59" t="s">
        <v>2947</v>
      </c>
      <c r="J744" s="52" t="s">
        <v>3956</v>
      </c>
      <c r="K744" s="52" t="s">
        <v>3957</v>
      </c>
      <c r="L744" s="9"/>
      <c r="M744" s="9"/>
      <c r="N744" s="9"/>
      <c r="O744" s="9"/>
      <c r="P744" s="9"/>
      <c r="Q744" s="9"/>
      <c r="R744" s="9"/>
      <c r="S744" s="9"/>
      <c r="T744" s="9"/>
      <c r="U744" s="9"/>
      <c r="V744" s="9"/>
      <c r="W744" s="9"/>
      <c r="X744" s="9"/>
      <c r="Y744" s="9"/>
      <c r="Z744" s="9"/>
      <c r="AA744" s="9"/>
      <c r="AB744" s="9"/>
      <c r="AC744" s="9"/>
      <c r="AD744" s="9"/>
      <c r="AE744" s="9"/>
      <c r="AF744" s="9"/>
      <c r="AG744" s="9"/>
      <c r="AH744" s="9"/>
    </row>
    <row r="745" spans="1:34" ht="345.6" x14ac:dyDescent="0.25">
      <c r="A745" s="47">
        <v>741</v>
      </c>
      <c r="B745" s="58" t="s">
        <v>1990</v>
      </c>
      <c r="C745" s="58" t="s">
        <v>3958</v>
      </c>
      <c r="D745" s="69" t="s">
        <v>3959</v>
      </c>
      <c r="E745" s="48" t="s">
        <v>3960</v>
      </c>
      <c r="F745" s="49" t="s">
        <v>3961</v>
      </c>
      <c r="G745" s="50">
        <v>2581379</v>
      </c>
      <c r="H745" s="50">
        <v>2127776</v>
      </c>
      <c r="I745" s="59" t="s">
        <v>3962</v>
      </c>
      <c r="J745" s="52" t="s">
        <v>239</v>
      </c>
      <c r="K745" s="52"/>
      <c r="L745" s="9"/>
      <c r="M745" s="9"/>
      <c r="N745" s="9"/>
      <c r="O745" s="9"/>
      <c r="P745" s="9"/>
      <c r="Q745" s="9"/>
      <c r="R745" s="9"/>
      <c r="S745" s="9"/>
      <c r="T745" s="9"/>
      <c r="U745" s="9"/>
      <c r="V745" s="9"/>
      <c r="W745" s="9"/>
      <c r="X745" s="9"/>
      <c r="Y745" s="9"/>
      <c r="Z745" s="9"/>
      <c r="AA745" s="9"/>
      <c r="AB745" s="9"/>
      <c r="AC745" s="9"/>
      <c r="AD745" s="9"/>
      <c r="AE745" s="9"/>
      <c r="AF745" s="9"/>
      <c r="AG745" s="9"/>
      <c r="AH745" s="9"/>
    </row>
    <row r="746" spans="1:34" ht="201.6" x14ac:dyDescent="0.25">
      <c r="A746" s="47">
        <v>742</v>
      </c>
      <c r="B746" s="58" t="s">
        <v>0</v>
      </c>
      <c r="C746" s="58" t="s">
        <v>3963</v>
      </c>
      <c r="D746" s="58" t="s">
        <v>3964</v>
      </c>
      <c r="E746" s="48" t="s">
        <v>3965</v>
      </c>
      <c r="F746" s="49" t="s">
        <v>3966</v>
      </c>
      <c r="G746" s="50">
        <v>2013200</v>
      </c>
      <c r="H746" s="50">
        <v>1006600</v>
      </c>
      <c r="I746" s="59" t="s">
        <v>3967</v>
      </c>
      <c r="J746" s="52" t="s">
        <v>3968</v>
      </c>
      <c r="K746" s="52" t="s">
        <v>3969</v>
      </c>
      <c r="L746" s="9"/>
      <c r="M746" s="9"/>
      <c r="N746" s="9"/>
      <c r="O746" s="9"/>
      <c r="P746" s="9"/>
      <c r="Q746" s="9"/>
      <c r="R746" s="9"/>
      <c r="S746" s="9"/>
      <c r="T746" s="9"/>
      <c r="U746" s="9"/>
      <c r="V746" s="9"/>
      <c r="W746" s="9"/>
      <c r="X746" s="9"/>
      <c r="Y746" s="9"/>
      <c r="Z746" s="9"/>
      <c r="AA746" s="9"/>
      <c r="AB746" s="9"/>
      <c r="AC746" s="9"/>
      <c r="AD746" s="9"/>
      <c r="AE746" s="9"/>
      <c r="AF746" s="9"/>
      <c r="AG746" s="9"/>
      <c r="AH746" s="9"/>
    </row>
    <row r="747" spans="1:34" ht="201.6" x14ac:dyDescent="0.25">
      <c r="A747" s="47">
        <v>743</v>
      </c>
      <c r="B747" s="58" t="s">
        <v>1</v>
      </c>
      <c r="C747" s="58" t="s">
        <v>3970</v>
      </c>
      <c r="D747" s="58" t="s">
        <v>3971</v>
      </c>
      <c r="E747" s="48" t="s">
        <v>3972</v>
      </c>
      <c r="F747" s="49" t="s">
        <v>3973</v>
      </c>
      <c r="G747" s="50">
        <v>1284723</v>
      </c>
      <c r="H747" s="50">
        <v>1092014</v>
      </c>
      <c r="I747" s="59" t="s">
        <v>3974</v>
      </c>
      <c r="J747" s="52" t="s">
        <v>240</v>
      </c>
      <c r="K747" s="52" t="s">
        <v>3975</v>
      </c>
      <c r="L747" s="9"/>
      <c r="M747" s="9"/>
      <c r="N747" s="9"/>
      <c r="O747" s="9"/>
      <c r="P747" s="9"/>
      <c r="Q747" s="9"/>
      <c r="R747" s="9"/>
      <c r="S747" s="9"/>
      <c r="T747" s="9"/>
      <c r="U747" s="9"/>
      <c r="V747" s="9"/>
      <c r="W747" s="9"/>
      <c r="X747" s="9"/>
      <c r="Y747" s="9"/>
      <c r="Z747" s="9"/>
      <c r="AA747" s="9"/>
      <c r="AB747" s="9"/>
      <c r="AC747" s="9"/>
      <c r="AD747" s="9"/>
      <c r="AE747" s="9"/>
      <c r="AF747" s="9"/>
      <c r="AG747" s="9"/>
      <c r="AH747" s="9"/>
    </row>
    <row r="748" spans="1:34" ht="216" x14ac:dyDescent="0.25">
      <c r="A748" s="47">
        <v>744</v>
      </c>
      <c r="B748" s="58" t="s">
        <v>0</v>
      </c>
      <c r="C748" s="58" t="s">
        <v>9113</v>
      </c>
      <c r="D748" s="69" t="s">
        <v>3976</v>
      </c>
      <c r="E748" s="48" t="s">
        <v>355</v>
      </c>
      <c r="F748" s="49" t="s">
        <v>9114</v>
      </c>
      <c r="G748" s="50">
        <v>3920000</v>
      </c>
      <c r="H748" s="50">
        <v>1960000</v>
      </c>
      <c r="I748" s="59" t="s">
        <v>3977</v>
      </c>
      <c r="J748" s="52" t="s">
        <v>3978</v>
      </c>
      <c r="K748" s="52" t="s">
        <v>3979</v>
      </c>
      <c r="L748" s="9"/>
      <c r="M748" s="9"/>
      <c r="N748" s="9"/>
      <c r="O748" s="9"/>
      <c r="P748" s="9"/>
      <c r="Q748" s="9"/>
      <c r="R748" s="9"/>
      <c r="S748" s="9"/>
      <c r="T748" s="9"/>
      <c r="U748" s="9"/>
      <c r="V748" s="9"/>
      <c r="W748" s="9"/>
      <c r="X748" s="9"/>
      <c r="Y748" s="9"/>
      <c r="Z748" s="9"/>
      <c r="AA748" s="9"/>
      <c r="AB748" s="9"/>
      <c r="AC748" s="9"/>
      <c r="AD748" s="9"/>
      <c r="AE748" s="9"/>
      <c r="AF748" s="9"/>
      <c r="AG748" s="9"/>
      <c r="AH748" s="9"/>
    </row>
    <row r="749" spans="1:34" ht="409.6" x14ac:dyDescent="0.25">
      <c r="A749" s="47">
        <v>745</v>
      </c>
      <c r="B749" s="58" t="s">
        <v>1</v>
      </c>
      <c r="C749" s="58" t="s">
        <v>3980</v>
      </c>
      <c r="D749" s="58" t="s">
        <v>3981</v>
      </c>
      <c r="E749" s="48" t="s">
        <v>620</v>
      </c>
      <c r="F749" s="49" t="s">
        <v>3982</v>
      </c>
      <c r="G749" s="50">
        <v>28165763</v>
      </c>
      <c r="H749" s="50">
        <v>9857921</v>
      </c>
      <c r="I749" s="59" t="s">
        <v>3983</v>
      </c>
      <c r="J749" s="52" t="s">
        <v>3984</v>
      </c>
      <c r="K749" s="52" t="s">
        <v>3985</v>
      </c>
      <c r="L749" s="9"/>
      <c r="M749" s="9"/>
      <c r="N749" s="9"/>
      <c r="O749" s="9"/>
      <c r="P749" s="9"/>
      <c r="Q749" s="9"/>
      <c r="R749" s="9"/>
      <c r="S749" s="9"/>
      <c r="T749" s="9"/>
      <c r="U749" s="9"/>
      <c r="V749" s="9"/>
      <c r="W749" s="9"/>
      <c r="X749" s="9"/>
      <c r="Y749" s="9"/>
      <c r="Z749" s="9"/>
      <c r="AA749" s="9"/>
      <c r="AB749" s="9"/>
      <c r="AC749" s="9"/>
      <c r="AD749" s="9"/>
      <c r="AE749" s="9"/>
      <c r="AF749" s="9"/>
      <c r="AG749" s="9"/>
      <c r="AH749" s="9"/>
    </row>
    <row r="750" spans="1:34" ht="403.2" x14ac:dyDescent="0.25">
      <c r="A750" s="47">
        <v>746</v>
      </c>
      <c r="B750" s="58" t="s">
        <v>0</v>
      </c>
      <c r="C750" s="58" t="s">
        <v>3986</v>
      </c>
      <c r="D750" s="58" t="s">
        <v>3987</v>
      </c>
      <c r="E750" s="48" t="s">
        <v>3747</v>
      </c>
      <c r="F750" s="49" t="s">
        <v>9115</v>
      </c>
      <c r="G750" s="50">
        <v>12051006</v>
      </c>
      <c r="H750" s="50">
        <v>10243355</v>
      </c>
      <c r="I750" s="59" t="s">
        <v>3988</v>
      </c>
      <c r="J750" s="52" t="s">
        <v>307</v>
      </c>
      <c r="K750" s="52" t="s">
        <v>3989</v>
      </c>
      <c r="L750" s="9"/>
      <c r="M750" s="9"/>
      <c r="N750" s="9"/>
      <c r="O750" s="9"/>
      <c r="P750" s="9"/>
      <c r="Q750" s="9"/>
      <c r="R750" s="9"/>
      <c r="S750" s="9"/>
      <c r="T750" s="9"/>
      <c r="U750" s="9"/>
      <c r="V750" s="9"/>
      <c r="W750" s="9"/>
      <c r="X750" s="9"/>
      <c r="Y750" s="9"/>
      <c r="Z750" s="9"/>
      <c r="AA750" s="9"/>
      <c r="AB750" s="9"/>
      <c r="AC750" s="9"/>
      <c r="AD750" s="9"/>
      <c r="AE750" s="9"/>
      <c r="AF750" s="9"/>
      <c r="AG750" s="9"/>
      <c r="AH750" s="9"/>
    </row>
    <row r="751" spans="1:34" ht="374.4" x14ac:dyDescent="0.25">
      <c r="A751" s="47">
        <v>747</v>
      </c>
      <c r="B751" s="58" t="s">
        <v>4</v>
      </c>
      <c r="C751" s="58" t="s">
        <v>9116</v>
      </c>
      <c r="D751" s="69" t="s">
        <v>3990</v>
      </c>
      <c r="E751" s="48" t="s">
        <v>3991</v>
      </c>
      <c r="F751" s="49" t="s">
        <v>9117</v>
      </c>
      <c r="G751" s="50">
        <v>600000</v>
      </c>
      <c r="H751" s="50">
        <v>461250</v>
      </c>
      <c r="I751" s="59" t="s">
        <v>3992</v>
      </c>
      <c r="J751" s="52" t="s">
        <v>246</v>
      </c>
      <c r="K751" s="52" t="s">
        <v>3993</v>
      </c>
      <c r="L751" s="9"/>
      <c r="M751" s="9"/>
      <c r="N751" s="9"/>
      <c r="O751" s="9"/>
      <c r="P751" s="9"/>
      <c r="Q751" s="9"/>
      <c r="R751" s="9"/>
      <c r="S751" s="9"/>
      <c r="T751" s="9"/>
      <c r="U751" s="9"/>
      <c r="V751" s="9"/>
      <c r="W751" s="9"/>
      <c r="X751" s="9"/>
      <c r="Y751" s="9"/>
      <c r="Z751" s="9"/>
      <c r="AA751" s="9"/>
      <c r="AB751" s="9"/>
      <c r="AC751" s="9"/>
      <c r="AD751" s="9"/>
      <c r="AE751" s="9"/>
      <c r="AF751" s="9"/>
      <c r="AG751" s="9"/>
      <c r="AH751" s="9"/>
    </row>
    <row r="752" spans="1:34" ht="288" x14ac:dyDescent="0.25">
      <c r="A752" s="47">
        <v>748</v>
      </c>
      <c r="B752" s="58" t="s">
        <v>5</v>
      </c>
      <c r="C752" s="58" t="s">
        <v>9118</v>
      </c>
      <c r="D752" s="58" t="s">
        <v>3994</v>
      </c>
      <c r="E752" s="48" t="s">
        <v>3995</v>
      </c>
      <c r="F752" s="49" t="s">
        <v>9119</v>
      </c>
      <c r="G752" s="50">
        <v>486735</v>
      </c>
      <c r="H752" s="50">
        <v>413725</v>
      </c>
      <c r="I752" s="59" t="s">
        <v>3996</v>
      </c>
      <c r="J752" s="52" t="s">
        <v>249</v>
      </c>
      <c r="K752" s="52" t="s">
        <v>3997</v>
      </c>
      <c r="L752" s="9"/>
      <c r="M752" s="9"/>
      <c r="N752" s="9"/>
      <c r="O752" s="9"/>
      <c r="P752" s="9"/>
      <c r="Q752" s="9"/>
      <c r="R752" s="9"/>
      <c r="S752" s="9"/>
      <c r="T752" s="9"/>
      <c r="U752" s="9"/>
      <c r="V752" s="9"/>
      <c r="W752" s="9"/>
      <c r="X752" s="9"/>
      <c r="Y752" s="9"/>
      <c r="Z752" s="9"/>
      <c r="AA752" s="9"/>
      <c r="AB752" s="9"/>
      <c r="AC752" s="9"/>
      <c r="AD752" s="9"/>
      <c r="AE752" s="9"/>
      <c r="AF752" s="9"/>
      <c r="AG752" s="9"/>
      <c r="AH752" s="9"/>
    </row>
    <row r="753" spans="1:34" ht="331.2" x14ac:dyDescent="0.25">
      <c r="A753" s="47">
        <v>749</v>
      </c>
      <c r="B753" s="58" t="s">
        <v>0</v>
      </c>
      <c r="C753" s="58" t="s">
        <v>3998</v>
      </c>
      <c r="D753" s="58" t="s">
        <v>3999</v>
      </c>
      <c r="E753" s="48" t="s">
        <v>4000</v>
      </c>
      <c r="F753" s="49" t="s">
        <v>4001</v>
      </c>
      <c r="G753" s="50">
        <v>577397</v>
      </c>
      <c r="H753" s="50">
        <v>490787</v>
      </c>
      <c r="I753" s="59" t="s">
        <v>4002</v>
      </c>
      <c r="J753" s="52" t="s">
        <v>308</v>
      </c>
      <c r="K753" s="52" t="s">
        <v>4003</v>
      </c>
      <c r="L753" s="9"/>
      <c r="M753" s="9"/>
      <c r="N753" s="9"/>
      <c r="O753" s="9"/>
      <c r="P753" s="9"/>
      <c r="Q753" s="9"/>
      <c r="R753" s="9"/>
      <c r="S753" s="9"/>
      <c r="T753" s="9"/>
      <c r="U753" s="9"/>
      <c r="V753" s="9"/>
      <c r="W753" s="9"/>
      <c r="X753" s="9"/>
      <c r="Y753" s="9"/>
      <c r="Z753" s="9"/>
      <c r="AA753" s="9"/>
      <c r="AB753" s="9"/>
      <c r="AC753" s="9"/>
      <c r="AD753" s="9"/>
      <c r="AE753" s="9"/>
      <c r="AF753" s="9"/>
      <c r="AG753" s="9"/>
      <c r="AH753" s="9"/>
    </row>
    <row r="754" spans="1:34" ht="316.8" x14ac:dyDescent="0.25">
      <c r="A754" s="47">
        <v>750</v>
      </c>
      <c r="B754" s="58" t="s">
        <v>5</v>
      </c>
      <c r="C754" s="58" t="s">
        <v>4004</v>
      </c>
      <c r="D754" s="69" t="s">
        <v>4005</v>
      </c>
      <c r="E754" s="48" t="s">
        <v>1514</v>
      </c>
      <c r="F754" s="49" t="s">
        <v>4006</v>
      </c>
      <c r="G754" s="50">
        <v>4504327</v>
      </c>
      <c r="H754" s="50">
        <v>3466076</v>
      </c>
      <c r="I754" s="59" t="s">
        <v>4007</v>
      </c>
      <c r="J754" s="52" t="s">
        <v>252</v>
      </c>
      <c r="K754" s="52" t="s">
        <v>4008</v>
      </c>
      <c r="L754" s="9"/>
      <c r="M754" s="9"/>
      <c r="N754" s="9"/>
      <c r="O754" s="9"/>
      <c r="P754" s="9"/>
      <c r="Q754" s="9"/>
      <c r="R754" s="9"/>
      <c r="S754" s="9"/>
      <c r="T754" s="9"/>
      <c r="U754" s="9"/>
      <c r="V754" s="9"/>
      <c r="W754" s="9"/>
      <c r="X754" s="9"/>
      <c r="Y754" s="9"/>
      <c r="Z754" s="9"/>
      <c r="AA754" s="9"/>
      <c r="AB754" s="9"/>
      <c r="AC754" s="9"/>
      <c r="AD754" s="9"/>
      <c r="AE754" s="9"/>
      <c r="AF754" s="9"/>
      <c r="AG754" s="9"/>
      <c r="AH754" s="9"/>
    </row>
    <row r="755" spans="1:34" ht="158.4" x14ac:dyDescent="0.25">
      <c r="A755" s="47">
        <v>751</v>
      </c>
      <c r="B755" s="58" t="s">
        <v>0</v>
      </c>
      <c r="C755" s="58" t="s">
        <v>4009</v>
      </c>
      <c r="D755" s="58" t="s">
        <v>4010</v>
      </c>
      <c r="E755" s="48" t="s">
        <v>2525</v>
      </c>
      <c r="F755" s="49" t="s">
        <v>9120</v>
      </c>
      <c r="G755" s="50">
        <v>769500</v>
      </c>
      <c r="H755" s="50">
        <v>384750</v>
      </c>
      <c r="I755" s="59" t="s">
        <v>4011</v>
      </c>
      <c r="J755" s="52" t="s">
        <v>262</v>
      </c>
      <c r="K755" s="52" t="s">
        <v>4012</v>
      </c>
      <c r="L755" s="9"/>
      <c r="M755" s="9"/>
      <c r="N755" s="9"/>
      <c r="O755" s="9"/>
      <c r="P755" s="9"/>
      <c r="Q755" s="9"/>
      <c r="R755" s="9"/>
      <c r="S755" s="9"/>
      <c r="T755" s="9"/>
      <c r="U755" s="9"/>
      <c r="V755" s="9"/>
      <c r="W755" s="9"/>
      <c r="X755" s="9"/>
      <c r="Y755" s="9"/>
      <c r="Z755" s="9"/>
      <c r="AA755" s="9"/>
      <c r="AB755" s="9"/>
      <c r="AC755" s="9"/>
      <c r="AD755" s="9"/>
      <c r="AE755" s="9"/>
      <c r="AF755" s="9"/>
      <c r="AG755" s="9"/>
      <c r="AH755" s="9"/>
    </row>
    <row r="756" spans="1:34" ht="360" x14ac:dyDescent="0.25">
      <c r="A756" s="47">
        <v>752</v>
      </c>
      <c r="B756" s="58" t="s">
        <v>1</v>
      </c>
      <c r="C756" s="58" t="s">
        <v>9121</v>
      </c>
      <c r="D756" s="58" t="s">
        <v>4013</v>
      </c>
      <c r="E756" s="48" t="s">
        <v>4014</v>
      </c>
      <c r="F756" s="49" t="s">
        <v>9122</v>
      </c>
      <c r="G756" s="50">
        <v>974695</v>
      </c>
      <c r="H756" s="50">
        <v>828491</v>
      </c>
      <c r="I756" s="59" t="s">
        <v>4015</v>
      </c>
      <c r="J756" s="52" t="s">
        <v>244</v>
      </c>
      <c r="K756" s="52" t="s">
        <v>4016</v>
      </c>
      <c r="L756" s="9"/>
      <c r="M756" s="9"/>
      <c r="N756" s="9"/>
      <c r="O756" s="9"/>
      <c r="P756" s="9"/>
      <c r="Q756" s="9"/>
      <c r="R756" s="9"/>
      <c r="S756" s="9"/>
      <c r="T756" s="9"/>
      <c r="U756" s="9"/>
      <c r="V756" s="9"/>
      <c r="W756" s="9"/>
      <c r="X756" s="9"/>
      <c r="Y756" s="9"/>
      <c r="Z756" s="9"/>
      <c r="AA756" s="9"/>
      <c r="AB756" s="9"/>
      <c r="AC756" s="9"/>
      <c r="AD756" s="9"/>
      <c r="AE756" s="9"/>
      <c r="AF756" s="9"/>
      <c r="AG756" s="9"/>
      <c r="AH756" s="9"/>
    </row>
    <row r="757" spans="1:34" ht="216" x14ac:dyDescent="0.25">
      <c r="A757" s="47">
        <v>753</v>
      </c>
      <c r="B757" s="58" t="s">
        <v>1</v>
      </c>
      <c r="C757" s="58" t="s">
        <v>9123</v>
      </c>
      <c r="D757" s="69" t="s">
        <v>4017</v>
      </c>
      <c r="E757" s="48" t="s">
        <v>4018</v>
      </c>
      <c r="F757" s="49" t="s">
        <v>9124</v>
      </c>
      <c r="G757" s="50">
        <v>1010154</v>
      </c>
      <c r="H757" s="50">
        <v>858631</v>
      </c>
      <c r="I757" s="59" t="s">
        <v>4019</v>
      </c>
      <c r="J757" s="52" t="s">
        <v>245</v>
      </c>
      <c r="K757" s="52"/>
      <c r="L757" s="9"/>
      <c r="M757" s="9"/>
      <c r="N757" s="9"/>
      <c r="O757" s="9"/>
      <c r="P757" s="9"/>
      <c r="Q757" s="9"/>
      <c r="R757" s="9"/>
      <c r="S757" s="9"/>
      <c r="T757" s="9"/>
      <c r="U757" s="9"/>
      <c r="V757" s="9"/>
      <c r="W757" s="9"/>
      <c r="X757" s="9"/>
      <c r="Y757" s="9"/>
      <c r="Z757" s="9"/>
      <c r="AA757" s="9"/>
      <c r="AB757" s="9"/>
      <c r="AC757" s="9"/>
      <c r="AD757" s="9"/>
      <c r="AE757" s="9"/>
      <c r="AF757" s="9"/>
      <c r="AG757" s="9"/>
      <c r="AH757" s="9"/>
    </row>
    <row r="758" spans="1:34" ht="273.60000000000002" x14ac:dyDescent="0.25">
      <c r="A758" s="47">
        <v>754</v>
      </c>
      <c r="B758" s="58" t="s">
        <v>4</v>
      </c>
      <c r="C758" s="58" t="s">
        <v>9125</v>
      </c>
      <c r="D758" s="58" t="s">
        <v>4020</v>
      </c>
      <c r="E758" s="48" t="s">
        <v>2423</v>
      </c>
      <c r="F758" s="49" t="s">
        <v>9126</v>
      </c>
      <c r="G758" s="50">
        <v>35000000</v>
      </c>
      <c r="H758" s="50">
        <v>20000000</v>
      </c>
      <c r="I758" s="59" t="s">
        <v>4021</v>
      </c>
      <c r="J758" s="52" t="s">
        <v>4022</v>
      </c>
      <c r="K758" s="52" t="s">
        <v>4023</v>
      </c>
      <c r="L758" s="9"/>
      <c r="M758" s="9"/>
      <c r="N758" s="9"/>
      <c r="O758" s="9"/>
      <c r="P758" s="9"/>
      <c r="Q758" s="9"/>
      <c r="R758" s="9"/>
      <c r="S758" s="9"/>
      <c r="T758" s="9"/>
      <c r="U758" s="9"/>
      <c r="V758" s="9"/>
      <c r="W758" s="9"/>
      <c r="X758" s="9"/>
      <c r="Y758" s="9"/>
      <c r="Z758" s="9"/>
      <c r="AA758" s="9"/>
      <c r="AB758" s="9"/>
      <c r="AC758" s="9"/>
      <c r="AD758" s="9"/>
      <c r="AE758" s="9"/>
      <c r="AF758" s="9"/>
      <c r="AG758" s="9"/>
      <c r="AH758" s="9"/>
    </row>
    <row r="759" spans="1:34" ht="273.60000000000002" x14ac:dyDescent="0.25">
      <c r="A759" s="47">
        <v>755</v>
      </c>
      <c r="B759" s="58" t="s">
        <v>0</v>
      </c>
      <c r="C759" s="58" t="s">
        <v>9127</v>
      </c>
      <c r="D759" s="58" t="s">
        <v>4024</v>
      </c>
      <c r="E759" s="48" t="s">
        <v>355</v>
      </c>
      <c r="F759" s="49" t="s">
        <v>9128</v>
      </c>
      <c r="G759" s="50">
        <v>1035874</v>
      </c>
      <c r="H759" s="50">
        <v>517937</v>
      </c>
      <c r="I759" s="59" t="s">
        <v>3977</v>
      </c>
      <c r="J759" s="52" t="s">
        <v>309</v>
      </c>
      <c r="K759" s="52" t="s">
        <v>4025</v>
      </c>
      <c r="L759" s="9"/>
      <c r="M759" s="9"/>
      <c r="N759" s="9"/>
      <c r="O759" s="9"/>
      <c r="P759" s="9"/>
      <c r="Q759" s="9"/>
      <c r="R759" s="9"/>
      <c r="S759" s="9"/>
      <c r="T759" s="9"/>
      <c r="U759" s="9"/>
      <c r="V759" s="9"/>
      <c r="W759" s="9"/>
      <c r="X759" s="9"/>
      <c r="Y759" s="9"/>
      <c r="Z759" s="9"/>
      <c r="AA759" s="9"/>
      <c r="AB759" s="9"/>
      <c r="AC759" s="9"/>
      <c r="AD759" s="9"/>
      <c r="AE759" s="9"/>
      <c r="AF759" s="9"/>
      <c r="AG759" s="9"/>
      <c r="AH759" s="9"/>
    </row>
    <row r="760" spans="1:34" ht="388.8" x14ac:dyDescent="0.25">
      <c r="A760" s="47">
        <v>756</v>
      </c>
      <c r="B760" s="58" t="s">
        <v>1</v>
      </c>
      <c r="C760" s="58" t="s">
        <v>4026</v>
      </c>
      <c r="D760" s="69" t="s">
        <v>4027</v>
      </c>
      <c r="E760" s="48" t="s">
        <v>918</v>
      </c>
      <c r="F760" s="49" t="s">
        <v>4028</v>
      </c>
      <c r="G760" s="50">
        <v>297526</v>
      </c>
      <c r="H760" s="50">
        <v>208267</v>
      </c>
      <c r="I760" s="59" t="s">
        <v>4029</v>
      </c>
      <c r="J760" s="52" t="s">
        <v>248</v>
      </c>
      <c r="K760" s="52"/>
      <c r="L760" s="9"/>
      <c r="M760" s="9"/>
      <c r="N760" s="9"/>
      <c r="O760" s="9"/>
      <c r="P760" s="9"/>
      <c r="Q760" s="9"/>
      <c r="R760" s="9"/>
      <c r="S760" s="9"/>
      <c r="T760" s="9"/>
      <c r="U760" s="9"/>
      <c r="V760" s="9"/>
      <c r="W760" s="9"/>
      <c r="X760" s="9"/>
      <c r="Y760" s="9"/>
      <c r="Z760" s="9"/>
      <c r="AA760" s="9"/>
      <c r="AB760" s="9"/>
      <c r="AC760" s="9"/>
      <c r="AD760" s="9"/>
      <c r="AE760" s="9"/>
      <c r="AF760" s="9"/>
      <c r="AG760" s="9"/>
      <c r="AH760" s="9"/>
    </row>
    <row r="761" spans="1:34" ht="288" x14ac:dyDescent="0.25">
      <c r="A761" s="47">
        <v>757</v>
      </c>
      <c r="B761" s="58" t="s">
        <v>1</v>
      </c>
      <c r="C761" s="58" t="s">
        <v>4030</v>
      </c>
      <c r="D761" s="58" t="s">
        <v>4031</v>
      </c>
      <c r="E761" s="48" t="s">
        <v>419</v>
      </c>
      <c r="F761" s="49" t="s">
        <v>4032</v>
      </c>
      <c r="G761" s="50">
        <v>2876537</v>
      </c>
      <c r="H761" s="50">
        <v>1833792</v>
      </c>
      <c r="I761" s="59" t="s">
        <v>4033</v>
      </c>
      <c r="J761" s="52" t="s">
        <v>251</v>
      </c>
      <c r="K761" s="52" t="s">
        <v>4034</v>
      </c>
      <c r="L761" s="9"/>
      <c r="M761" s="9"/>
      <c r="N761" s="9"/>
      <c r="O761" s="9"/>
      <c r="P761" s="9"/>
      <c r="Q761" s="9"/>
      <c r="R761" s="9"/>
      <c r="S761" s="9"/>
      <c r="T761" s="9"/>
      <c r="U761" s="9"/>
      <c r="V761" s="9"/>
      <c r="W761" s="9"/>
      <c r="X761" s="9"/>
      <c r="Y761" s="9"/>
      <c r="Z761" s="9"/>
      <c r="AA761" s="9"/>
      <c r="AB761" s="9"/>
      <c r="AC761" s="9"/>
      <c r="AD761" s="9"/>
      <c r="AE761" s="9"/>
      <c r="AF761" s="9"/>
      <c r="AG761" s="9"/>
      <c r="AH761" s="9"/>
    </row>
    <row r="762" spans="1:34" ht="216" x14ac:dyDescent="0.25">
      <c r="A762" s="47">
        <v>758</v>
      </c>
      <c r="B762" s="58" t="s">
        <v>1</v>
      </c>
      <c r="C762" s="58" t="s">
        <v>4035</v>
      </c>
      <c r="D762" s="58" t="s">
        <v>4036</v>
      </c>
      <c r="E762" s="48" t="s">
        <v>4037</v>
      </c>
      <c r="F762" s="49" t="s">
        <v>4038</v>
      </c>
      <c r="G762" s="50">
        <v>437460</v>
      </c>
      <c r="H762" s="50">
        <v>174984</v>
      </c>
      <c r="I762" s="59" t="s">
        <v>4039</v>
      </c>
      <c r="J762" s="52" t="s">
        <v>4040</v>
      </c>
      <c r="K762" s="52" t="s">
        <v>4041</v>
      </c>
      <c r="L762" s="9"/>
      <c r="M762" s="9"/>
      <c r="N762" s="9"/>
      <c r="O762" s="9"/>
      <c r="P762" s="9"/>
      <c r="Q762" s="9"/>
      <c r="R762" s="9"/>
      <c r="S762" s="9"/>
      <c r="T762" s="9"/>
      <c r="U762" s="9"/>
      <c r="V762" s="9"/>
      <c r="W762" s="9"/>
      <c r="X762" s="9"/>
      <c r="Y762" s="9"/>
      <c r="Z762" s="9"/>
      <c r="AA762" s="9"/>
      <c r="AB762" s="9"/>
      <c r="AC762" s="9"/>
      <c r="AD762" s="9"/>
      <c r="AE762" s="9"/>
      <c r="AF762" s="9"/>
      <c r="AG762" s="9"/>
      <c r="AH762" s="9"/>
    </row>
    <row r="763" spans="1:34" ht="360" x14ac:dyDescent="0.25">
      <c r="A763" s="47">
        <v>759</v>
      </c>
      <c r="B763" s="58" t="s">
        <v>1</v>
      </c>
      <c r="C763" s="58" t="s">
        <v>9129</v>
      </c>
      <c r="D763" s="69" t="s">
        <v>4042</v>
      </c>
      <c r="E763" s="48" t="s">
        <v>1477</v>
      </c>
      <c r="F763" s="49" t="s">
        <v>9130</v>
      </c>
      <c r="G763" s="50">
        <v>568050</v>
      </c>
      <c r="H763" s="50">
        <v>284025</v>
      </c>
      <c r="I763" s="59" t="s">
        <v>4043</v>
      </c>
      <c r="J763" s="52" t="s">
        <v>4044</v>
      </c>
      <c r="K763" s="52" t="s">
        <v>4045</v>
      </c>
      <c r="L763" s="9"/>
      <c r="M763" s="9"/>
      <c r="N763" s="9"/>
      <c r="O763" s="9"/>
      <c r="P763" s="9"/>
      <c r="Q763" s="9"/>
      <c r="R763" s="9"/>
      <c r="S763" s="9"/>
      <c r="T763" s="9"/>
      <c r="U763" s="9"/>
      <c r="V763" s="9"/>
      <c r="W763" s="9"/>
      <c r="X763" s="9"/>
      <c r="Y763" s="9"/>
      <c r="Z763" s="9"/>
      <c r="AA763" s="9"/>
      <c r="AB763" s="9"/>
      <c r="AC763" s="9"/>
      <c r="AD763" s="9"/>
      <c r="AE763" s="9"/>
      <c r="AF763" s="9"/>
      <c r="AG763" s="9"/>
      <c r="AH763" s="9"/>
    </row>
    <row r="764" spans="1:34" ht="345.6" x14ac:dyDescent="0.25">
      <c r="A764" s="47">
        <v>760</v>
      </c>
      <c r="B764" s="58" t="s">
        <v>5</v>
      </c>
      <c r="C764" s="58" t="s">
        <v>9131</v>
      </c>
      <c r="D764" s="58" t="s">
        <v>4046</v>
      </c>
      <c r="E764" s="48" t="s">
        <v>4047</v>
      </c>
      <c r="F764" s="49" t="s">
        <v>9132</v>
      </c>
      <c r="G764" s="50">
        <v>3000295</v>
      </c>
      <c r="H764" s="50">
        <v>2448851</v>
      </c>
      <c r="I764" s="59" t="s">
        <v>4048</v>
      </c>
      <c r="J764" s="52" t="s">
        <v>4049</v>
      </c>
      <c r="K764" s="52" t="s">
        <v>4050</v>
      </c>
      <c r="L764" s="9"/>
      <c r="M764" s="9"/>
      <c r="N764" s="9"/>
      <c r="O764" s="9"/>
      <c r="P764" s="9"/>
      <c r="Q764" s="9"/>
      <c r="R764" s="9"/>
      <c r="S764" s="9"/>
      <c r="T764" s="9"/>
      <c r="U764" s="9"/>
      <c r="V764" s="9"/>
      <c r="W764" s="9"/>
      <c r="X764" s="9"/>
      <c r="Y764" s="9"/>
      <c r="Z764" s="9"/>
      <c r="AA764" s="9"/>
      <c r="AB764" s="9"/>
      <c r="AC764" s="9"/>
      <c r="AD764" s="9"/>
      <c r="AE764" s="9"/>
      <c r="AF764" s="9"/>
      <c r="AG764" s="9"/>
      <c r="AH764" s="9"/>
    </row>
    <row r="765" spans="1:34" ht="273.60000000000002" x14ac:dyDescent="0.25">
      <c r="A765" s="47">
        <v>761</v>
      </c>
      <c r="B765" s="58" t="s">
        <v>3</v>
      </c>
      <c r="C765" s="58" t="s">
        <v>9133</v>
      </c>
      <c r="D765" s="58" t="s">
        <v>4051</v>
      </c>
      <c r="E765" s="48" t="s">
        <v>4052</v>
      </c>
      <c r="F765" s="49" t="s">
        <v>9134</v>
      </c>
      <c r="G765" s="50">
        <v>1503566</v>
      </c>
      <c r="H765" s="50">
        <v>1278031</v>
      </c>
      <c r="I765" s="59" t="s">
        <v>4053</v>
      </c>
      <c r="J765" s="52" t="s">
        <v>154</v>
      </c>
      <c r="K765" s="52"/>
      <c r="L765" s="9"/>
      <c r="M765" s="9"/>
      <c r="N765" s="9"/>
      <c r="O765" s="9"/>
      <c r="P765" s="9"/>
      <c r="Q765" s="9"/>
      <c r="R765" s="9"/>
      <c r="S765" s="9"/>
      <c r="T765" s="9"/>
      <c r="U765" s="9"/>
      <c r="V765" s="9"/>
      <c r="W765" s="9"/>
      <c r="X765" s="9"/>
      <c r="Y765" s="9"/>
      <c r="Z765" s="9"/>
      <c r="AA765" s="9"/>
      <c r="AB765" s="9"/>
      <c r="AC765" s="9"/>
      <c r="AD765" s="9"/>
      <c r="AE765" s="9"/>
      <c r="AF765" s="9"/>
      <c r="AG765" s="9"/>
      <c r="AH765" s="9"/>
    </row>
    <row r="766" spans="1:34" ht="288" x14ac:dyDescent="0.25">
      <c r="A766" s="47">
        <v>762</v>
      </c>
      <c r="B766" s="58" t="s">
        <v>4</v>
      </c>
      <c r="C766" s="58" t="s">
        <v>9135</v>
      </c>
      <c r="D766" s="69" t="s">
        <v>4054</v>
      </c>
      <c r="E766" s="48" t="s">
        <v>4055</v>
      </c>
      <c r="F766" s="49" t="s">
        <v>9136</v>
      </c>
      <c r="G766" s="50">
        <v>1348000</v>
      </c>
      <c r="H766" s="50">
        <v>777390</v>
      </c>
      <c r="I766" s="59" t="s">
        <v>4056</v>
      </c>
      <c r="J766" s="52" t="s">
        <v>4057</v>
      </c>
      <c r="K766" s="52" t="s">
        <v>4058</v>
      </c>
      <c r="L766" s="9"/>
      <c r="M766" s="9"/>
      <c r="N766" s="9"/>
      <c r="O766" s="9"/>
      <c r="P766" s="9"/>
      <c r="Q766" s="9"/>
      <c r="R766" s="9"/>
      <c r="S766" s="9"/>
      <c r="T766" s="9"/>
      <c r="U766" s="9"/>
      <c r="V766" s="9"/>
      <c r="W766" s="9"/>
      <c r="X766" s="9"/>
      <c r="Y766" s="9"/>
      <c r="Z766" s="9"/>
      <c r="AA766" s="9"/>
      <c r="AB766" s="9"/>
      <c r="AC766" s="9"/>
      <c r="AD766" s="9"/>
      <c r="AE766" s="9"/>
      <c r="AF766" s="9"/>
      <c r="AG766" s="9"/>
      <c r="AH766" s="9"/>
    </row>
    <row r="767" spans="1:34" ht="230.4" x14ac:dyDescent="0.25">
      <c r="A767" s="47">
        <v>763</v>
      </c>
      <c r="B767" s="58" t="s">
        <v>0</v>
      </c>
      <c r="C767" s="58" t="s">
        <v>9137</v>
      </c>
      <c r="D767" s="58" t="s">
        <v>4059</v>
      </c>
      <c r="E767" s="48" t="s">
        <v>4060</v>
      </c>
      <c r="F767" s="49" t="s">
        <v>9138</v>
      </c>
      <c r="G767" s="50">
        <v>799905</v>
      </c>
      <c r="H767" s="50">
        <v>617972</v>
      </c>
      <c r="I767" s="59" t="s">
        <v>4061</v>
      </c>
      <c r="J767" s="52" t="s">
        <v>4062</v>
      </c>
      <c r="K767" s="52" t="s">
        <v>4063</v>
      </c>
      <c r="L767" s="9"/>
      <c r="M767" s="9"/>
      <c r="N767" s="9"/>
      <c r="O767" s="9"/>
      <c r="P767" s="9"/>
      <c r="Q767" s="9"/>
      <c r="R767" s="9"/>
      <c r="S767" s="9"/>
      <c r="T767" s="9"/>
      <c r="U767" s="9"/>
      <c r="V767" s="9"/>
      <c r="W767" s="9"/>
      <c r="X767" s="9"/>
      <c r="Y767" s="9"/>
      <c r="Z767" s="9"/>
      <c r="AA767" s="9"/>
      <c r="AB767" s="9"/>
      <c r="AC767" s="9"/>
      <c r="AD767" s="9"/>
      <c r="AE767" s="9"/>
      <c r="AF767" s="9"/>
      <c r="AG767" s="9"/>
      <c r="AH767" s="9"/>
    </row>
    <row r="768" spans="1:34" ht="316.8" x14ac:dyDescent="0.25">
      <c r="A768" s="47">
        <v>764</v>
      </c>
      <c r="B768" s="58" t="s">
        <v>2</v>
      </c>
      <c r="C768" s="58" t="s">
        <v>4064</v>
      </c>
      <c r="D768" s="58" t="s">
        <v>4065</v>
      </c>
      <c r="E768" s="48" t="s">
        <v>3747</v>
      </c>
      <c r="F768" s="49" t="s">
        <v>4066</v>
      </c>
      <c r="G768" s="50">
        <v>3262620</v>
      </c>
      <c r="H768" s="50">
        <v>2347239</v>
      </c>
      <c r="I768" s="59" t="s">
        <v>4067</v>
      </c>
      <c r="J768" s="52" t="s">
        <v>4068</v>
      </c>
      <c r="K768" s="52" t="s">
        <v>4069</v>
      </c>
      <c r="L768" s="9"/>
      <c r="M768" s="9"/>
      <c r="N768" s="9"/>
      <c r="O768" s="9"/>
      <c r="P768" s="9"/>
      <c r="Q768" s="9"/>
      <c r="R768" s="9"/>
      <c r="S768" s="9"/>
      <c r="T768" s="9"/>
      <c r="U768" s="9"/>
      <c r="V768" s="9"/>
      <c r="W768" s="9"/>
      <c r="X768" s="9"/>
      <c r="Y768" s="9"/>
      <c r="Z768" s="9"/>
      <c r="AA768" s="9"/>
      <c r="AB768" s="9"/>
      <c r="AC768" s="9"/>
      <c r="AD768" s="9"/>
      <c r="AE768" s="9"/>
      <c r="AF768" s="9"/>
      <c r="AG768" s="9"/>
      <c r="AH768" s="9"/>
    </row>
    <row r="769" spans="1:34" ht="201.6" x14ac:dyDescent="0.25">
      <c r="A769" s="47">
        <v>765</v>
      </c>
      <c r="B769" s="58" t="s">
        <v>5</v>
      </c>
      <c r="C769" s="58" t="s">
        <v>4070</v>
      </c>
      <c r="D769" s="69" t="s">
        <v>4071</v>
      </c>
      <c r="E769" s="48" t="s">
        <v>1514</v>
      </c>
      <c r="F769" s="49" t="s">
        <v>9139</v>
      </c>
      <c r="G769" s="50">
        <v>2205103</v>
      </c>
      <c r="H769" s="50">
        <v>779694</v>
      </c>
      <c r="I769" s="59" t="s">
        <v>4072</v>
      </c>
      <c r="J769" s="52" t="s">
        <v>4073</v>
      </c>
      <c r="K769" s="52" t="s">
        <v>4074</v>
      </c>
      <c r="L769" s="9"/>
      <c r="M769" s="9"/>
      <c r="N769" s="9"/>
      <c r="O769" s="9"/>
      <c r="P769" s="9"/>
      <c r="Q769" s="9"/>
      <c r="R769" s="9"/>
      <c r="S769" s="9"/>
      <c r="T769" s="9"/>
      <c r="U769" s="9"/>
      <c r="V769" s="9"/>
      <c r="W769" s="9"/>
      <c r="X769" s="9"/>
      <c r="Y769" s="9"/>
      <c r="Z769" s="9"/>
      <c r="AA769" s="9"/>
      <c r="AB769" s="9"/>
      <c r="AC769" s="9"/>
      <c r="AD769" s="9"/>
      <c r="AE769" s="9"/>
      <c r="AF769" s="9"/>
      <c r="AG769" s="9"/>
      <c r="AH769" s="9"/>
    </row>
    <row r="770" spans="1:34" ht="244.8" x14ac:dyDescent="0.25">
      <c r="A770" s="47">
        <v>766</v>
      </c>
      <c r="B770" s="58" t="s">
        <v>1</v>
      </c>
      <c r="C770" s="58" t="s">
        <v>4075</v>
      </c>
      <c r="D770" s="58" t="s">
        <v>4076</v>
      </c>
      <c r="E770" s="48" t="s">
        <v>1514</v>
      </c>
      <c r="F770" s="49" t="s">
        <v>4077</v>
      </c>
      <c r="G770" s="50">
        <v>29177382</v>
      </c>
      <c r="H770" s="50">
        <v>14682427</v>
      </c>
      <c r="I770" s="59" t="s">
        <v>4007</v>
      </c>
      <c r="J770" s="52" t="s">
        <v>4078</v>
      </c>
      <c r="K770" s="52" t="s">
        <v>4079</v>
      </c>
      <c r="L770" s="9"/>
      <c r="M770" s="9"/>
      <c r="N770" s="9"/>
      <c r="O770" s="9"/>
      <c r="P770" s="9"/>
      <c r="Q770" s="9"/>
      <c r="R770" s="9"/>
      <c r="S770" s="9"/>
      <c r="T770" s="9"/>
      <c r="U770" s="9"/>
      <c r="V770" s="9"/>
      <c r="W770" s="9"/>
      <c r="X770" s="9"/>
      <c r="Y770" s="9"/>
      <c r="Z770" s="9"/>
      <c r="AA770" s="9"/>
      <c r="AB770" s="9"/>
      <c r="AC770" s="9"/>
      <c r="AD770" s="9"/>
      <c r="AE770" s="9"/>
      <c r="AF770" s="9"/>
      <c r="AG770" s="9"/>
      <c r="AH770" s="9"/>
    </row>
    <row r="771" spans="1:34" ht="302.39999999999998" x14ac:dyDescent="0.25">
      <c r="A771" s="47">
        <v>767</v>
      </c>
      <c r="B771" s="58" t="s">
        <v>0</v>
      </c>
      <c r="C771" s="58" t="s">
        <v>4080</v>
      </c>
      <c r="D771" s="58" t="s">
        <v>4081</v>
      </c>
      <c r="E771" s="48" t="s">
        <v>355</v>
      </c>
      <c r="F771" s="49" t="s">
        <v>4082</v>
      </c>
      <c r="G771" s="50">
        <v>4832215</v>
      </c>
      <c r="H771" s="50">
        <v>2416107</v>
      </c>
      <c r="I771" s="59" t="s">
        <v>4083</v>
      </c>
      <c r="J771" s="52" t="s">
        <v>310</v>
      </c>
      <c r="K771" s="52" t="s">
        <v>4084</v>
      </c>
      <c r="L771" s="9"/>
      <c r="M771" s="9"/>
      <c r="N771" s="9"/>
      <c r="O771" s="9"/>
      <c r="P771" s="9"/>
      <c r="Q771" s="9"/>
      <c r="R771" s="9"/>
      <c r="S771" s="9"/>
      <c r="T771" s="9"/>
      <c r="U771" s="9"/>
      <c r="V771" s="9"/>
      <c r="W771" s="9"/>
      <c r="X771" s="9"/>
      <c r="Y771" s="9"/>
      <c r="Z771" s="9"/>
      <c r="AA771" s="9"/>
      <c r="AB771" s="9"/>
      <c r="AC771" s="9"/>
      <c r="AD771" s="9"/>
      <c r="AE771" s="9"/>
      <c r="AF771" s="9"/>
      <c r="AG771" s="9"/>
      <c r="AH771" s="9"/>
    </row>
    <row r="772" spans="1:34" ht="345.6" x14ac:dyDescent="0.25">
      <c r="A772" s="47">
        <v>768</v>
      </c>
      <c r="B772" s="58" t="s">
        <v>3</v>
      </c>
      <c r="C772" s="58" t="s">
        <v>9140</v>
      </c>
      <c r="D772" s="69" t="s">
        <v>4085</v>
      </c>
      <c r="E772" s="48" t="s">
        <v>4086</v>
      </c>
      <c r="F772" s="49" t="s">
        <v>9141</v>
      </c>
      <c r="G772" s="50">
        <v>472061</v>
      </c>
      <c r="H772" s="50">
        <v>208054</v>
      </c>
      <c r="I772" s="59" t="s">
        <v>4087</v>
      </c>
      <c r="J772" s="52" t="s">
        <v>4088</v>
      </c>
      <c r="K772" s="52" t="s">
        <v>4089</v>
      </c>
      <c r="L772" s="9"/>
      <c r="M772" s="9"/>
      <c r="N772" s="9"/>
      <c r="O772" s="9"/>
      <c r="P772" s="9"/>
      <c r="Q772" s="9"/>
      <c r="R772" s="9"/>
      <c r="S772" s="9"/>
      <c r="T772" s="9"/>
      <c r="U772" s="9"/>
      <c r="V772" s="9"/>
      <c r="W772" s="9"/>
      <c r="X772" s="9"/>
      <c r="Y772" s="9"/>
      <c r="Z772" s="9"/>
      <c r="AA772" s="9"/>
      <c r="AB772" s="9"/>
      <c r="AC772" s="9"/>
      <c r="AD772" s="9"/>
      <c r="AE772" s="9"/>
      <c r="AF772" s="9"/>
      <c r="AG772" s="9"/>
      <c r="AH772" s="9"/>
    </row>
    <row r="773" spans="1:34" ht="259.2" x14ac:dyDescent="0.25">
      <c r="A773" s="47">
        <v>769</v>
      </c>
      <c r="B773" s="58" t="s">
        <v>0</v>
      </c>
      <c r="C773" s="58" t="s">
        <v>9142</v>
      </c>
      <c r="D773" s="58" t="s">
        <v>4090</v>
      </c>
      <c r="E773" s="48" t="s">
        <v>4091</v>
      </c>
      <c r="F773" s="49" t="s">
        <v>9143</v>
      </c>
      <c r="G773" s="50">
        <v>1990645</v>
      </c>
      <c r="H773" s="50">
        <v>1293919</v>
      </c>
      <c r="I773" s="59" t="s">
        <v>4092</v>
      </c>
      <c r="J773" s="52" t="s">
        <v>4093</v>
      </c>
      <c r="K773" s="52" t="s">
        <v>4094</v>
      </c>
      <c r="L773" s="9"/>
      <c r="M773" s="9"/>
      <c r="N773" s="9"/>
      <c r="O773" s="9"/>
      <c r="P773" s="9"/>
      <c r="Q773" s="9"/>
      <c r="R773" s="9"/>
      <c r="S773" s="9"/>
      <c r="T773" s="9"/>
      <c r="U773" s="9"/>
      <c r="V773" s="9"/>
      <c r="W773" s="9"/>
      <c r="X773" s="9"/>
      <c r="Y773" s="9"/>
      <c r="Z773" s="9"/>
      <c r="AA773" s="9"/>
      <c r="AB773" s="9"/>
      <c r="AC773" s="9"/>
      <c r="AD773" s="9"/>
      <c r="AE773" s="9"/>
      <c r="AF773" s="9"/>
      <c r="AG773" s="9"/>
      <c r="AH773" s="9"/>
    </row>
    <row r="774" spans="1:34" ht="273.60000000000002" x14ac:dyDescent="0.25">
      <c r="A774" s="47">
        <v>770</v>
      </c>
      <c r="B774" s="58" t="s">
        <v>3</v>
      </c>
      <c r="C774" s="58" t="s">
        <v>4095</v>
      </c>
      <c r="D774" s="58" t="s">
        <v>4096</v>
      </c>
      <c r="E774" s="48" t="s">
        <v>371</v>
      </c>
      <c r="F774" s="49" t="s">
        <v>4097</v>
      </c>
      <c r="G774" s="50">
        <v>2601720</v>
      </c>
      <c r="H774" s="50">
        <v>2211462</v>
      </c>
      <c r="I774" s="59" t="s">
        <v>4098</v>
      </c>
      <c r="J774" s="52" t="s">
        <v>4099</v>
      </c>
      <c r="K774" s="52" t="s">
        <v>4100</v>
      </c>
      <c r="L774" s="9"/>
      <c r="M774" s="9"/>
      <c r="N774" s="9"/>
      <c r="O774" s="9"/>
      <c r="P774" s="9"/>
      <c r="Q774" s="9"/>
      <c r="R774" s="9"/>
      <c r="S774" s="9"/>
      <c r="T774" s="9"/>
      <c r="U774" s="9"/>
      <c r="V774" s="9"/>
      <c r="W774" s="9"/>
      <c r="X774" s="9"/>
      <c r="Y774" s="9"/>
      <c r="Z774" s="9"/>
      <c r="AA774" s="9"/>
      <c r="AB774" s="9"/>
      <c r="AC774" s="9"/>
      <c r="AD774" s="9"/>
      <c r="AE774" s="9"/>
      <c r="AF774" s="9"/>
      <c r="AG774" s="9"/>
      <c r="AH774" s="9"/>
    </row>
    <row r="775" spans="1:34" ht="230.4" x14ac:dyDescent="0.25">
      <c r="A775" s="47">
        <v>771</v>
      </c>
      <c r="B775" s="58" t="s">
        <v>1</v>
      </c>
      <c r="C775" s="58" t="s">
        <v>4101</v>
      </c>
      <c r="D775" s="69" t="s">
        <v>4102</v>
      </c>
      <c r="E775" s="48" t="s">
        <v>371</v>
      </c>
      <c r="F775" s="49" t="s">
        <v>4103</v>
      </c>
      <c r="G775" s="50">
        <v>52700000</v>
      </c>
      <c r="H775" s="50">
        <v>18000000</v>
      </c>
      <c r="I775" s="59" t="s">
        <v>4104</v>
      </c>
      <c r="J775" s="52" t="s">
        <v>4105</v>
      </c>
      <c r="K775" s="52" t="s">
        <v>4106</v>
      </c>
      <c r="L775" s="9"/>
      <c r="M775" s="9"/>
      <c r="N775" s="9"/>
      <c r="O775" s="9"/>
      <c r="P775" s="9"/>
      <c r="Q775" s="9"/>
      <c r="R775" s="9"/>
      <c r="S775" s="9"/>
      <c r="T775" s="9"/>
      <c r="U775" s="9"/>
      <c r="V775" s="9"/>
      <c r="W775" s="9"/>
      <c r="X775" s="9"/>
      <c r="Y775" s="9"/>
      <c r="Z775" s="9"/>
      <c r="AA775" s="9"/>
      <c r="AB775" s="9"/>
      <c r="AC775" s="9"/>
      <c r="AD775" s="9"/>
      <c r="AE775" s="9"/>
      <c r="AF775" s="9"/>
      <c r="AG775" s="9"/>
      <c r="AH775" s="9"/>
    </row>
    <row r="776" spans="1:34" ht="331.2" x14ac:dyDescent="0.25">
      <c r="A776" s="47">
        <v>772</v>
      </c>
      <c r="B776" s="58" t="s">
        <v>0</v>
      </c>
      <c r="C776" s="58" t="s">
        <v>2887</v>
      </c>
      <c r="D776" s="58" t="s">
        <v>2888</v>
      </c>
      <c r="E776" s="48" t="s">
        <v>2525</v>
      </c>
      <c r="F776" s="49" t="s">
        <v>4107</v>
      </c>
      <c r="G776" s="50">
        <v>78440</v>
      </c>
      <c r="H776" s="50">
        <v>58830</v>
      </c>
      <c r="I776" s="59" t="s">
        <v>4011</v>
      </c>
      <c r="J776" s="52" t="s">
        <v>311</v>
      </c>
      <c r="K776" s="52" t="s">
        <v>4108</v>
      </c>
      <c r="L776" s="9"/>
      <c r="M776" s="9"/>
      <c r="N776" s="9"/>
      <c r="O776" s="9"/>
      <c r="P776" s="9"/>
      <c r="Q776" s="9"/>
      <c r="R776" s="9"/>
      <c r="S776" s="9"/>
      <c r="T776" s="9"/>
      <c r="U776" s="9"/>
      <c r="V776" s="9"/>
      <c r="W776" s="9"/>
      <c r="X776" s="9"/>
      <c r="Y776" s="9"/>
      <c r="Z776" s="9"/>
      <c r="AA776" s="9"/>
      <c r="AB776" s="9"/>
      <c r="AC776" s="9"/>
      <c r="AD776" s="9"/>
      <c r="AE776" s="9"/>
      <c r="AF776" s="9"/>
      <c r="AG776" s="9"/>
      <c r="AH776" s="9"/>
    </row>
    <row r="777" spans="1:34" ht="115.2" x14ac:dyDescent="0.25">
      <c r="A777" s="47">
        <v>773</v>
      </c>
      <c r="B777" s="58" t="s">
        <v>0</v>
      </c>
      <c r="C777" s="58" t="s">
        <v>4109</v>
      </c>
      <c r="D777" s="58" t="s">
        <v>4110</v>
      </c>
      <c r="E777" s="48" t="s">
        <v>4111</v>
      </c>
      <c r="F777" s="49" t="s">
        <v>4109</v>
      </c>
      <c r="G777" s="50">
        <v>5655726.8899999997</v>
      </c>
      <c r="H777" s="50">
        <v>2827863.45</v>
      </c>
      <c r="I777" s="59" t="s">
        <v>4112</v>
      </c>
      <c r="J777" s="52" t="s">
        <v>312</v>
      </c>
      <c r="K777" s="52" t="s">
        <v>4113</v>
      </c>
      <c r="L777" s="9"/>
      <c r="M777" s="9"/>
      <c r="N777" s="9"/>
      <c r="O777" s="9"/>
      <c r="P777" s="9"/>
      <c r="Q777" s="9"/>
      <c r="R777" s="9"/>
      <c r="S777" s="9"/>
      <c r="T777" s="9"/>
      <c r="U777" s="9"/>
      <c r="V777" s="9"/>
      <c r="W777" s="9"/>
      <c r="X777" s="9"/>
      <c r="Y777" s="9"/>
      <c r="Z777" s="9"/>
      <c r="AA777" s="9"/>
      <c r="AB777" s="9"/>
      <c r="AC777" s="9"/>
      <c r="AD777" s="9"/>
      <c r="AE777" s="9"/>
      <c r="AF777" s="9"/>
      <c r="AG777" s="9"/>
      <c r="AH777" s="9"/>
    </row>
    <row r="778" spans="1:34" ht="86.4" x14ac:dyDescent="0.25">
      <c r="A778" s="47">
        <v>774</v>
      </c>
      <c r="B778" s="58" t="s">
        <v>0</v>
      </c>
      <c r="C778" s="58" t="s">
        <v>4114</v>
      </c>
      <c r="D778" s="69" t="s">
        <v>4115</v>
      </c>
      <c r="E778" s="48" t="s">
        <v>344</v>
      </c>
      <c r="F778" s="49" t="s">
        <v>4116</v>
      </c>
      <c r="G778" s="50">
        <v>363063576.64999998</v>
      </c>
      <c r="H778" s="50">
        <v>213899643.74000001</v>
      </c>
      <c r="I778" s="59" t="s">
        <v>4117</v>
      </c>
      <c r="J778" s="52" t="s">
        <v>313</v>
      </c>
      <c r="K778" s="52" t="s">
        <v>4118</v>
      </c>
      <c r="L778" s="9"/>
      <c r="M778" s="9"/>
      <c r="N778" s="9"/>
      <c r="O778" s="9"/>
      <c r="P778" s="9"/>
      <c r="Q778" s="9"/>
      <c r="R778" s="9"/>
      <c r="S778" s="9"/>
      <c r="T778" s="9"/>
      <c r="U778" s="9"/>
      <c r="V778" s="9"/>
      <c r="W778" s="9"/>
      <c r="X778" s="9"/>
      <c r="Y778" s="9"/>
      <c r="Z778" s="9"/>
      <c r="AA778" s="9"/>
      <c r="AB778" s="9"/>
      <c r="AC778" s="9"/>
      <c r="AD778" s="9"/>
      <c r="AE778" s="9"/>
      <c r="AF778" s="9"/>
      <c r="AG778" s="9"/>
      <c r="AH778" s="9"/>
    </row>
    <row r="779" spans="1:34" ht="129.6" x14ac:dyDescent="0.25">
      <c r="A779" s="47">
        <v>775</v>
      </c>
      <c r="B779" s="58" t="s">
        <v>1</v>
      </c>
      <c r="C779" s="58" t="s">
        <v>4119</v>
      </c>
      <c r="D779" s="58" t="s">
        <v>4120</v>
      </c>
      <c r="E779" s="48" t="s">
        <v>4111</v>
      </c>
      <c r="F779" s="49" t="s">
        <v>4119</v>
      </c>
      <c r="G779" s="50">
        <v>9817570</v>
      </c>
      <c r="H779" s="50">
        <v>4908785</v>
      </c>
      <c r="I779" s="59" t="s">
        <v>4112</v>
      </c>
      <c r="J779" s="52" t="s">
        <v>255</v>
      </c>
      <c r="K779" s="52" t="s">
        <v>4121</v>
      </c>
      <c r="L779" s="9"/>
      <c r="M779" s="9"/>
      <c r="N779" s="9"/>
      <c r="O779" s="9"/>
      <c r="P779" s="9"/>
      <c r="Q779" s="9"/>
      <c r="R779" s="9"/>
      <c r="S779" s="9"/>
      <c r="T779" s="9"/>
      <c r="U779" s="9"/>
      <c r="V779" s="9"/>
      <c r="W779" s="9"/>
      <c r="X779" s="9"/>
      <c r="Y779" s="9"/>
      <c r="Z779" s="9"/>
      <c r="AA779" s="9"/>
      <c r="AB779" s="9"/>
      <c r="AC779" s="9"/>
      <c r="AD779" s="9"/>
      <c r="AE779" s="9"/>
      <c r="AF779" s="9"/>
      <c r="AG779" s="9"/>
      <c r="AH779" s="9"/>
    </row>
    <row r="780" spans="1:34" ht="129.6" x14ac:dyDescent="0.25">
      <c r="A780" s="47">
        <v>776</v>
      </c>
      <c r="B780" s="58" t="s">
        <v>1</v>
      </c>
      <c r="C780" s="58" t="s">
        <v>4122</v>
      </c>
      <c r="D780" s="58" t="s">
        <v>4123</v>
      </c>
      <c r="E780" s="48" t="s">
        <v>4111</v>
      </c>
      <c r="F780" s="49" t="s">
        <v>4122</v>
      </c>
      <c r="G780" s="50">
        <v>7224789.5800000001</v>
      </c>
      <c r="H780" s="50">
        <v>3612394.79</v>
      </c>
      <c r="I780" s="59" t="s">
        <v>4112</v>
      </c>
      <c r="J780" s="52" t="s">
        <v>256</v>
      </c>
      <c r="K780" s="52" t="s">
        <v>4124</v>
      </c>
      <c r="L780" s="9"/>
      <c r="M780" s="9"/>
      <c r="N780" s="9"/>
      <c r="O780" s="9"/>
      <c r="P780" s="9"/>
      <c r="Q780" s="9"/>
      <c r="R780" s="9"/>
      <c r="S780" s="9"/>
      <c r="T780" s="9"/>
      <c r="U780" s="9"/>
      <c r="V780" s="9"/>
      <c r="W780" s="9"/>
      <c r="X780" s="9"/>
      <c r="Y780" s="9"/>
      <c r="Z780" s="9"/>
      <c r="AA780" s="9"/>
      <c r="AB780" s="9"/>
      <c r="AC780" s="9"/>
      <c r="AD780" s="9"/>
      <c r="AE780" s="9"/>
      <c r="AF780" s="9"/>
      <c r="AG780" s="9"/>
      <c r="AH780" s="9"/>
    </row>
    <row r="781" spans="1:34" ht="144" x14ac:dyDescent="0.25">
      <c r="A781" s="47">
        <v>777</v>
      </c>
      <c r="B781" s="58" t="s">
        <v>0</v>
      </c>
      <c r="C781" s="58" t="s">
        <v>4125</v>
      </c>
      <c r="D781" s="69" t="s">
        <v>4126</v>
      </c>
      <c r="E781" s="48" t="s">
        <v>344</v>
      </c>
      <c r="F781" s="49" t="s">
        <v>4127</v>
      </c>
      <c r="G781" s="50">
        <v>7887580.6399999997</v>
      </c>
      <c r="H781" s="50">
        <v>6274969.9100000001</v>
      </c>
      <c r="I781" s="59" t="s">
        <v>4128</v>
      </c>
      <c r="J781" s="52" t="s">
        <v>314</v>
      </c>
      <c r="K781" s="52" t="s">
        <v>4129</v>
      </c>
      <c r="L781" s="9"/>
      <c r="M781" s="9"/>
      <c r="N781" s="9"/>
      <c r="O781" s="9"/>
      <c r="P781" s="9"/>
      <c r="Q781" s="9"/>
      <c r="R781" s="9"/>
      <c r="S781" s="9"/>
      <c r="T781" s="9"/>
      <c r="U781" s="9"/>
      <c r="V781" s="9"/>
      <c r="W781" s="9"/>
      <c r="X781" s="9"/>
      <c r="Y781" s="9"/>
      <c r="Z781" s="9"/>
      <c r="AA781" s="9"/>
      <c r="AB781" s="9"/>
      <c r="AC781" s="9"/>
      <c r="AD781" s="9"/>
      <c r="AE781" s="9"/>
      <c r="AF781" s="9"/>
      <c r="AG781" s="9"/>
      <c r="AH781" s="9"/>
    </row>
    <row r="782" spans="1:34" ht="201.6" x14ac:dyDescent="0.25">
      <c r="A782" s="47">
        <v>778</v>
      </c>
      <c r="B782" s="58" t="s">
        <v>0</v>
      </c>
      <c r="C782" s="58" t="s">
        <v>4130</v>
      </c>
      <c r="D782" s="58" t="s">
        <v>4131</v>
      </c>
      <c r="E782" s="48" t="s">
        <v>344</v>
      </c>
      <c r="F782" s="49" t="s">
        <v>4132</v>
      </c>
      <c r="G782" s="50">
        <v>7796492.7199999997</v>
      </c>
      <c r="H782" s="50">
        <v>5854386.3799999999</v>
      </c>
      <c r="I782" s="59" t="s">
        <v>4133</v>
      </c>
      <c r="J782" s="52" t="s">
        <v>315</v>
      </c>
      <c r="K782" s="52" t="s">
        <v>4134</v>
      </c>
      <c r="L782" s="9"/>
      <c r="M782" s="9"/>
      <c r="N782" s="9"/>
      <c r="O782" s="9"/>
      <c r="P782" s="9"/>
      <c r="Q782" s="9"/>
      <c r="R782" s="9"/>
      <c r="S782" s="9"/>
      <c r="T782" s="9"/>
      <c r="U782" s="9"/>
      <c r="V782" s="9"/>
      <c r="W782" s="9"/>
      <c r="X782" s="9"/>
      <c r="Y782" s="9"/>
      <c r="Z782" s="9"/>
      <c r="AA782" s="9"/>
      <c r="AB782" s="9"/>
      <c r="AC782" s="9"/>
      <c r="AD782" s="9"/>
      <c r="AE782" s="9"/>
      <c r="AF782" s="9"/>
      <c r="AG782" s="9"/>
      <c r="AH782" s="9"/>
    </row>
    <row r="783" spans="1:34" ht="86.4" x14ac:dyDescent="0.25">
      <c r="A783" s="47">
        <v>779</v>
      </c>
      <c r="B783" s="58" t="s">
        <v>0</v>
      </c>
      <c r="C783" s="58" t="s">
        <v>4135</v>
      </c>
      <c r="D783" s="58" t="s">
        <v>4136</v>
      </c>
      <c r="E783" s="48" t="s">
        <v>344</v>
      </c>
      <c r="F783" s="49" t="s">
        <v>4137</v>
      </c>
      <c r="G783" s="50">
        <v>19352300</v>
      </c>
      <c r="H783" s="50">
        <v>15481840</v>
      </c>
      <c r="I783" s="59" t="s">
        <v>4128</v>
      </c>
      <c r="J783" s="52" t="s">
        <v>316</v>
      </c>
      <c r="K783" s="52" t="s">
        <v>4138</v>
      </c>
      <c r="L783" s="9"/>
      <c r="M783" s="9"/>
      <c r="N783" s="9"/>
      <c r="O783" s="9"/>
      <c r="P783" s="9"/>
      <c r="Q783" s="9"/>
      <c r="R783" s="9"/>
      <c r="S783" s="9"/>
      <c r="T783" s="9"/>
      <c r="U783" s="9"/>
      <c r="V783" s="9"/>
      <c r="W783" s="9"/>
      <c r="X783" s="9"/>
      <c r="Y783" s="9"/>
      <c r="Z783" s="9"/>
      <c r="AA783" s="9"/>
      <c r="AB783" s="9"/>
      <c r="AC783" s="9"/>
      <c r="AD783" s="9"/>
      <c r="AE783" s="9"/>
      <c r="AF783" s="9"/>
      <c r="AG783" s="9"/>
      <c r="AH783" s="9"/>
    </row>
    <row r="784" spans="1:34" ht="129.6" x14ac:dyDescent="0.25">
      <c r="A784" s="47">
        <v>780</v>
      </c>
      <c r="B784" s="58" t="s">
        <v>0</v>
      </c>
      <c r="C784" s="58" t="s">
        <v>4139</v>
      </c>
      <c r="D784" s="69" t="s">
        <v>4131</v>
      </c>
      <c r="E784" s="48" t="s">
        <v>344</v>
      </c>
      <c r="F784" s="49" t="s">
        <v>4140</v>
      </c>
      <c r="G784" s="50">
        <v>7414502.8399999999</v>
      </c>
      <c r="H784" s="50">
        <v>5567550.1699999999</v>
      </c>
      <c r="I784" s="59" t="s">
        <v>4133</v>
      </c>
      <c r="J784" s="52" t="s">
        <v>317</v>
      </c>
      <c r="K784" s="52" t="s">
        <v>4134</v>
      </c>
      <c r="L784" s="9"/>
      <c r="M784" s="9"/>
      <c r="N784" s="9"/>
      <c r="O784" s="9"/>
      <c r="P784" s="9"/>
      <c r="Q784" s="9"/>
      <c r="R784" s="9"/>
      <c r="S784" s="9"/>
      <c r="T784" s="9"/>
      <c r="U784" s="9"/>
      <c r="V784" s="9"/>
      <c r="W784" s="9"/>
      <c r="X784" s="9"/>
      <c r="Y784" s="9"/>
      <c r="Z784" s="9"/>
      <c r="AA784" s="9"/>
      <c r="AB784" s="9"/>
      <c r="AC784" s="9"/>
      <c r="AD784" s="9"/>
      <c r="AE784" s="9"/>
      <c r="AF784" s="9"/>
      <c r="AG784" s="9"/>
      <c r="AH784" s="9"/>
    </row>
    <row r="785" spans="1:34" ht="288" x14ac:dyDescent="0.25">
      <c r="A785" s="47">
        <v>781</v>
      </c>
      <c r="B785" s="58" t="s">
        <v>1</v>
      </c>
      <c r="C785" s="58" t="s">
        <v>9144</v>
      </c>
      <c r="D785" s="58" t="s">
        <v>4141</v>
      </c>
      <c r="E785" s="48" t="s">
        <v>4142</v>
      </c>
      <c r="F785" s="49" t="s">
        <v>9145</v>
      </c>
      <c r="G785" s="50">
        <v>9850425</v>
      </c>
      <c r="H785" s="50">
        <v>5417733</v>
      </c>
      <c r="I785" s="59" t="s">
        <v>4143</v>
      </c>
      <c r="J785" s="52" t="s">
        <v>4144</v>
      </c>
      <c r="K785" s="52" t="s">
        <v>4145</v>
      </c>
      <c r="L785" s="9"/>
      <c r="M785" s="9"/>
      <c r="N785" s="9"/>
      <c r="O785" s="9"/>
      <c r="P785" s="9"/>
      <c r="Q785" s="9"/>
      <c r="R785" s="9"/>
      <c r="S785" s="9"/>
      <c r="T785" s="9"/>
      <c r="U785" s="9"/>
      <c r="V785" s="9"/>
      <c r="W785" s="9"/>
      <c r="X785" s="9"/>
      <c r="Y785" s="9"/>
      <c r="Z785" s="9"/>
      <c r="AA785" s="9"/>
      <c r="AB785" s="9"/>
      <c r="AC785" s="9"/>
      <c r="AD785" s="9"/>
      <c r="AE785" s="9"/>
      <c r="AF785" s="9"/>
      <c r="AG785" s="9"/>
      <c r="AH785" s="9"/>
    </row>
    <row r="786" spans="1:34" ht="244.8" x14ac:dyDescent="0.25">
      <c r="A786" s="47">
        <v>782</v>
      </c>
      <c r="B786" s="58" t="s">
        <v>3</v>
      </c>
      <c r="C786" s="58" t="s">
        <v>4146</v>
      </c>
      <c r="D786" s="58" t="s">
        <v>4147</v>
      </c>
      <c r="E786" s="48" t="s">
        <v>537</v>
      </c>
      <c r="F786" s="49" t="s">
        <v>9146</v>
      </c>
      <c r="G786" s="50">
        <v>724940</v>
      </c>
      <c r="H786" s="50">
        <v>289982</v>
      </c>
      <c r="I786" s="59" t="s">
        <v>4148</v>
      </c>
      <c r="J786" s="52" t="s">
        <v>4149</v>
      </c>
      <c r="K786" s="52" t="s">
        <v>4150</v>
      </c>
      <c r="L786" s="9"/>
      <c r="M786" s="9"/>
      <c r="N786" s="9"/>
      <c r="O786" s="9"/>
      <c r="P786" s="9"/>
      <c r="Q786" s="9"/>
      <c r="R786" s="9"/>
      <c r="S786" s="9"/>
      <c r="T786" s="9"/>
      <c r="U786" s="9"/>
      <c r="V786" s="9"/>
      <c r="W786" s="9"/>
      <c r="X786" s="9"/>
      <c r="Y786" s="9"/>
      <c r="Z786" s="9"/>
      <c r="AA786" s="9"/>
      <c r="AB786" s="9"/>
      <c r="AC786" s="9"/>
      <c r="AD786" s="9"/>
      <c r="AE786" s="9"/>
      <c r="AF786" s="9"/>
      <c r="AG786" s="9"/>
      <c r="AH786" s="9"/>
    </row>
    <row r="787" spans="1:34" ht="201.6" x14ac:dyDescent="0.25">
      <c r="A787" s="47">
        <v>783</v>
      </c>
      <c r="B787" s="58" t="s">
        <v>0</v>
      </c>
      <c r="C787" s="58" t="s">
        <v>4151</v>
      </c>
      <c r="D787" s="69" t="s">
        <v>4152</v>
      </c>
      <c r="E787" s="48" t="s">
        <v>487</v>
      </c>
      <c r="F787" s="49" t="s">
        <v>9147</v>
      </c>
      <c r="G787" s="50">
        <v>535000</v>
      </c>
      <c r="H787" s="50">
        <v>214000</v>
      </c>
      <c r="I787" s="59" t="s">
        <v>4153</v>
      </c>
      <c r="J787" s="52" t="s">
        <v>4154</v>
      </c>
      <c r="K787" s="52" t="s">
        <v>4155</v>
      </c>
      <c r="L787" s="9"/>
      <c r="M787" s="9"/>
      <c r="N787" s="9"/>
      <c r="O787" s="9"/>
      <c r="P787" s="9"/>
      <c r="Q787" s="9"/>
      <c r="R787" s="9"/>
      <c r="S787" s="9"/>
      <c r="T787" s="9"/>
      <c r="U787" s="9"/>
      <c r="V787" s="9"/>
      <c r="W787" s="9"/>
      <c r="X787" s="9"/>
      <c r="Y787" s="9"/>
      <c r="Z787" s="9"/>
      <c r="AA787" s="9"/>
      <c r="AB787" s="9"/>
      <c r="AC787" s="9"/>
      <c r="AD787" s="9"/>
      <c r="AE787" s="9"/>
      <c r="AF787" s="9"/>
      <c r="AG787" s="9"/>
      <c r="AH787" s="9"/>
    </row>
    <row r="788" spans="1:34" ht="230.4" x14ac:dyDescent="0.25">
      <c r="A788" s="47">
        <v>784</v>
      </c>
      <c r="B788" s="58" t="s">
        <v>1</v>
      </c>
      <c r="C788" s="58" t="s">
        <v>9148</v>
      </c>
      <c r="D788" s="58" t="s">
        <v>4156</v>
      </c>
      <c r="E788" s="48" t="s">
        <v>537</v>
      </c>
      <c r="F788" s="49" t="s">
        <v>9149</v>
      </c>
      <c r="G788" s="50">
        <v>7987112</v>
      </c>
      <c r="H788" s="50">
        <v>900000</v>
      </c>
      <c r="I788" s="59" t="s">
        <v>4148</v>
      </c>
      <c r="J788" s="52" t="s">
        <v>4157</v>
      </c>
      <c r="K788" s="52" t="s">
        <v>4158</v>
      </c>
      <c r="L788" s="9"/>
      <c r="M788" s="9"/>
      <c r="N788" s="9"/>
      <c r="O788" s="9"/>
      <c r="P788" s="9"/>
      <c r="Q788" s="9"/>
      <c r="R788" s="9"/>
      <c r="S788" s="9"/>
      <c r="T788" s="9"/>
      <c r="U788" s="9"/>
      <c r="V788" s="9"/>
      <c r="W788" s="9"/>
      <c r="X788" s="9"/>
      <c r="Y788" s="9"/>
      <c r="Z788" s="9"/>
      <c r="AA788" s="9"/>
      <c r="AB788" s="9"/>
      <c r="AC788" s="9"/>
      <c r="AD788" s="9"/>
      <c r="AE788" s="9"/>
      <c r="AF788" s="9"/>
      <c r="AG788" s="9"/>
      <c r="AH788" s="9"/>
    </row>
    <row r="789" spans="1:34" ht="72" x14ac:dyDescent="0.25">
      <c r="A789" s="47">
        <v>785</v>
      </c>
      <c r="B789" s="58" t="s">
        <v>3</v>
      </c>
      <c r="C789" s="58" t="s">
        <v>4159</v>
      </c>
      <c r="D789" s="58" t="s">
        <v>4160</v>
      </c>
      <c r="E789" s="48" t="s">
        <v>4111</v>
      </c>
      <c r="F789" s="49" t="s">
        <v>4161</v>
      </c>
      <c r="G789" s="50">
        <v>335702368</v>
      </c>
      <c r="H789" s="50">
        <v>167851184</v>
      </c>
      <c r="I789" s="59" t="s">
        <v>4162</v>
      </c>
      <c r="J789" s="52" t="s">
        <v>4163</v>
      </c>
      <c r="K789" s="52" t="s">
        <v>4164</v>
      </c>
      <c r="L789" s="9"/>
      <c r="M789" s="9"/>
      <c r="N789" s="9"/>
      <c r="O789" s="9"/>
      <c r="P789" s="9"/>
      <c r="Q789" s="9"/>
      <c r="R789" s="9"/>
      <c r="S789" s="9"/>
      <c r="T789" s="9"/>
      <c r="U789" s="9"/>
      <c r="V789" s="9"/>
      <c r="W789" s="9"/>
      <c r="X789" s="9"/>
      <c r="Y789" s="9"/>
      <c r="Z789" s="9"/>
      <c r="AA789" s="9"/>
      <c r="AB789" s="9"/>
      <c r="AC789" s="9"/>
      <c r="AD789" s="9"/>
      <c r="AE789" s="9"/>
      <c r="AF789" s="9"/>
      <c r="AG789" s="9"/>
      <c r="AH789" s="9"/>
    </row>
    <row r="790" spans="1:34" ht="129.6" x14ac:dyDescent="0.25">
      <c r="A790" s="47">
        <v>786</v>
      </c>
      <c r="B790" s="58" t="s">
        <v>3</v>
      </c>
      <c r="C790" s="58" t="s">
        <v>9150</v>
      </c>
      <c r="D790" s="69" t="s">
        <v>4160</v>
      </c>
      <c r="E790" s="48" t="s">
        <v>4111</v>
      </c>
      <c r="F790" s="49" t="s">
        <v>9151</v>
      </c>
      <c r="G790" s="50">
        <v>117624578</v>
      </c>
      <c r="H790" s="50">
        <v>58812289</v>
      </c>
      <c r="I790" s="59" t="s">
        <v>4162</v>
      </c>
      <c r="J790" s="52" t="s">
        <v>4165</v>
      </c>
      <c r="K790" s="52" t="s">
        <v>4166</v>
      </c>
      <c r="L790" s="9"/>
      <c r="M790" s="9"/>
      <c r="N790" s="9"/>
      <c r="O790" s="9"/>
      <c r="P790" s="9"/>
      <c r="Q790" s="9"/>
      <c r="R790" s="9"/>
      <c r="S790" s="9"/>
      <c r="T790" s="9"/>
      <c r="U790" s="9"/>
      <c r="V790" s="9"/>
      <c r="W790" s="9"/>
      <c r="X790" s="9"/>
      <c r="Y790" s="9"/>
      <c r="Z790" s="9"/>
      <c r="AA790" s="9"/>
      <c r="AB790" s="9"/>
      <c r="AC790" s="9"/>
      <c r="AD790" s="9"/>
      <c r="AE790" s="9"/>
      <c r="AF790" s="9"/>
      <c r="AG790" s="9"/>
      <c r="AH790" s="9"/>
    </row>
    <row r="791" spans="1:34" ht="187.2" x14ac:dyDescent="0.25">
      <c r="A791" s="47">
        <v>787</v>
      </c>
      <c r="B791" s="58" t="s">
        <v>3</v>
      </c>
      <c r="C791" s="58" t="s">
        <v>9152</v>
      </c>
      <c r="D791" s="58" t="s">
        <v>4167</v>
      </c>
      <c r="E791" s="48" t="s">
        <v>4111</v>
      </c>
      <c r="F791" s="49" t="s">
        <v>9153</v>
      </c>
      <c r="G791" s="50">
        <v>4647870</v>
      </c>
      <c r="H791" s="50">
        <v>3098734</v>
      </c>
      <c r="I791" s="59" t="s">
        <v>4162</v>
      </c>
      <c r="J791" s="52" t="s">
        <v>4168</v>
      </c>
      <c r="K791" s="52" t="s">
        <v>4169</v>
      </c>
      <c r="L791" s="9"/>
      <c r="M791" s="9"/>
      <c r="N791" s="9"/>
      <c r="O791" s="9"/>
      <c r="P791" s="9"/>
      <c r="Q791" s="9"/>
      <c r="R791" s="9"/>
      <c r="S791" s="9"/>
      <c r="T791" s="9"/>
      <c r="U791" s="9"/>
      <c r="V791" s="9"/>
      <c r="W791" s="9"/>
      <c r="X791" s="9"/>
      <c r="Y791" s="9"/>
      <c r="Z791" s="9"/>
      <c r="AA791" s="9"/>
      <c r="AB791" s="9"/>
      <c r="AC791" s="9"/>
      <c r="AD791" s="9"/>
      <c r="AE791" s="9"/>
      <c r="AF791" s="9"/>
      <c r="AG791" s="9"/>
      <c r="AH791" s="9"/>
    </row>
    <row r="792" spans="1:34" ht="115.2" x14ac:dyDescent="0.25">
      <c r="A792" s="47">
        <v>788</v>
      </c>
      <c r="B792" s="58" t="s">
        <v>2</v>
      </c>
      <c r="C792" s="58" t="s">
        <v>9154</v>
      </c>
      <c r="D792" s="58" t="s">
        <v>4170</v>
      </c>
      <c r="E792" s="48" t="s">
        <v>344</v>
      </c>
      <c r="F792" s="49" t="s">
        <v>9155</v>
      </c>
      <c r="G792" s="50">
        <v>400000</v>
      </c>
      <c r="H792" s="50">
        <v>200000</v>
      </c>
      <c r="I792" s="59" t="s">
        <v>4171</v>
      </c>
      <c r="J792" s="52" t="s">
        <v>4172</v>
      </c>
      <c r="K792" s="52" t="s">
        <v>4173</v>
      </c>
      <c r="L792" s="9"/>
      <c r="M792" s="9"/>
      <c r="N792" s="9"/>
      <c r="O792" s="9"/>
      <c r="P792" s="9"/>
      <c r="Q792" s="9"/>
      <c r="R792" s="9"/>
      <c r="S792" s="9"/>
      <c r="T792" s="9"/>
      <c r="U792" s="9"/>
      <c r="V792" s="9"/>
      <c r="W792" s="9"/>
      <c r="X792" s="9"/>
      <c r="Y792" s="9"/>
      <c r="Z792" s="9"/>
      <c r="AA792" s="9"/>
      <c r="AB792" s="9"/>
      <c r="AC792" s="9"/>
      <c r="AD792" s="9"/>
      <c r="AE792" s="9"/>
      <c r="AF792" s="9"/>
      <c r="AG792" s="9"/>
      <c r="AH792" s="9"/>
    </row>
    <row r="793" spans="1:34" ht="144" x14ac:dyDescent="0.25">
      <c r="A793" s="47">
        <v>789</v>
      </c>
      <c r="B793" s="58" t="s">
        <v>2</v>
      </c>
      <c r="C793" s="58" t="s">
        <v>4174</v>
      </c>
      <c r="D793" s="69" t="s">
        <v>4175</v>
      </c>
      <c r="E793" s="48" t="s">
        <v>344</v>
      </c>
      <c r="F793" s="49" t="s">
        <v>4176</v>
      </c>
      <c r="G793" s="50">
        <v>305000</v>
      </c>
      <c r="H793" s="50">
        <v>152500</v>
      </c>
      <c r="I793" s="59" t="s">
        <v>4177</v>
      </c>
      <c r="J793" s="52" t="s">
        <v>168</v>
      </c>
      <c r="K793" s="52" t="s">
        <v>4178</v>
      </c>
      <c r="L793" s="9"/>
      <c r="M793" s="9"/>
      <c r="N793" s="9"/>
      <c r="O793" s="9"/>
      <c r="P793" s="9"/>
      <c r="Q793" s="9"/>
      <c r="R793" s="9"/>
      <c r="S793" s="9"/>
      <c r="T793" s="9"/>
      <c r="U793" s="9"/>
      <c r="V793" s="9"/>
      <c r="W793" s="9"/>
      <c r="X793" s="9"/>
      <c r="Y793" s="9"/>
      <c r="Z793" s="9"/>
      <c r="AA793" s="9"/>
      <c r="AB793" s="9"/>
      <c r="AC793" s="9"/>
      <c r="AD793" s="9"/>
      <c r="AE793" s="9"/>
      <c r="AF793" s="9"/>
      <c r="AG793" s="9"/>
      <c r="AH793" s="9"/>
    </row>
    <row r="794" spans="1:34" ht="115.2" x14ac:dyDescent="0.25">
      <c r="A794" s="47">
        <v>790</v>
      </c>
      <c r="B794" s="58" t="s">
        <v>2</v>
      </c>
      <c r="C794" s="58" t="s">
        <v>4179</v>
      </c>
      <c r="D794" s="58" t="s">
        <v>4180</v>
      </c>
      <c r="E794" s="48" t="s">
        <v>344</v>
      </c>
      <c r="F794" s="49" t="s">
        <v>4181</v>
      </c>
      <c r="G794" s="50">
        <v>5498240.2800000003</v>
      </c>
      <c r="H794" s="50">
        <v>4123680.21</v>
      </c>
      <c r="I794" s="59" t="s">
        <v>4182</v>
      </c>
      <c r="J794" s="52" t="s">
        <v>4183</v>
      </c>
      <c r="K794" s="52" t="s">
        <v>4184</v>
      </c>
      <c r="L794" s="9"/>
      <c r="M794" s="9"/>
      <c r="N794" s="9"/>
      <c r="O794" s="9"/>
      <c r="P794" s="9"/>
      <c r="Q794" s="9"/>
      <c r="R794" s="9"/>
      <c r="S794" s="9"/>
      <c r="T794" s="9"/>
      <c r="U794" s="9"/>
      <c r="V794" s="9"/>
      <c r="W794" s="9"/>
      <c r="X794" s="9"/>
      <c r="Y794" s="9"/>
      <c r="Z794" s="9"/>
      <c r="AA794" s="9"/>
      <c r="AB794" s="9"/>
      <c r="AC794" s="9"/>
      <c r="AD794" s="9"/>
      <c r="AE794" s="9"/>
      <c r="AF794" s="9"/>
      <c r="AG794" s="9"/>
      <c r="AH794" s="9"/>
    </row>
    <row r="795" spans="1:34" ht="230.4" x14ac:dyDescent="0.25">
      <c r="A795" s="47">
        <v>791</v>
      </c>
      <c r="B795" s="58" t="s">
        <v>0</v>
      </c>
      <c r="C795" s="58" t="s">
        <v>4185</v>
      </c>
      <c r="D795" s="58" t="s">
        <v>4186</v>
      </c>
      <c r="E795" s="48" t="s">
        <v>4187</v>
      </c>
      <c r="F795" s="49" t="s">
        <v>4188</v>
      </c>
      <c r="G795" s="50">
        <v>2156927</v>
      </c>
      <c r="H795" s="50">
        <v>345105</v>
      </c>
      <c r="I795" s="59" t="s">
        <v>4153</v>
      </c>
      <c r="J795" s="52" t="s">
        <v>4189</v>
      </c>
      <c r="K795" s="52" t="s">
        <v>4190</v>
      </c>
      <c r="L795" s="9"/>
      <c r="M795" s="9"/>
      <c r="N795" s="9"/>
      <c r="O795" s="9"/>
      <c r="P795" s="9"/>
      <c r="Q795" s="9"/>
      <c r="R795" s="9"/>
      <c r="S795" s="9"/>
      <c r="T795" s="9"/>
      <c r="U795" s="9"/>
      <c r="V795" s="9"/>
      <c r="W795" s="9"/>
      <c r="X795" s="9"/>
      <c r="Y795" s="9"/>
      <c r="Z795" s="9"/>
      <c r="AA795" s="9"/>
      <c r="AB795" s="9"/>
      <c r="AC795" s="9"/>
      <c r="AD795" s="9"/>
      <c r="AE795" s="9"/>
      <c r="AF795" s="9"/>
      <c r="AG795" s="9"/>
      <c r="AH795" s="9"/>
    </row>
    <row r="796" spans="1:34" ht="187.2" x14ac:dyDescent="0.25">
      <c r="A796" s="47">
        <v>792</v>
      </c>
      <c r="B796" s="58" t="s">
        <v>5</v>
      </c>
      <c r="C796" s="58" t="s">
        <v>4191</v>
      </c>
      <c r="D796" s="69" t="s">
        <v>4192</v>
      </c>
      <c r="E796" s="48" t="s">
        <v>487</v>
      </c>
      <c r="F796" s="49" t="s">
        <v>4193</v>
      </c>
      <c r="G796" s="50">
        <v>2500000</v>
      </c>
      <c r="H796" s="50">
        <v>400000</v>
      </c>
      <c r="I796" s="59" t="s">
        <v>4153</v>
      </c>
      <c r="J796" s="52" t="s">
        <v>4194</v>
      </c>
      <c r="K796" s="52" t="s">
        <v>4195</v>
      </c>
      <c r="L796" s="9"/>
      <c r="M796" s="9"/>
      <c r="N796" s="9"/>
      <c r="O796" s="9"/>
      <c r="P796" s="9"/>
      <c r="Q796" s="9"/>
      <c r="R796" s="9"/>
      <c r="S796" s="9"/>
      <c r="T796" s="9"/>
      <c r="U796" s="9"/>
      <c r="V796" s="9"/>
      <c r="W796" s="9"/>
      <c r="X796" s="9"/>
      <c r="Y796" s="9"/>
      <c r="Z796" s="9"/>
      <c r="AA796" s="9"/>
      <c r="AB796" s="9"/>
      <c r="AC796" s="9"/>
      <c r="AD796" s="9"/>
      <c r="AE796" s="9"/>
      <c r="AF796" s="9"/>
      <c r="AG796" s="9"/>
      <c r="AH796" s="9"/>
    </row>
    <row r="797" spans="1:34" ht="273.60000000000002" x14ac:dyDescent="0.25">
      <c r="A797" s="47">
        <v>793</v>
      </c>
      <c r="B797" s="58" t="s">
        <v>3</v>
      </c>
      <c r="C797" s="58" t="s">
        <v>4196</v>
      </c>
      <c r="D797" s="58" t="s">
        <v>4197</v>
      </c>
      <c r="E797" s="48" t="s">
        <v>537</v>
      </c>
      <c r="F797" s="49" t="s">
        <v>4198</v>
      </c>
      <c r="G797" s="50">
        <v>7800000</v>
      </c>
      <c r="H797" s="50">
        <v>2037450</v>
      </c>
      <c r="I797" s="59" t="s">
        <v>4199</v>
      </c>
      <c r="J797" s="52" t="s">
        <v>4200</v>
      </c>
      <c r="K797" s="52" t="s">
        <v>4201</v>
      </c>
      <c r="L797" s="9"/>
      <c r="M797" s="9"/>
      <c r="N797" s="9"/>
      <c r="O797" s="9"/>
      <c r="P797" s="9"/>
      <c r="Q797" s="9"/>
      <c r="R797" s="9"/>
      <c r="S797" s="9"/>
      <c r="T797" s="9"/>
      <c r="U797" s="9"/>
      <c r="V797" s="9"/>
      <c r="W797" s="9"/>
      <c r="X797" s="9"/>
      <c r="Y797" s="9"/>
      <c r="Z797" s="9"/>
      <c r="AA797" s="9"/>
      <c r="AB797" s="9"/>
      <c r="AC797" s="9"/>
      <c r="AD797" s="9"/>
      <c r="AE797" s="9"/>
      <c r="AF797" s="9"/>
      <c r="AG797" s="9"/>
      <c r="AH797" s="9"/>
    </row>
    <row r="798" spans="1:34" ht="158.4" x14ac:dyDescent="0.25">
      <c r="A798" s="47">
        <v>794</v>
      </c>
      <c r="B798" s="58" t="s">
        <v>0</v>
      </c>
      <c r="C798" s="58" t="s">
        <v>9156</v>
      </c>
      <c r="D798" s="58" t="s">
        <v>4202</v>
      </c>
      <c r="E798" s="48" t="s">
        <v>4203</v>
      </c>
      <c r="F798" s="49" t="s">
        <v>9157</v>
      </c>
      <c r="G798" s="50">
        <v>4617464</v>
      </c>
      <c r="H798" s="50">
        <v>2308732</v>
      </c>
      <c r="I798" s="59" t="s">
        <v>4204</v>
      </c>
      <c r="J798" s="52" t="s">
        <v>4205</v>
      </c>
      <c r="K798" s="52" t="s">
        <v>4206</v>
      </c>
      <c r="L798" s="9"/>
      <c r="M798" s="9"/>
      <c r="N798" s="9"/>
      <c r="O798" s="9"/>
      <c r="P798" s="9"/>
      <c r="Q798" s="9"/>
      <c r="R798" s="9"/>
      <c r="S798" s="9"/>
      <c r="T798" s="9"/>
      <c r="U798" s="9"/>
      <c r="V798" s="9"/>
      <c r="W798" s="9"/>
      <c r="X798" s="9"/>
      <c r="Y798" s="9"/>
      <c r="Z798" s="9"/>
      <c r="AA798" s="9"/>
      <c r="AB798" s="9"/>
      <c r="AC798" s="9"/>
      <c r="AD798" s="9"/>
      <c r="AE798" s="9"/>
      <c r="AF798" s="9"/>
      <c r="AG798" s="9"/>
      <c r="AH798" s="9"/>
    </row>
    <row r="799" spans="1:34" ht="259.2" x14ac:dyDescent="0.25">
      <c r="A799" s="47">
        <v>795</v>
      </c>
      <c r="B799" s="58" t="s">
        <v>4</v>
      </c>
      <c r="C799" s="58" t="s">
        <v>4207</v>
      </c>
      <c r="D799" s="69" t="s">
        <v>4208</v>
      </c>
      <c r="E799" s="48" t="s">
        <v>537</v>
      </c>
      <c r="F799" s="49" t="s">
        <v>9158</v>
      </c>
      <c r="G799" s="50">
        <v>3467480</v>
      </c>
      <c r="H799" s="50">
        <v>1352317</v>
      </c>
      <c r="I799" s="59" t="s">
        <v>4148</v>
      </c>
      <c r="J799" s="52" t="s">
        <v>4209</v>
      </c>
      <c r="K799" s="52" t="s">
        <v>4210</v>
      </c>
      <c r="L799" s="9"/>
      <c r="M799" s="9"/>
      <c r="N799" s="9"/>
      <c r="O799" s="9"/>
      <c r="P799" s="9"/>
      <c r="Q799" s="9"/>
      <c r="R799" s="9"/>
      <c r="S799" s="9"/>
      <c r="T799" s="9"/>
      <c r="U799" s="9"/>
      <c r="V799" s="9"/>
      <c r="W799" s="9"/>
      <c r="X799" s="9"/>
      <c r="Y799" s="9"/>
      <c r="Z799" s="9"/>
      <c r="AA799" s="9"/>
      <c r="AB799" s="9"/>
      <c r="AC799" s="9"/>
      <c r="AD799" s="9"/>
      <c r="AE799" s="9"/>
      <c r="AF799" s="9"/>
      <c r="AG799" s="9"/>
      <c r="AH799" s="9"/>
    </row>
    <row r="800" spans="1:34" ht="187.2" x14ac:dyDescent="0.25">
      <c r="A800" s="47">
        <v>796</v>
      </c>
      <c r="B800" s="58" t="s">
        <v>0</v>
      </c>
      <c r="C800" s="58" t="s">
        <v>9159</v>
      </c>
      <c r="D800" s="58" t="s">
        <v>4211</v>
      </c>
      <c r="E800" s="48" t="s">
        <v>537</v>
      </c>
      <c r="F800" s="49" t="s">
        <v>9160</v>
      </c>
      <c r="G800" s="50">
        <v>12395326</v>
      </c>
      <c r="H800" s="50">
        <v>4831833</v>
      </c>
      <c r="I800" s="59" t="s">
        <v>4148</v>
      </c>
      <c r="J800" s="52" t="s">
        <v>4212</v>
      </c>
      <c r="K800" s="52" t="s">
        <v>4213</v>
      </c>
      <c r="L800" s="9"/>
      <c r="M800" s="9"/>
      <c r="N800" s="9"/>
      <c r="O800" s="9"/>
      <c r="P800" s="9"/>
      <c r="Q800" s="9"/>
      <c r="R800" s="9"/>
      <c r="S800" s="9"/>
      <c r="T800" s="9"/>
      <c r="U800" s="9"/>
      <c r="V800" s="9"/>
      <c r="W800" s="9"/>
      <c r="X800" s="9"/>
      <c r="Y800" s="9"/>
      <c r="Z800" s="9"/>
      <c r="AA800" s="9"/>
      <c r="AB800" s="9"/>
      <c r="AC800" s="9"/>
      <c r="AD800" s="9"/>
      <c r="AE800" s="9"/>
      <c r="AF800" s="9"/>
      <c r="AG800" s="9"/>
      <c r="AH800" s="9"/>
    </row>
    <row r="801" spans="1:34" ht="201.6" x14ac:dyDescent="0.25">
      <c r="A801" s="47">
        <v>797</v>
      </c>
      <c r="B801" s="58" t="s">
        <v>3</v>
      </c>
      <c r="C801" s="58" t="s">
        <v>9161</v>
      </c>
      <c r="D801" s="58" t="s">
        <v>4214</v>
      </c>
      <c r="E801" s="48" t="s">
        <v>1514</v>
      </c>
      <c r="F801" s="49" t="s">
        <v>9162</v>
      </c>
      <c r="G801" s="50">
        <v>2148395</v>
      </c>
      <c r="H801" s="50">
        <v>2148395</v>
      </c>
      <c r="I801" s="59" t="s">
        <v>4215</v>
      </c>
      <c r="J801" s="52" t="s">
        <v>4216</v>
      </c>
      <c r="K801" s="52" t="s">
        <v>4217</v>
      </c>
      <c r="L801" s="9"/>
      <c r="M801" s="9"/>
      <c r="N801" s="9"/>
      <c r="O801" s="9"/>
      <c r="P801" s="9"/>
      <c r="Q801" s="9"/>
      <c r="R801" s="9"/>
      <c r="S801" s="9"/>
      <c r="T801" s="9"/>
      <c r="U801" s="9"/>
      <c r="V801" s="9"/>
      <c r="W801" s="9"/>
      <c r="X801" s="9"/>
      <c r="Y801" s="9"/>
      <c r="Z801" s="9"/>
      <c r="AA801" s="9"/>
      <c r="AB801" s="9"/>
      <c r="AC801" s="9"/>
      <c r="AD801" s="9"/>
      <c r="AE801" s="9"/>
      <c r="AF801" s="9"/>
      <c r="AG801" s="9"/>
      <c r="AH801" s="9"/>
    </row>
    <row r="802" spans="1:34" ht="288" x14ac:dyDescent="0.25">
      <c r="A802" s="47">
        <v>798</v>
      </c>
      <c r="B802" s="58" t="s">
        <v>0</v>
      </c>
      <c r="C802" s="58" t="s">
        <v>9163</v>
      </c>
      <c r="D802" s="69" t="s">
        <v>4218</v>
      </c>
      <c r="E802" s="48" t="s">
        <v>1514</v>
      </c>
      <c r="F802" s="49" t="s">
        <v>9164</v>
      </c>
      <c r="G802" s="50">
        <v>624220</v>
      </c>
      <c r="H802" s="50">
        <v>530587</v>
      </c>
      <c r="I802" s="59" t="s">
        <v>4219</v>
      </c>
      <c r="J802" s="52" t="s">
        <v>4220</v>
      </c>
      <c r="K802" s="52" t="s">
        <v>4221</v>
      </c>
      <c r="L802" s="9"/>
      <c r="M802" s="9"/>
      <c r="N802" s="9"/>
      <c r="O802" s="9"/>
      <c r="P802" s="9"/>
      <c r="Q802" s="9"/>
      <c r="R802" s="9"/>
      <c r="S802" s="9"/>
      <c r="T802" s="9"/>
      <c r="U802" s="9"/>
      <c r="V802" s="9"/>
      <c r="W802" s="9"/>
      <c r="X802" s="9"/>
      <c r="Y802" s="9"/>
      <c r="Z802" s="9"/>
      <c r="AA802" s="9"/>
      <c r="AB802" s="9"/>
      <c r="AC802" s="9"/>
      <c r="AD802" s="9"/>
      <c r="AE802" s="9"/>
      <c r="AF802" s="9"/>
      <c r="AG802" s="9"/>
      <c r="AH802" s="9"/>
    </row>
    <row r="803" spans="1:34" ht="259.2" x14ac:dyDescent="0.25">
      <c r="A803" s="47">
        <v>799</v>
      </c>
      <c r="B803" s="58" t="s">
        <v>0</v>
      </c>
      <c r="C803" s="58" t="s">
        <v>9165</v>
      </c>
      <c r="D803" s="58" t="s">
        <v>4222</v>
      </c>
      <c r="E803" s="48" t="s">
        <v>4223</v>
      </c>
      <c r="F803" s="49" t="s">
        <v>9166</v>
      </c>
      <c r="G803" s="50">
        <v>800486</v>
      </c>
      <c r="H803" s="50">
        <v>680413</v>
      </c>
      <c r="I803" s="59" t="s">
        <v>4224</v>
      </c>
      <c r="J803" s="52" t="s">
        <v>4225</v>
      </c>
      <c r="K803" s="52" t="s">
        <v>4226</v>
      </c>
      <c r="L803" s="9"/>
      <c r="M803" s="9"/>
      <c r="N803" s="9"/>
      <c r="O803" s="9"/>
      <c r="P803" s="9"/>
      <c r="Q803" s="9"/>
      <c r="R803" s="9"/>
      <c r="S803" s="9"/>
      <c r="T803" s="9"/>
      <c r="U803" s="9"/>
      <c r="V803" s="9"/>
      <c r="W803" s="9"/>
      <c r="X803" s="9"/>
      <c r="Y803" s="9"/>
      <c r="Z803" s="9"/>
      <c r="AA803" s="9"/>
      <c r="AB803" s="9"/>
      <c r="AC803" s="9"/>
      <c r="AD803" s="9"/>
      <c r="AE803" s="9"/>
      <c r="AF803" s="9"/>
      <c r="AG803" s="9"/>
      <c r="AH803" s="9"/>
    </row>
    <row r="804" spans="1:34" ht="288" x14ac:dyDescent="0.25">
      <c r="A804" s="47">
        <v>800</v>
      </c>
      <c r="B804" s="58" t="s">
        <v>3</v>
      </c>
      <c r="C804" s="58" t="s">
        <v>4227</v>
      </c>
      <c r="D804" s="58" t="s">
        <v>4228</v>
      </c>
      <c r="E804" s="48" t="s">
        <v>537</v>
      </c>
      <c r="F804" s="49" t="s">
        <v>4229</v>
      </c>
      <c r="G804" s="50">
        <v>1039376</v>
      </c>
      <c r="H804" s="50">
        <v>611111</v>
      </c>
      <c r="I804" s="59" t="s">
        <v>4230</v>
      </c>
      <c r="J804" s="52" t="s">
        <v>4231</v>
      </c>
      <c r="K804" s="52"/>
      <c r="L804" s="9"/>
      <c r="M804" s="9"/>
      <c r="N804" s="9"/>
      <c r="O804" s="9"/>
      <c r="P804" s="9"/>
      <c r="Q804" s="9"/>
      <c r="R804" s="9"/>
      <c r="S804" s="9"/>
      <c r="T804" s="9"/>
      <c r="U804" s="9"/>
      <c r="V804" s="9"/>
      <c r="W804" s="9"/>
      <c r="X804" s="9"/>
      <c r="Y804" s="9"/>
      <c r="Z804" s="9"/>
      <c r="AA804" s="9"/>
      <c r="AB804" s="9"/>
      <c r="AC804" s="9"/>
      <c r="AD804" s="9"/>
      <c r="AE804" s="9"/>
      <c r="AF804" s="9"/>
      <c r="AG804" s="9"/>
      <c r="AH804" s="9"/>
    </row>
    <row r="805" spans="1:34" ht="331.2" x14ac:dyDescent="0.25">
      <c r="A805" s="47">
        <v>801</v>
      </c>
      <c r="B805" s="58" t="s">
        <v>3</v>
      </c>
      <c r="C805" s="58" t="s">
        <v>4232</v>
      </c>
      <c r="D805" s="69" t="s">
        <v>4233</v>
      </c>
      <c r="E805" s="48" t="s">
        <v>4234</v>
      </c>
      <c r="F805" s="49" t="s">
        <v>4235</v>
      </c>
      <c r="G805" s="50">
        <v>924326</v>
      </c>
      <c r="H805" s="50">
        <v>785677</v>
      </c>
      <c r="I805" s="59" t="s">
        <v>4236</v>
      </c>
      <c r="J805" s="52" t="s">
        <v>4237</v>
      </c>
      <c r="K805" s="52" t="s">
        <v>4238</v>
      </c>
      <c r="L805" s="9"/>
      <c r="M805" s="9"/>
      <c r="N805" s="9"/>
      <c r="O805" s="9"/>
      <c r="P805" s="9"/>
      <c r="Q805" s="9"/>
      <c r="R805" s="9"/>
      <c r="S805" s="9"/>
      <c r="T805" s="9"/>
      <c r="U805" s="9"/>
      <c r="V805" s="9"/>
      <c r="W805" s="9"/>
      <c r="X805" s="9"/>
      <c r="Y805" s="9"/>
      <c r="Z805" s="9"/>
      <c r="AA805" s="9"/>
      <c r="AB805" s="9"/>
      <c r="AC805" s="9"/>
      <c r="AD805" s="9"/>
      <c r="AE805" s="9"/>
      <c r="AF805" s="9"/>
      <c r="AG805" s="9"/>
      <c r="AH805" s="9"/>
    </row>
    <row r="806" spans="1:34" ht="273.60000000000002" x14ac:dyDescent="0.25">
      <c r="A806" s="47">
        <v>802</v>
      </c>
      <c r="B806" s="58" t="s">
        <v>3</v>
      </c>
      <c r="C806" s="58" t="s">
        <v>9167</v>
      </c>
      <c r="D806" s="58" t="s">
        <v>4239</v>
      </c>
      <c r="E806" s="48" t="s">
        <v>537</v>
      </c>
      <c r="F806" s="49" t="s">
        <v>9168</v>
      </c>
      <c r="G806" s="50">
        <v>268161</v>
      </c>
      <c r="H806" s="50">
        <v>107264</v>
      </c>
      <c r="I806" s="59" t="s">
        <v>4240</v>
      </c>
      <c r="J806" s="52" t="s">
        <v>4241</v>
      </c>
      <c r="K806" s="52" t="s">
        <v>4242</v>
      </c>
      <c r="L806" s="9"/>
      <c r="M806" s="9"/>
      <c r="N806" s="9"/>
      <c r="O806" s="9"/>
      <c r="P806" s="9"/>
      <c r="Q806" s="9"/>
      <c r="R806" s="9"/>
      <c r="S806" s="9"/>
      <c r="T806" s="9"/>
      <c r="U806" s="9"/>
      <c r="V806" s="9"/>
      <c r="W806" s="9"/>
      <c r="X806" s="9"/>
      <c r="Y806" s="9"/>
      <c r="Z806" s="9"/>
      <c r="AA806" s="9"/>
      <c r="AB806" s="9"/>
      <c r="AC806" s="9"/>
      <c r="AD806" s="9"/>
      <c r="AE806" s="9"/>
      <c r="AF806" s="9"/>
      <c r="AG806" s="9"/>
      <c r="AH806" s="9"/>
    </row>
    <row r="807" spans="1:34" ht="244.8" x14ac:dyDescent="0.25">
      <c r="A807" s="47">
        <v>803</v>
      </c>
      <c r="B807" s="58" t="s">
        <v>5</v>
      </c>
      <c r="C807" s="58" t="s">
        <v>9169</v>
      </c>
      <c r="D807" s="58" t="s">
        <v>4243</v>
      </c>
      <c r="E807" s="48" t="s">
        <v>3747</v>
      </c>
      <c r="F807" s="49" t="s">
        <v>9170</v>
      </c>
      <c r="G807" s="50">
        <v>88006</v>
      </c>
      <c r="H807" s="50">
        <v>74805</v>
      </c>
      <c r="I807" s="59" t="s">
        <v>4244</v>
      </c>
      <c r="J807" s="52" t="s">
        <v>4245</v>
      </c>
      <c r="K807" s="52"/>
      <c r="L807" s="9"/>
      <c r="M807" s="9"/>
      <c r="N807" s="9"/>
      <c r="O807" s="9"/>
      <c r="P807" s="9"/>
      <c r="Q807" s="9"/>
      <c r="R807" s="9"/>
      <c r="S807" s="9"/>
      <c r="T807" s="9"/>
      <c r="U807" s="9"/>
      <c r="V807" s="9"/>
      <c r="W807" s="9"/>
      <c r="X807" s="9"/>
      <c r="Y807" s="9"/>
      <c r="Z807" s="9"/>
      <c r="AA807" s="9"/>
      <c r="AB807" s="9"/>
      <c r="AC807" s="9"/>
      <c r="AD807" s="9"/>
      <c r="AE807" s="9"/>
      <c r="AF807" s="9"/>
      <c r="AG807" s="9"/>
      <c r="AH807" s="9"/>
    </row>
    <row r="808" spans="1:34" ht="230.4" x14ac:dyDescent="0.25">
      <c r="A808" s="47">
        <v>804</v>
      </c>
      <c r="B808" s="58" t="s">
        <v>3</v>
      </c>
      <c r="C808" s="58" t="s">
        <v>9171</v>
      </c>
      <c r="D808" s="69" t="s">
        <v>4246</v>
      </c>
      <c r="E808" s="48" t="s">
        <v>419</v>
      </c>
      <c r="F808" s="49" t="s">
        <v>9172</v>
      </c>
      <c r="G808" s="50">
        <v>88287</v>
      </c>
      <c r="H808" s="50">
        <v>75044</v>
      </c>
      <c r="I808" s="59" t="s">
        <v>4247</v>
      </c>
      <c r="J808" s="52" t="s">
        <v>4248</v>
      </c>
      <c r="K808" s="52" t="s">
        <v>4249</v>
      </c>
      <c r="L808" s="9"/>
      <c r="M808" s="9"/>
      <c r="N808" s="9"/>
      <c r="O808" s="9"/>
      <c r="P808" s="9"/>
      <c r="Q808" s="9"/>
      <c r="R808" s="9"/>
      <c r="S808" s="9"/>
      <c r="T808" s="9"/>
      <c r="U808" s="9"/>
      <c r="V808" s="9"/>
      <c r="W808" s="9"/>
      <c r="X808" s="9"/>
      <c r="Y808" s="9"/>
      <c r="Z808" s="9"/>
      <c r="AA808" s="9"/>
      <c r="AB808" s="9"/>
      <c r="AC808" s="9"/>
      <c r="AD808" s="9"/>
      <c r="AE808" s="9"/>
      <c r="AF808" s="9"/>
      <c r="AG808" s="9"/>
      <c r="AH808" s="9"/>
    </row>
    <row r="809" spans="1:34" ht="244.8" x14ac:dyDescent="0.25">
      <c r="A809" s="47">
        <v>805</v>
      </c>
      <c r="B809" s="58" t="s">
        <v>0</v>
      </c>
      <c r="C809" s="58" t="s">
        <v>9173</v>
      </c>
      <c r="D809" s="58" t="s">
        <v>4250</v>
      </c>
      <c r="E809" s="48" t="s">
        <v>1514</v>
      </c>
      <c r="F809" s="49" t="s">
        <v>9174</v>
      </c>
      <c r="G809" s="50">
        <v>9423685</v>
      </c>
      <c r="H809" s="50">
        <v>8010132</v>
      </c>
      <c r="I809" s="59" t="s">
        <v>4251</v>
      </c>
      <c r="J809" s="52" t="s">
        <v>318</v>
      </c>
      <c r="K809" s="52" t="s">
        <v>4252</v>
      </c>
      <c r="L809" s="9"/>
      <c r="M809" s="9"/>
      <c r="N809" s="9"/>
      <c r="O809" s="9"/>
      <c r="P809" s="9"/>
      <c r="Q809" s="9"/>
      <c r="R809" s="9"/>
      <c r="S809" s="9"/>
      <c r="T809" s="9"/>
      <c r="U809" s="9"/>
      <c r="V809" s="9"/>
      <c r="W809" s="9"/>
      <c r="X809" s="9"/>
      <c r="Y809" s="9"/>
      <c r="Z809" s="9"/>
      <c r="AA809" s="9"/>
      <c r="AB809" s="9"/>
      <c r="AC809" s="9"/>
      <c r="AD809" s="9"/>
      <c r="AE809" s="9"/>
      <c r="AF809" s="9"/>
      <c r="AG809" s="9"/>
      <c r="AH809" s="9"/>
    </row>
    <row r="810" spans="1:34" ht="331.2" x14ac:dyDescent="0.25">
      <c r="A810" s="47">
        <v>806</v>
      </c>
      <c r="B810" s="58" t="s">
        <v>1</v>
      </c>
      <c r="C810" s="58" t="s">
        <v>9175</v>
      </c>
      <c r="D810" s="58" t="s">
        <v>4253</v>
      </c>
      <c r="E810" s="48" t="s">
        <v>4254</v>
      </c>
      <c r="F810" s="49" t="s">
        <v>9176</v>
      </c>
      <c r="G810" s="50">
        <v>522693</v>
      </c>
      <c r="H810" s="50">
        <v>333203</v>
      </c>
      <c r="I810" s="59" t="s">
        <v>4255</v>
      </c>
      <c r="J810" s="52" t="s">
        <v>4256</v>
      </c>
      <c r="K810" s="52" t="s">
        <v>4257</v>
      </c>
      <c r="L810" s="9"/>
      <c r="M810" s="9"/>
      <c r="N810" s="9"/>
      <c r="O810" s="9"/>
      <c r="P810" s="9"/>
      <c r="Q810" s="9"/>
      <c r="R810" s="9"/>
      <c r="S810" s="9"/>
      <c r="T810" s="9"/>
      <c r="U810" s="9"/>
      <c r="V810" s="9"/>
      <c r="W810" s="9"/>
      <c r="X810" s="9"/>
      <c r="Y810" s="9"/>
      <c r="Z810" s="9"/>
      <c r="AA810" s="9"/>
      <c r="AB810" s="9"/>
      <c r="AC810" s="9"/>
      <c r="AD810" s="9"/>
      <c r="AE810" s="9"/>
      <c r="AF810" s="9"/>
      <c r="AG810" s="9"/>
      <c r="AH810" s="9"/>
    </row>
    <row r="811" spans="1:34" ht="409.6" x14ac:dyDescent="0.25">
      <c r="A811" s="47">
        <v>807</v>
      </c>
      <c r="B811" s="58" t="s">
        <v>4</v>
      </c>
      <c r="C811" s="58" t="s">
        <v>9177</v>
      </c>
      <c r="D811" s="69" t="s">
        <v>4258</v>
      </c>
      <c r="E811" s="48" t="s">
        <v>4259</v>
      </c>
      <c r="F811" s="49" t="s">
        <v>9178</v>
      </c>
      <c r="G811" s="50">
        <v>1135946</v>
      </c>
      <c r="H811" s="50">
        <v>200461</v>
      </c>
      <c r="I811" s="59" t="s">
        <v>4260</v>
      </c>
      <c r="J811" s="52" t="s">
        <v>4261</v>
      </c>
      <c r="K811" s="52"/>
      <c r="L811" s="9"/>
      <c r="M811" s="9"/>
      <c r="N811" s="9"/>
      <c r="O811" s="9"/>
      <c r="P811" s="9"/>
      <c r="Q811" s="9"/>
      <c r="R811" s="9"/>
      <c r="S811" s="9"/>
      <c r="T811" s="9"/>
      <c r="U811" s="9"/>
      <c r="V811" s="9"/>
      <c r="W811" s="9"/>
      <c r="X811" s="9"/>
      <c r="Y811" s="9"/>
      <c r="Z811" s="9"/>
      <c r="AA811" s="9"/>
      <c r="AB811" s="9"/>
      <c r="AC811" s="9"/>
      <c r="AD811" s="9"/>
      <c r="AE811" s="9"/>
      <c r="AF811" s="9"/>
      <c r="AG811" s="9"/>
      <c r="AH811" s="9"/>
    </row>
    <row r="812" spans="1:34" ht="216" x14ac:dyDescent="0.25">
      <c r="A812" s="47">
        <v>808</v>
      </c>
      <c r="B812" s="58" t="s">
        <v>0</v>
      </c>
      <c r="C812" s="58" t="s">
        <v>4262</v>
      </c>
      <c r="D812" s="58" t="s">
        <v>4263</v>
      </c>
      <c r="E812" s="48" t="s">
        <v>537</v>
      </c>
      <c r="F812" s="49" t="s">
        <v>4264</v>
      </c>
      <c r="G812" s="50">
        <v>1733986</v>
      </c>
      <c r="H812" s="50">
        <v>693594</v>
      </c>
      <c r="I812" s="59" t="s">
        <v>4240</v>
      </c>
      <c r="J812" s="52" t="s">
        <v>4265</v>
      </c>
      <c r="K812" s="52" t="s">
        <v>4266</v>
      </c>
      <c r="L812" s="9"/>
      <c r="M812" s="9"/>
      <c r="N812" s="9"/>
      <c r="O812" s="9"/>
      <c r="P812" s="9"/>
      <c r="Q812" s="9"/>
      <c r="R812" s="9"/>
      <c r="S812" s="9"/>
      <c r="T812" s="9"/>
      <c r="U812" s="9"/>
      <c r="V812" s="9"/>
      <c r="W812" s="9"/>
      <c r="X812" s="9"/>
      <c r="Y812" s="9"/>
      <c r="Z812" s="9"/>
      <c r="AA812" s="9"/>
      <c r="AB812" s="9"/>
      <c r="AC812" s="9"/>
      <c r="AD812" s="9"/>
      <c r="AE812" s="9"/>
      <c r="AF812" s="9"/>
      <c r="AG812" s="9"/>
      <c r="AH812" s="9"/>
    </row>
    <row r="813" spans="1:34" ht="273.60000000000002" x14ac:dyDescent="0.25">
      <c r="A813" s="47">
        <v>809</v>
      </c>
      <c r="B813" s="58" t="s">
        <v>3</v>
      </c>
      <c r="C813" s="58" t="s">
        <v>9179</v>
      </c>
      <c r="D813" s="58" t="s">
        <v>4267</v>
      </c>
      <c r="E813" s="48" t="s">
        <v>4259</v>
      </c>
      <c r="F813" s="49" t="s">
        <v>9180</v>
      </c>
      <c r="G813" s="50">
        <v>551779</v>
      </c>
      <c r="H813" s="50">
        <v>469012</v>
      </c>
      <c r="I813" s="59" t="s">
        <v>4260</v>
      </c>
      <c r="J813" s="52" t="s">
        <v>4268</v>
      </c>
      <c r="K813" s="52" t="s">
        <v>4269</v>
      </c>
      <c r="L813" s="9"/>
      <c r="M813" s="9"/>
      <c r="N813" s="9"/>
      <c r="O813" s="9"/>
      <c r="P813" s="9"/>
      <c r="Q813" s="9"/>
      <c r="R813" s="9"/>
      <c r="S813" s="9"/>
      <c r="T813" s="9"/>
      <c r="U813" s="9"/>
      <c r="V813" s="9"/>
      <c r="W813" s="9"/>
      <c r="X813" s="9"/>
      <c r="Y813" s="9"/>
      <c r="Z813" s="9"/>
      <c r="AA813" s="9"/>
      <c r="AB813" s="9"/>
      <c r="AC813" s="9"/>
      <c r="AD813" s="9"/>
      <c r="AE813" s="9"/>
      <c r="AF813" s="9"/>
      <c r="AG813" s="9"/>
      <c r="AH813" s="9"/>
    </row>
    <row r="814" spans="1:34" ht="316.8" x14ac:dyDescent="0.25">
      <c r="A814" s="47">
        <v>810</v>
      </c>
      <c r="B814" s="58" t="s">
        <v>3</v>
      </c>
      <c r="C814" s="58" t="s">
        <v>9181</v>
      </c>
      <c r="D814" s="69" t="s">
        <v>4270</v>
      </c>
      <c r="E814" s="48" t="s">
        <v>4271</v>
      </c>
      <c r="F814" s="49" t="s">
        <v>9182</v>
      </c>
      <c r="G814" s="50">
        <v>904835</v>
      </c>
      <c r="H814" s="50">
        <v>769110</v>
      </c>
      <c r="I814" s="59" t="s">
        <v>4272</v>
      </c>
      <c r="J814" s="52" t="s">
        <v>180</v>
      </c>
      <c r="K814" s="52" t="s">
        <v>4273</v>
      </c>
      <c r="L814" s="9"/>
      <c r="M814" s="9"/>
      <c r="N814" s="9"/>
      <c r="O814" s="9"/>
      <c r="P814" s="9"/>
      <c r="Q814" s="9"/>
      <c r="R814" s="9"/>
      <c r="S814" s="9"/>
      <c r="T814" s="9"/>
      <c r="U814" s="9"/>
      <c r="V814" s="9"/>
      <c r="W814" s="9"/>
      <c r="X814" s="9"/>
      <c r="Y814" s="9"/>
      <c r="Z814" s="9"/>
      <c r="AA814" s="9"/>
      <c r="AB814" s="9"/>
      <c r="AC814" s="9"/>
      <c r="AD814" s="9"/>
      <c r="AE814" s="9"/>
      <c r="AF814" s="9"/>
      <c r="AG814" s="9"/>
      <c r="AH814" s="9"/>
    </row>
    <row r="815" spans="1:34" ht="230.4" x14ac:dyDescent="0.25">
      <c r="A815" s="47">
        <v>811</v>
      </c>
      <c r="B815" s="58" t="s">
        <v>2</v>
      </c>
      <c r="C815" s="58" t="s">
        <v>4274</v>
      </c>
      <c r="D815" s="58" t="s">
        <v>4275</v>
      </c>
      <c r="E815" s="48" t="s">
        <v>419</v>
      </c>
      <c r="F815" s="49" t="s">
        <v>4276</v>
      </c>
      <c r="G815" s="50">
        <v>9108846</v>
      </c>
      <c r="H815" s="50">
        <v>7742519</v>
      </c>
      <c r="I815" s="59" t="s">
        <v>4277</v>
      </c>
      <c r="J815" s="52" t="s">
        <v>4278</v>
      </c>
      <c r="K815" s="52" t="s">
        <v>4279</v>
      </c>
      <c r="L815" s="9"/>
      <c r="M815" s="9"/>
      <c r="N815" s="9"/>
      <c r="O815" s="9"/>
      <c r="P815" s="9"/>
      <c r="Q815" s="9"/>
      <c r="R815" s="9"/>
      <c r="S815" s="9"/>
      <c r="T815" s="9"/>
      <c r="U815" s="9"/>
      <c r="V815" s="9"/>
      <c r="W815" s="9"/>
      <c r="X815" s="9"/>
      <c r="Y815" s="9"/>
      <c r="Z815" s="9"/>
      <c r="AA815" s="9"/>
      <c r="AB815" s="9"/>
      <c r="AC815" s="9"/>
      <c r="AD815" s="9"/>
      <c r="AE815" s="9"/>
      <c r="AF815" s="9"/>
      <c r="AG815" s="9"/>
      <c r="AH815" s="9"/>
    </row>
    <row r="816" spans="1:34" ht="230.4" x14ac:dyDescent="0.25">
      <c r="A816" s="47">
        <v>812</v>
      </c>
      <c r="B816" s="58" t="s">
        <v>3</v>
      </c>
      <c r="C816" s="58" t="s">
        <v>4280</v>
      </c>
      <c r="D816" s="58" t="s">
        <v>4281</v>
      </c>
      <c r="E816" s="48" t="s">
        <v>419</v>
      </c>
      <c r="F816" s="49" t="s">
        <v>4282</v>
      </c>
      <c r="G816" s="50">
        <v>192837</v>
      </c>
      <c r="H816" s="50">
        <v>163911</v>
      </c>
      <c r="I816" s="59" t="s">
        <v>4247</v>
      </c>
      <c r="J816" s="52" t="s">
        <v>4283</v>
      </c>
      <c r="K816" s="52" t="s">
        <v>4284</v>
      </c>
      <c r="L816" s="9"/>
      <c r="M816" s="9"/>
      <c r="N816" s="9"/>
      <c r="O816" s="9"/>
      <c r="P816" s="9"/>
      <c r="Q816" s="9"/>
      <c r="R816" s="9"/>
      <c r="S816" s="9"/>
      <c r="T816" s="9"/>
      <c r="U816" s="9"/>
      <c r="V816" s="9"/>
      <c r="W816" s="9"/>
      <c r="X816" s="9"/>
      <c r="Y816" s="9"/>
      <c r="Z816" s="9"/>
      <c r="AA816" s="9"/>
      <c r="AB816" s="9"/>
      <c r="AC816" s="9"/>
      <c r="AD816" s="9"/>
      <c r="AE816" s="9"/>
      <c r="AF816" s="9"/>
      <c r="AG816" s="9"/>
      <c r="AH816" s="9"/>
    </row>
    <row r="817" spans="1:34" ht="230.4" x14ac:dyDescent="0.25">
      <c r="A817" s="47">
        <v>813</v>
      </c>
      <c r="B817" s="58" t="s">
        <v>3</v>
      </c>
      <c r="C817" s="58" t="s">
        <v>9183</v>
      </c>
      <c r="D817" s="69" t="s">
        <v>4285</v>
      </c>
      <c r="E817" s="48" t="s">
        <v>4286</v>
      </c>
      <c r="F817" s="49" t="s">
        <v>9184</v>
      </c>
      <c r="G817" s="50">
        <v>1233480</v>
      </c>
      <c r="H817" s="50">
        <v>1048458</v>
      </c>
      <c r="I817" s="59" t="s">
        <v>4287</v>
      </c>
      <c r="J817" s="52" t="s">
        <v>184</v>
      </c>
      <c r="K817" s="52" t="s">
        <v>4288</v>
      </c>
      <c r="L817" s="9"/>
      <c r="M817" s="9"/>
      <c r="N817" s="9"/>
      <c r="O817" s="9"/>
      <c r="P817" s="9"/>
      <c r="Q817" s="9"/>
      <c r="R817" s="9"/>
      <c r="S817" s="9"/>
      <c r="T817" s="9"/>
      <c r="U817" s="9"/>
      <c r="V817" s="9"/>
      <c r="W817" s="9"/>
      <c r="X817" s="9"/>
      <c r="Y817" s="9"/>
      <c r="Z817" s="9"/>
      <c r="AA817" s="9"/>
      <c r="AB817" s="9"/>
      <c r="AC817" s="9"/>
      <c r="AD817" s="9"/>
      <c r="AE817" s="9"/>
      <c r="AF817" s="9"/>
      <c r="AG817" s="9"/>
      <c r="AH817" s="9"/>
    </row>
    <row r="818" spans="1:34" ht="187.2" x14ac:dyDescent="0.25">
      <c r="A818" s="47">
        <v>814</v>
      </c>
      <c r="B818" s="58" t="s">
        <v>4</v>
      </c>
      <c r="C818" s="58" t="s">
        <v>4289</v>
      </c>
      <c r="D818" s="58" t="s">
        <v>4290</v>
      </c>
      <c r="E818" s="48" t="s">
        <v>3747</v>
      </c>
      <c r="F818" s="49"/>
      <c r="G818" s="50"/>
      <c r="H818" s="50"/>
      <c r="I818" s="59"/>
      <c r="J818" s="52" t="s">
        <v>146</v>
      </c>
      <c r="K818" s="52"/>
      <c r="L818" s="9"/>
      <c r="M818" s="9"/>
      <c r="N818" s="9"/>
      <c r="O818" s="9"/>
      <c r="P818" s="9"/>
      <c r="Q818" s="9"/>
      <c r="R818" s="9"/>
      <c r="S818" s="9"/>
      <c r="T818" s="9"/>
      <c r="U818" s="9"/>
      <c r="V818" s="9"/>
      <c r="W818" s="9"/>
      <c r="X818" s="9"/>
      <c r="Y818" s="9"/>
      <c r="Z818" s="9"/>
      <c r="AA818" s="9"/>
      <c r="AB818" s="9"/>
      <c r="AC818" s="9"/>
      <c r="AD818" s="9"/>
      <c r="AE818" s="9"/>
      <c r="AF818" s="9"/>
      <c r="AG818" s="9"/>
      <c r="AH818" s="9"/>
    </row>
    <row r="819" spans="1:34" ht="14.4" x14ac:dyDescent="0.25">
      <c r="A819" s="47">
        <v>815</v>
      </c>
      <c r="B819" s="58"/>
      <c r="C819" s="58"/>
      <c r="D819" s="58"/>
      <c r="E819" s="48"/>
      <c r="F819" s="49"/>
      <c r="G819" s="50"/>
      <c r="H819" s="50"/>
      <c r="I819" s="59"/>
      <c r="J819" s="52"/>
      <c r="K819" s="52"/>
      <c r="L819" s="9"/>
      <c r="M819" s="9"/>
      <c r="N819" s="9"/>
      <c r="O819" s="9"/>
      <c r="P819" s="9"/>
      <c r="Q819" s="9"/>
      <c r="R819" s="9"/>
      <c r="S819" s="9"/>
      <c r="T819" s="9"/>
      <c r="U819" s="9"/>
      <c r="V819" s="9"/>
      <c r="W819" s="9"/>
      <c r="X819" s="9"/>
      <c r="Y819" s="9"/>
      <c r="Z819" s="9"/>
      <c r="AA819" s="9"/>
      <c r="AB819" s="9"/>
      <c r="AC819" s="9"/>
      <c r="AD819" s="9"/>
      <c r="AE819" s="9"/>
      <c r="AF819" s="9"/>
      <c r="AG819" s="9"/>
      <c r="AH819" s="9"/>
    </row>
    <row r="820" spans="1:34" ht="129.6" x14ac:dyDescent="0.25">
      <c r="A820" s="47">
        <v>816</v>
      </c>
      <c r="B820" s="58" t="s">
        <v>0</v>
      </c>
      <c r="C820" s="58" t="s">
        <v>4291</v>
      </c>
      <c r="D820" s="69" t="s">
        <v>4292</v>
      </c>
      <c r="E820" s="48" t="s">
        <v>344</v>
      </c>
      <c r="F820" s="49" t="s">
        <v>4293</v>
      </c>
      <c r="G820" s="50">
        <v>19194046</v>
      </c>
      <c r="H820" s="50">
        <v>1947023</v>
      </c>
      <c r="I820" s="59" t="s">
        <v>4294</v>
      </c>
      <c r="J820" s="52" t="s">
        <v>4295</v>
      </c>
      <c r="K820" s="52" t="s">
        <v>4296</v>
      </c>
      <c r="L820" s="9"/>
      <c r="M820" s="9"/>
      <c r="N820" s="9"/>
      <c r="O820" s="9"/>
      <c r="P820" s="9"/>
      <c r="Q820" s="9"/>
      <c r="R820" s="9"/>
      <c r="S820" s="9"/>
      <c r="T820" s="9"/>
      <c r="U820" s="9"/>
      <c r="V820" s="9"/>
      <c r="W820" s="9"/>
      <c r="X820" s="9"/>
      <c r="Y820" s="9"/>
      <c r="Z820" s="9"/>
      <c r="AA820" s="9"/>
      <c r="AB820" s="9"/>
      <c r="AC820" s="9"/>
      <c r="AD820" s="9"/>
      <c r="AE820" s="9"/>
      <c r="AF820" s="9"/>
      <c r="AG820" s="9"/>
      <c r="AH820" s="9"/>
    </row>
    <row r="821" spans="1:34" ht="115.2" x14ac:dyDescent="0.25">
      <c r="A821" s="47">
        <v>817</v>
      </c>
      <c r="B821" s="58" t="s">
        <v>0</v>
      </c>
      <c r="C821" s="58" t="s">
        <v>4297</v>
      </c>
      <c r="D821" s="58" t="s">
        <v>4298</v>
      </c>
      <c r="E821" s="48" t="s">
        <v>344</v>
      </c>
      <c r="F821" s="49" t="s">
        <v>4299</v>
      </c>
      <c r="G821" s="50">
        <v>18699600</v>
      </c>
      <c r="H821" s="50">
        <v>14024700</v>
      </c>
      <c r="I821" s="59" t="s">
        <v>4300</v>
      </c>
      <c r="J821" s="52" t="s">
        <v>4301</v>
      </c>
      <c r="K821" s="52" t="s">
        <v>4302</v>
      </c>
      <c r="L821" s="9"/>
      <c r="M821" s="9"/>
      <c r="N821" s="9"/>
      <c r="O821" s="9"/>
      <c r="P821" s="9"/>
      <c r="Q821" s="9"/>
      <c r="R821" s="9"/>
      <c r="S821" s="9"/>
      <c r="T821" s="9"/>
      <c r="U821" s="9"/>
      <c r="V821" s="9"/>
      <c r="W821" s="9"/>
      <c r="X821" s="9"/>
      <c r="Y821" s="9"/>
      <c r="Z821" s="9"/>
      <c r="AA821" s="9"/>
      <c r="AB821" s="9"/>
      <c r="AC821" s="9"/>
      <c r="AD821" s="9"/>
      <c r="AE821" s="9"/>
      <c r="AF821" s="9"/>
      <c r="AG821" s="9"/>
      <c r="AH821" s="9"/>
    </row>
    <row r="822" spans="1:34" ht="86.4" x14ac:dyDescent="0.25">
      <c r="A822" s="47">
        <v>818</v>
      </c>
      <c r="B822" s="58" t="s">
        <v>0</v>
      </c>
      <c r="C822" s="58" t="s">
        <v>4303</v>
      </c>
      <c r="D822" s="58" t="s">
        <v>4131</v>
      </c>
      <c r="E822" s="48" t="s">
        <v>344</v>
      </c>
      <c r="F822" s="49" t="s">
        <v>4304</v>
      </c>
      <c r="G822" s="50">
        <v>17331049.960000001</v>
      </c>
      <c r="H822" s="50">
        <v>12305045.48</v>
      </c>
      <c r="I822" s="59" t="s">
        <v>4305</v>
      </c>
      <c r="J822" s="52" t="s">
        <v>4306</v>
      </c>
      <c r="K822" s="52" t="s">
        <v>4134</v>
      </c>
      <c r="L822" s="9"/>
      <c r="M822" s="9"/>
      <c r="N822" s="9"/>
      <c r="O822" s="9"/>
      <c r="P822" s="9"/>
      <c r="Q822" s="9"/>
      <c r="R822" s="9"/>
      <c r="S822" s="9"/>
      <c r="T822" s="9"/>
      <c r="U822" s="9"/>
      <c r="V822" s="9"/>
      <c r="W822" s="9"/>
      <c r="X822" s="9"/>
      <c r="Y822" s="9"/>
      <c r="Z822" s="9"/>
      <c r="AA822" s="9"/>
      <c r="AB822" s="9"/>
      <c r="AC822" s="9"/>
      <c r="AD822" s="9"/>
      <c r="AE822" s="9"/>
      <c r="AF822" s="9"/>
      <c r="AG822" s="9"/>
      <c r="AH822" s="9"/>
    </row>
    <row r="823" spans="1:34" ht="129.6" x14ac:dyDescent="0.25">
      <c r="A823" s="47">
        <v>819</v>
      </c>
      <c r="B823" s="58" t="s">
        <v>2</v>
      </c>
      <c r="C823" s="58" t="s">
        <v>4307</v>
      </c>
      <c r="D823" s="69" t="s">
        <v>4308</v>
      </c>
      <c r="E823" s="48" t="s">
        <v>4309</v>
      </c>
      <c r="F823" s="49" t="s">
        <v>4310</v>
      </c>
      <c r="G823" s="50">
        <v>6603366</v>
      </c>
      <c r="H823" s="50">
        <v>5592682</v>
      </c>
      <c r="I823" s="59" t="s">
        <v>2262</v>
      </c>
      <c r="J823" s="52" t="s">
        <v>4311</v>
      </c>
      <c r="K823" s="52" t="s">
        <v>4312</v>
      </c>
      <c r="L823" s="9"/>
      <c r="M823" s="9"/>
      <c r="N823" s="9"/>
      <c r="O823" s="9"/>
      <c r="P823" s="9"/>
      <c r="Q823" s="9"/>
      <c r="R823" s="9"/>
      <c r="S823" s="9"/>
      <c r="T823" s="9"/>
      <c r="U823" s="9"/>
      <c r="V823" s="9"/>
      <c r="W823" s="9"/>
      <c r="X823" s="9"/>
      <c r="Y823" s="9"/>
      <c r="Z823" s="9"/>
      <c r="AA823" s="9"/>
      <c r="AB823" s="9"/>
      <c r="AC823" s="9"/>
      <c r="AD823" s="9"/>
      <c r="AE823" s="9"/>
      <c r="AF823" s="9"/>
      <c r="AG823" s="9"/>
      <c r="AH823" s="9"/>
    </row>
    <row r="824" spans="1:34" ht="115.2" x14ac:dyDescent="0.25">
      <c r="A824" s="47">
        <v>820</v>
      </c>
      <c r="B824" s="58" t="s">
        <v>3</v>
      </c>
      <c r="C824" s="58" t="s">
        <v>4313</v>
      </c>
      <c r="D824" s="58" t="s">
        <v>2536</v>
      </c>
      <c r="E824" s="48" t="s">
        <v>4314</v>
      </c>
      <c r="F824" s="49" t="s">
        <v>4315</v>
      </c>
      <c r="G824" s="50">
        <v>6778325</v>
      </c>
      <c r="H824" s="50">
        <v>5761576</v>
      </c>
      <c r="I824" s="59" t="s">
        <v>2262</v>
      </c>
      <c r="J824" s="52" t="s">
        <v>4316</v>
      </c>
      <c r="K824" s="52"/>
      <c r="L824" s="9"/>
      <c r="M824" s="9"/>
      <c r="N824" s="9"/>
      <c r="O824" s="9"/>
      <c r="P824" s="9"/>
      <c r="Q824" s="9"/>
      <c r="R824" s="9"/>
      <c r="S824" s="9"/>
      <c r="T824" s="9"/>
      <c r="U824" s="9"/>
      <c r="V824" s="9"/>
      <c r="W824" s="9"/>
      <c r="X824" s="9"/>
      <c r="Y824" s="9"/>
      <c r="Z824" s="9"/>
      <c r="AA824" s="9"/>
      <c r="AB824" s="9"/>
      <c r="AC824" s="9"/>
      <c r="AD824" s="9"/>
      <c r="AE824" s="9"/>
      <c r="AF824" s="9"/>
      <c r="AG824" s="9"/>
      <c r="AH824" s="9"/>
    </row>
    <row r="825" spans="1:34" ht="216" x14ac:dyDescent="0.25">
      <c r="A825" s="47">
        <v>821</v>
      </c>
      <c r="B825" s="58" t="s">
        <v>2</v>
      </c>
      <c r="C825" s="58" t="s">
        <v>4317</v>
      </c>
      <c r="D825" s="58" t="s">
        <v>4318</v>
      </c>
      <c r="E825" s="48" t="s">
        <v>344</v>
      </c>
      <c r="F825" s="49" t="s">
        <v>4319</v>
      </c>
      <c r="G825" s="50">
        <v>305000</v>
      </c>
      <c r="H825" s="50">
        <v>152500</v>
      </c>
      <c r="I825" s="59" t="s">
        <v>4177</v>
      </c>
      <c r="J825" s="52" t="s">
        <v>4320</v>
      </c>
      <c r="K825" s="52" t="s">
        <v>4321</v>
      </c>
      <c r="L825" s="9"/>
      <c r="M825" s="9"/>
      <c r="N825" s="9"/>
      <c r="O825" s="9"/>
      <c r="P825" s="9"/>
      <c r="Q825" s="9"/>
      <c r="R825" s="9"/>
      <c r="S825" s="9"/>
      <c r="T825" s="9"/>
      <c r="U825" s="9"/>
      <c r="V825" s="9"/>
      <c r="W825" s="9"/>
      <c r="X825" s="9"/>
      <c r="Y825" s="9"/>
      <c r="Z825" s="9"/>
      <c r="AA825" s="9"/>
      <c r="AB825" s="9"/>
      <c r="AC825" s="9"/>
      <c r="AD825" s="9"/>
      <c r="AE825" s="9"/>
      <c r="AF825" s="9"/>
      <c r="AG825" s="9"/>
      <c r="AH825" s="9"/>
    </row>
    <row r="826" spans="1:34" ht="158.4" x14ac:dyDescent="0.25">
      <c r="A826" s="47">
        <v>822</v>
      </c>
      <c r="B826" s="58" t="s">
        <v>0</v>
      </c>
      <c r="C826" s="58" t="s">
        <v>4322</v>
      </c>
      <c r="D826" s="69" t="s">
        <v>4323</v>
      </c>
      <c r="E826" s="48" t="s">
        <v>344</v>
      </c>
      <c r="F826" s="49" t="s">
        <v>4324</v>
      </c>
      <c r="G826" s="50">
        <v>16936995</v>
      </c>
      <c r="H826" s="50">
        <v>8920973.4299999997</v>
      </c>
      <c r="I826" s="59" t="s">
        <v>533</v>
      </c>
      <c r="J826" s="52" t="s">
        <v>4325</v>
      </c>
      <c r="K826" s="52" t="s">
        <v>4326</v>
      </c>
      <c r="L826" s="9"/>
      <c r="M826" s="9"/>
      <c r="N826" s="9"/>
      <c r="O826" s="9"/>
      <c r="P826" s="9"/>
      <c r="Q826" s="9"/>
      <c r="R826" s="9"/>
      <c r="S826" s="9"/>
      <c r="T826" s="9"/>
      <c r="U826" s="9"/>
      <c r="V826" s="9"/>
      <c r="W826" s="9"/>
      <c r="X826" s="9"/>
      <c r="Y826" s="9"/>
      <c r="Z826" s="9"/>
      <c r="AA826" s="9"/>
      <c r="AB826" s="9"/>
      <c r="AC826" s="9"/>
      <c r="AD826" s="9"/>
      <c r="AE826" s="9"/>
      <c r="AF826" s="9"/>
      <c r="AG826" s="9"/>
      <c r="AH826" s="9"/>
    </row>
    <row r="827" spans="1:34" ht="144" x14ac:dyDescent="0.25">
      <c r="A827" s="47">
        <v>823</v>
      </c>
      <c r="B827" s="58" t="s">
        <v>0</v>
      </c>
      <c r="C827" s="58" t="s">
        <v>4327</v>
      </c>
      <c r="D827" s="58" t="s">
        <v>4328</v>
      </c>
      <c r="E827" s="48" t="s">
        <v>344</v>
      </c>
      <c r="F827" s="49" t="s">
        <v>4329</v>
      </c>
      <c r="G827" s="50">
        <v>12000000</v>
      </c>
      <c r="H827" s="50">
        <v>6000000</v>
      </c>
      <c r="I827" s="59" t="s">
        <v>4330</v>
      </c>
      <c r="J827" s="52" t="s">
        <v>4331</v>
      </c>
      <c r="K827" s="52" t="s">
        <v>4332</v>
      </c>
      <c r="L827" s="9"/>
      <c r="M827" s="9"/>
      <c r="N827" s="9"/>
      <c r="O827" s="9"/>
      <c r="P827" s="9"/>
      <c r="Q827" s="9"/>
      <c r="R827" s="9"/>
      <c r="S827" s="9"/>
      <c r="T827" s="9"/>
      <c r="U827" s="9"/>
      <c r="V827" s="9"/>
      <c r="W827" s="9"/>
      <c r="X827" s="9"/>
      <c r="Y827" s="9"/>
      <c r="Z827" s="9"/>
      <c r="AA827" s="9"/>
      <c r="AB827" s="9"/>
      <c r="AC827" s="9"/>
      <c r="AD827" s="9"/>
      <c r="AE827" s="9"/>
      <c r="AF827" s="9"/>
      <c r="AG827" s="9"/>
      <c r="AH827" s="9"/>
    </row>
    <row r="828" spans="1:34" ht="187.2" x14ac:dyDescent="0.25">
      <c r="A828" s="47">
        <v>824</v>
      </c>
      <c r="B828" s="58" t="s">
        <v>0</v>
      </c>
      <c r="C828" s="58" t="s">
        <v>4333</v>
      </c>
      <c r="D828" s="58" t="s">
        <v>4334</v>
      </c>
      <c r="E828" s="48" t="s">
        <v>344</v>
      </c>
      <c r="F828" s="49" t="s">
        <v>4335</v>
      </c>
      <c r="G828" s="50">
        <v>12000000</v>
      </c>
      <c r="H828" s="50">
        <v>9000000</v>
      </c>
      <c r="I828" s="59" t="s">
        <v>4336</v>
      </c>
      <c r="J828" s="52" t="s">
        <v>4337</v>
      </c>
      <c r="K828" s="52" t="s">
        <v>4338</v>
      </c>
      <c r="L828" s="9"/>
      <c r="M828" s="9"/>
      <c r="N828" s="9"/>
      <c r="O828" s="9"/>
      <c r="P828" s="9"/>
      <c r="Q828" s="9"/>
      <c r="R828" s="9"/>
      <c r="S828" s="9"/>
      <c r="T828" s="9"/>
      <c r="U828" s="9"/>
      <c r="V828" s="9"/>
      <c r="W828" s="9"/>
      <c r="X828" s="9"/>
      <c r="Y828" s="9"/>
      <c r="Z828" s="9"/>
      <c r="AA828" s="9"/>
      <c r="AB828" s="9"/>
      <c r="AC828" s="9"/>
      <c r="AD828" s="9"/>
      <c r="AE828" s="9"/>
      <c r="AF828" s="9"/>
      <c r="AG828" s="9"/>
      <c r="AH828" s="9"/>
    </row>
    <row r="829" spans="1:34" ht="216" x14ac:dyDescent="0.25">
      <c r="A829" s="47">
        <v>825</v>
      </c>
      <c r="B829" s="58" t="s">
        <v>0</v>
      </c>
      <c r="C829" s="58" t="s">
        <v>4339</v>
      </c>
      <c r="D829" s="69" t="s">
        <v>4340</v>
      </c>
      <c r="E829" s="48" t="s">
        <v>344</v>
      </c>
      <c r="F829" s="49" t="s">
        <v>4341</v>
      </c>
      <c r="G829" s="50">
        <v>10780688.560000001</v>
      </c>
      <c r="H829" s="50">
        <v>8085516.4199999999</v>
      </c>
      <c r="I829" s="59" t="s">
        <v>4336</v>
      </c>
      <c r="J829" s="52" t="s">
        <v>4342</v>
      </c>
      <c r="K829" s="52" t="s">
        <v>4343</v>
      </c>
      <c r="L829" s="9"/>
      <c r="M829" s="9"/>
      <c r="N829" s="9"/>
      <c r="O829" s="9"/>
      <c r="P829" s="9"/>
      <c r="Q829" s="9"/>
      <c r="R829" s="9"/>
      <c r="S829" s="9"/>
      <c r="T829" s="9"/>
      <c r="U829" s="9"/>
      <c r="V829" s="9"/>
      <c r="W829" s="9"/>
      <c r="X829" s="9"/>
      <c r="Y829" s="9"/>
      <c r="Z829" s="9"/>
      <c r="AA829" s="9"/>
      <c r="AB829" s="9"/>
      <c r="AC829" s="9"/>
      <c r="AD829" s="9"/>
      <c r="AE829" s="9"/>
      <c r="AF829" s="9"/>
      <c r="AG829" s="9"/>
      <c r="AH829" s="9"/>
    </row>
    <row r="830" spans="1:34" ht="86.4" x14ac:dyDescent="0.25">
      <c r="A830" s="47">
        <v>826</v>
      </c>
      <c r="B830" s="58" t="s">
        <v>0</v>
      </c>
      <c r="C830" s="58" t="s">
        <v>4344</v>
      </c>
      <c r="D830" s="58" t="s">
        <v>4345</v>
      </c>
      <c r="E830" s="48" t="s">
        <v>344</v>
      </c>
      <c r="F830" s="49" t="s">
        <v>4346</v>
      </c>
      <c r="G830" s="50">
        <v>7430000</v>
      </c>
      <c r="H830" s="50">
        <v>5572500</v>
      </c>
      <c r="I830" s="59" t="s">
        <v>4300</v>
      </c>
      <c r="J830" s="52" t="s">
        <v>4347</v>
      </c>
      <c r="K830" s="52" t="s">
        <v>4348</v>
      </c>
      <c r="L830" s="9"/>
      <c r="M830" s="9"/>
      <c r="N830" s="9"/>
      <c r="O830" s="9"/>
      <c r="P830" s="9"/>
      <c r="Q830" s="9"/>
      <c r="R830" s="9"/>
      <c r="S830" s="9"/>
      <c r="T830" s="9"/>
      <c r="U830" s="9"/>
      <c r="V830" s="9"/>
      <c r="W830" s="9"/>
      <c r="X830" s="9"/>
      <c r="Y830" s="9"/>
      <c r="Z830" s="9"/>
      <c r="AA830" s="9"/>
      <c r="AB830" s="9"/>
      <c r="AC830" s="9"/>
      <c r="AD830" s="9"/>
      <c r="AE830" s="9"/>
      <c r="AF830" s="9"/>
      <c r="AG830" s="9"/>
      <c r="AH830" s="9"/>
    </row>
    <row r="831" spans="1:34" ht="144" x14ac:dyDescent="0.25">
      <c r="A831" s="47">
        <v>827</v>
      </c>
      <c r="B831" s="58" t="s">
        <v>0</v>
      </c>
      <c r="C831" s="58" t="s">
        <v>4349</v>
      </c>
      <c r="D831" s="58" t="s">
        <v>4350</v>
      </c>
      <c r="E831" s="48" t="s">
        <v>344</v>
      </c>
      <c r="F831" s="49" t="s">
        <v>4351</v>
      </c>
      <c r="G831" s="50">
        <v>7031731</v>
      </c>
      <c r="H831" s="50"/>
      <c r="I831" s="59" t="s">
        <v>533</v>
      </c>
      <c r="J831" s="52" t="s">
        <v>4352</v>
      </c>
      <c r="K831" s="52" t="s">
        <v>4353</v>
      </c>
      <c r="L831" s="9"/>
      <c r="M831" s="9"/>
      <c r="N831" s="9"/>
      <c r="O831" s="9"/>
      <c r="P831" s="9"/>
      <c r="Q831" s="9"/>
      <c r="R831" s="9"/>
      <c r="S831" s="9"/>
      <c r="T831" s="9"/>
      <c r="U831" s="9"/>
      <c r="V831" s="9"/>
      <c r="W831" s="9"/>
      <c r="X831" s="9"/>
      <c r="Y831" s="9"/>
      <c r="Z831" s="9"/>
      <c r="AA831" s="9"/>
      <c r="AB831" s="9"/>
      <c r="AC831" s="9"/>
      <c r="AD831" s="9"/>
      <c r="AE831" s="9"/>
      <c r="AF831" s="9"/>
      <c r="AG831" s="9"/>
      <c r="AH831" s="9"/>
    </row>
    <row r="832" spans="1:34" ht="216" x14ac:dyDescent="0.25">
      <c r="A832" s="47">
        <v>828</v>
      </c>
      <c r="B832" s="58" t="s">
        <v>0</v>
      </c>
      <c r="C832" s="58" t="s">
        <v>4354</v>
      </c>
      <c r="D832" s="69" t="s">
        <v>4355</v>
      </c>
      <c r="E832" s="48" t="s">
        <v>344</v>
      </c>
      <c r="F832" s="49" t="s">
        <v>4356</v>
      </c>
      <c r="G832" s="50">
        <v>6527654.9400000004</v>
      </c>
      <c r="H832" s="50">
        <v>5222123.95</v>
      </c>
      <c r="I832" s="59" t="s">
        <v>4357</v>
      </c>
      <c r="J832" s="52" t="s">
        <v>4358</v>
      </c>
      <c r="K832" s="52" t="s">
        <v>1204</v>
      </c>
      <c r="L832" s="9"/>
      <c r="M832" s="9"/>
      <c r="N832" s="9"/>
      <c r="O832" s="9"/>
      <c r="P832" s="9"/>
      <c r="Q832" s="9"/>
      <c r="R832" s="9"/>
      <c r="S832" s="9"/>
      <c r="T832" s="9"/>
      <c r="U832" s="9"/>
      <c r="V832" s="9"/>
      <c r="W832" s="9"/>
      <c r="X832" s="9"/>
      <c r="Y832" s="9"/>
      <c r="Z832" s="9"/>
      <c r="AA832" s="9"/>
      <c r="AB832" s="9"/>
      <c r="AC832" s="9"/>
      <c r="AD832" s="9"/>
      <c r="AE832" s="9"/>
      <c r="AF832" s="9"/>
      <c r="AG832" s="9"/>
      <c r="AH832" s="9"/>
    </row>
    <row r="833" spans="1:34" ht="86.4" x14ac:dyDescent="0.25">
      <c r="A833" s="47">
        <v>829</v>
      </c>
      <c r="B833" s="58" t="s">
        <v>0</v>
      </c>
      <c r="C833" s="58" t="s">
        <v>4359</v>
      </c>
      <c r="D833" s="58" t="s">
        <v>4360</v>
      </c>
      <c r="E833" s="48" t="s">
        <v>344</v>
      </c>
      <c r="F833" s="49" t="s">
        <v>4361</v>
      </c>
      <c r="G833" s="50">
        <v>6352606.0099999998</v>
      </c>
      <c r="H833" s="50">
        <v>3176303</v>
      </c>
      <c r="I833" s="59" t="s">
        <v>4177</v>
      </c>
      <c r="J833" s="52" t="s">
        <v>4362</v>
      </c>
      <c r="K833" s="52" t="s">
        <v>4363</v>
      </c>
      <c r="L833" s="9"/>
      <c r="M833" s="9"/>
      <c r="N833" s="9"/>
      <c r="O833" s="9"/>
      <c r="P833" s="9"/>
      <c r="Q833" s="9"/>
      <c r="R833" s="9"/>
      <c r="S833" s="9"/>
      <c r="T833" s="9"/>
      <c r="U833" s="9"/>
      <c r="V833" s="9"/>
      <c r="W833" s="9"/>
      <c r="X833" s="9"/>
      <c r="Y833" s="9"/>
      <c r="Z833" s="9"/>
      <c r="AA833" s="9"/>
      <c r="AB833" s="9"/>
      <c r="AC833" s="9"/>
      <c r="AD833" s="9"/>
      <c r="AE833" s="9"/>
      <c r="AF833" s="9"/>
      <c r="AG833" s="9"/>
      <c r="AH833" s="9"/>
    </row>
    <row r="834" spans="1:34" ht="172.8" x14ac:dyDescent="0.25">
      <c r="A834" s="47">
        <v>830</v>
      </c>
      <c r="B834" s="58" t="s">
        <v>2</v>
      </c>
      <c r="C834" s="58" t="s">
        <v>4364</v>
      </c>
      <c r="D834" s="58" t="s">
        <v>4365</v>
      </c>
      <c r="E834" s="48" t="s">
        <v>388</v>
      </c>
      <c r="F834" s="49" t="s">
        <v>4366</v>
      </c>
      <c r="G834" s="50">
        <v>48019646</v>
      </c>
      <c r="H834" s="50"/>
      <c r="I834" s="59" t="s">
        <v>1165</v>
      </c>
      <c r="J834" s="52" t="s">
        <v>4367</v>
      </c>
      <c r="K834" s="52" t="s">
        <v>4368</v>
      </c>
      <c r="L834" s="9"/>
      <c r="M834" s="9"/>
      <c r="N834" s="9"/>
      <c r="O834" s="9"/>
      <c r="P834" s="9"/>
      <c r="Q834" s="9"/>
      <c r="R834" s="9"/>
      <c r="S834" s="9"/>
      <c r="T834" s="9"/>
      <c r="U834" s="9"/>
      <c r="V834" s="9"/>
      <c r="W834" s="9"/>
      <c r="X834" s="9"/>
      <c r="Y834" s="9"/>
      <c r="Z834" s="9"/>
      <c r="AA834" s="9"/>
      <c r="AB834" s="9"/>
      <c r="AC834" s="9"/>
      <c r="AD834" s="9"/>
      <c r="AE834" s="9"/>
      <c r="AF834" s="9"/>
      <c r="AG834" s="9"/>
      <c r="AH834" s="9"/>
    </row>
    <row r="835" spans="1:34" ht="388.8" x14ac:dyDescent="0.25">
      <c r="A835" s="47">
        <v>831</v>
      </c>
      <c r="B835" s="58" t="s">
        <v>2</v>
      </c>
      <c r="C835" s="58" t="s">
        <v>4369</v>
      </c>
      <c r="D835" s="69" t="s">
        <v>4370</v>
      </c>
      <c r="E835" s="48" t="s">
        <v>388</v>
      </c>
      <c r="F835" s="49" t="s">
        <v>4371</v>
      </c>
      <c r="G835" s="50">
        <v>59971063</v>
      </c>
      <c r="H835" s="50"/>
      <c r="I835" s="59" t="s">
        <v>1165</v>
      </c>
      <c r="J835" s="52" t="s">
        <v>4372</v>
      </c>
      <c r="K835" s="52" t="s">
        <v>4373</v>
      </c>
      <c r="L835" s="9"/>
      <c r="M835" s="9"/>
      <c r="N835" s="9"/>
      <c r="O835" s="9"/>
      <c r="P835" s="9"/>
      <c r="Q835" s="9"/>
      <c r="R835" s="9"/>
      <c r="S835" s="9"/>
      <c r="T835" s="9"/>
      <c r="U835" s="9"/>
      <c r="V835" s="9"/>
      <c r="W835" s="9"/>
      <c r="X835" s="9"/>
      <c r="Y835" s="9"/>
      <c r="Z835" s="9"/>
      <c r="AA835" s="9"/>
      <c r="AB835" s="9"/>
      <c r="AC835" s="9"/>
      <c r="AD835" s="9"/>
      <c r="AE835" s="9"/>
      <c r="AF835" s="9"/>
      <c r="AG835" s="9"/>
      <c r="AH835" s="9"/>
    </row>
    <row r="836" spans="1:34" ht="172.8" x14ac:dyDescent="0.25">
      <c r="A836" s="47">
        <v>832</v>
      </c>
      <c r="B836" s="58" t="s">
        <v>2</v>
      </c>
      <c r="C836" s="58" t="s">
        <v>4364</v>
      </c>
      <c r="D836" s="58" t="s">
        <v>4374</v>
      </c>
      <c r="E836" s="48" t="s">
        <v>388</v>
      </c>
      <c r="F836" s="49" t="s">
        <v>4366</v>
      </c>
      <c r="G836" s="50">
        <v>48019646</v>
      </c>
      <c r="H836" s="50"/>
      <c r="I836" s="59" t="s">
        <v>1165</v>
      </c>
      <c r="J836" s="52" t="s">
        <v>4367</v>
      </c>
      <c r="K836" s="52" t="s">
        <v>4368</v>
      </c>
      <c r="L836" s="9"/>
      <c r="M836" s="9"/>
      <c r="N836" s="9"/>
      <c r="O836" s="9"/>
      <c r="P836" s="9"/>
      <c r="Q836" s="9"/>
      <c r="R836" s="9"/>
      <c r="S836" s="9"/>
      <c r="T836" s="9"/>
      <c r="U836" s="9"/>
      <c r="V836" s="9"/>
      <c r="W836" s="9"/>
      <c r="X836" s="9"/>
      <c r="Y836" s="9"/>
      <c r="Z836" s="9"/>
      <c r="AA836" s="9"/>
      <c r="AB836" s="9"/>
      <c r="AC836" s="9"/>
      <c r="AD836" s="9"/>
      <c r="AE836" s="9"/>
      <c r="AF836" s="9"/>
      <c r="AG836" s="9"/>
      <c r="AH836" s="9"/>
    </row>
    <row r="837" spans="1:34" ht="100.8" x14ac:dyDescent="0.25">
      <c r="A837" s="47">
        <v>833</v>
      </c>
      <c r="B837" s="58" t="s">
        <v>2</v>
      </c>
      <c r="C837" s="58" t="s">
        <v>4375</v>
      </c>
      <c r="D837" s="58" t="s">
        <v>4376</v>
      </c>
      <c r="E837" s="48" t="s">
        <v>388</v>
      </c>
      <c r="F837" s="49" t="s">
        <v>4377</v>
      </c>
      <c r="G837" s="50">
        <v>97720853</v>
      </c>
      <c r="H837" s="50"/>
      <c r="I837" s="59" t="s">
        <v>1182</v>
      </c>
      <c r="J837" s="52" t="s">
        <v>4378</v>
      </c>
      <c r="K837" s="52" t="s">
        <v>4379</v>
      </c>
      <c r="L837" s="9"/>
      <c r="M837" s="9"/>
      <c r="N837" s="9"/>
      <c r="O837" s="9"/>
      <c r="P837" s="9"/>
      <c r="Q837" s="9"/>
      <c r="R837" s="9"/>
      <c r="S837" s="9"/>
      <c r="T837" s="9"/>
      <c r="U837" s="9"/>
      <c r="V837" s="9"/>
      <c r="W837" s="9"/>
      <c r="X837" s="9"/>
      <c r="Y837" s="9"/>
      <c r="Z837" s="9"/>
      <c r="AA837" s="9"/>
      <c r="AB837" s="9"/>
      <c r="AC837" s="9"/>
      <c r="AD837" s="9"/>
      <c r="AE837" s="9"/>
      <c r="AF837" s="9"/>
      <c r="AG837" s="9"/>
      <c r="AH837" s="9"/>
    </row>
    <row r="838" spans="1:34" ht="409.6" x14ac:dyDescent="0.25">
      <c r="A838" s="47">
        <v>834</v>
      </c>
      <c r="B838" s="58" t="s">
        <v>2</v>
      </c>
      <c r="C838" s="58" t="s">
        <v>4380</v>
      </c>
      <c r="D838" s="69" t="s">
        <v>4381</v>
      </c>
      <c r="E838" s="48" t="s">
        <v>388</v>
      </c>
      <c r="F838" s="49" t="s">
        <v>4382</v>
      </c>
      <c r="G838" s="50">
        <v>300000000</v>
      </c>
      <c r="H838" s="50"/>
      <c r="I838" s="59" t="s">
        <v>4383</v>
      </c>
      <c r="J838" s="52" t="s">
        <v>4384</v>
      </c>
      <c r="K838" s="52" t="s">
        <v>4385</v>
      </c>
      <c r="L838" s="9"/>
      <c r="M838" s="9"/>
      <c r="N838" s="9"/>
      <c r="O838" s="9"/>
      <c r="P838" s="9"/>
      <c r="Q838" s="9"/>
      <c r="R838" s="9"/>
      <c r="S838" s="9"/>
      <c r="T838" s="9"/>
      <c r="U838" s="9"/>
      <c r="V838" s="9"/>
      <c r="W838" s="9"/>
      <c r="X838" s="9"/>
      <c r="Y838" s="9"/>
      <c r="Z838" s="9"/>
      <c r="AA838" s="9"/>
      <c r="AB838" s="9"/>
      <c r="AC838" s="9"/>
      <c r="AD838" s="9"/>
      <c r="AE838" s="9"/>
      <c r="AF838" s="9"/>
      <c r="AG838" s="9"/>
      <c r="AH838" s="9"/>
    </row>
    <row r="839" spans="1:34" ht="201.6" x14ac:dyDescent="0.25">
      <c r="A839" s="47">
        <v>835</v>
      </c>
      <c r="B839" s="58" t="s">
        <v>2</v>
      </c>
      <c r="C839" s="58" t="s">
        <v>4386</v>
      </c>
      <c r="D839" s="58" t="s">
        <v>4387</v>
      </c>
      <c r="E839" s="48" t="s">
        <v>388</v>
      </c>
      <c r="F839" s="49" t="s">
        <v>4388</v>
      </c>
      <c r="G839" s="50">
        <v>355689156</v>
      </c>
      <c r="H839" s="50"/>
      <c r="I839" s="59" t="s">
        <v>4383</v>
      </c>
      <c r="J839" s="52" t="s">
        <v>4389</v>
      </c>
      <c r="K839" s="52" t="s">
        <v>4390</v>
      </c>
      <c r="L839" s="9"/>
      <c r="M839" s="9"/>
      <c r="N839" s="9"/>
      <c r="O839" s="9"/>
      <c r="P839" s="9"/>
      <c r="Q839" s="9"/>
      <c r="R839" s="9"/>
      <c r="S839" s="9"/>
      <c r="T839" s="9"/>
      <c r="U839" s="9"/>
      <c r="V839" s="9"/>
      <c r="W839" s="9"/>
      <c r="X839" s="9"/>
      <c r="Y839" s="9"/>
      <c r="Z839" s="9"/>
      <c r="AA839" s="9"/>
      <c r="AB839" s="9"/>
      <c r="AC839" s="9"/>
      <c r="AD839" s="9"/>
      <c r="AE839" s="9"/>
      <c r="AF839" s="9"/>
      <c r="AG839" s="9"/>
      <c r="AH839" s="9"/>
    </row>
    <row r="840" spans="1:34" ht="201.6" x14ac:dyDescent="0.25">
      <c r="A840" s="47">
        <v>836</v>
      </c>
      <c r="B840" s="58" t="s">
        <v>2</v>
      </c>
      <c r="C840" s="58" t="s">
        <v>4391</v>
      </c>
      <c r="D840" s="58" t="s">
        <v>4392</v>
      </c>
      <c r="E840" s="48" t="s">
        <v>388</v>
      </c>
      <c r="F840" s="49" t="s">
        <v>4393</v>
      </c>
      <c r="G840" s="50">
        <v>265807617</v>
      </c>
      <c r="H840" s="50"/>
      <c r="I840" s="59" t="s">
        <v>1165</v>
      </c>
      <c r="J840" s="52" t="s">
        <v>4394</v>
      </c>
      <c r="K840" s="52" t="s">
        <v>4395</v>
      </c>
      <c r="L840" s="9"/>
      <c r="M840" s="9"/>
      <c r="N840" s="9"/>
      <c r="O840" s="9"/>
      <c r="P840" s="9"/>
      <c r="Q840" s="9"/>
      <c r="R840" s="9"/>
      <c r="S840" s="9"/>
      <c r="T840" s="9"/>
      <c r="U840" s="9"/>
      <c r="V840" s="9"/>
      <c r="W840" s="9"/>
      <c r="X840" s="9"/>
      <c r="Y840" s="9"/>
      <c r="Z840" s="9"/>
      <c r="AA840" s="9"/>
      <c r="AB840" s="9"/>
      <c r="AC840" s="9"/>
      <c r="AD840" s="9"/>
      <c r="AE840" s="9"/>
      <c r="AF840" s="9"/>
      <c r="AG840" s="9"/>
      <c r="AH840" s="9"/>
    </row>
    <row r="841" spans="1:34" ht="86.4" x14ac:dyDescent="0.25">
      <c r="A841" s="47">
        <v>837</v>
      </c>
      <c r="B841" s="58" t="s">
        <v>2</v>
      </c>
      <c r="C841" s="58" t="s">
        <v>4396</v>
      </c>
      <c r="D841" s="69" t="s">
        <v>4397</v>
      </c>
      <c r="E841" s="48" t="s">
        <v>4398</v>
      </c>
      <c r="F841" s="49" t="s">
        <v>4399</v>
      </c>
      <c r="G841" s="50">
        <v>400000</v>
      </c>
      <c r="H841" s="50">
        <v>200000</v>
      </c>
      <c r="I841" s="59" t="s">
        <v>4357</v>
      </c>
      <c r="J841" s="52" t="s">
        <v>4400</v>
      </c>
      <c r="K841" s="52" t="s">
        <v>4401</v>
      </c>
      <c r="L841" s="9"/>
      <c r="M841" s="9"/>
      <c r="N841" s="9"/>
      <c r="O841" s="9"/>
      <c r="P841" s="9"/>
      <c r="Q841" s="9"/>
      <c r="R841" s="9"/>
      <c r="S841" s="9"/>
      <c r="T841" s="9"/>
      <c r="U841" s="9"/>
      <c r="V841" s="9"/>
      <c r="W841" s="9"/>
      <c r="X841" s="9"/>
      <c r="Y841" s="9"/>
      <c r="Z841" s="9"/>
      <c r="AA841" s="9"/>
      <c r="AB841" s="9"/>
      <c r="AC841" s="9"/>
      <c r="AD841" s="9"/>
      <c r="AE841" s="9"/>
      <c r="AF841" s="9"/>
      <c r="AG841" s="9"/>
      <c r="AH841" s="9"/>
    </row>
    <row r="842" spans="1:34" ht="115.2" x14ac:dyDescent="0.25">
      <c r="A842" s="47">
        <v>838</v>
      </c>
      <c r="B842" s="58" t="s">
        <v>2</v>
      </c>
      <c r="C842" s="58" t="s">
        <v>4402</v>
      </c>
      <c r="D842" s="58" t="s">
        <v>4403</v>
      </c>
      <c r="E842" s="48" t="s">
        <v>344</v>
      </c>
      <c r="F842" s="49" t="s">
        <v>4404</v>
      </c>
      <c r="G842" s="50">
        <v>400000</v>
      </c>
      <c r="H842" s="50">
        <v>200000</v>
      </c>
      <c r="I842" s="59" t="s">
        <v>4405</v>
      </c>
      <c r="J842" s="52" t="s">
        <v>4406</v>
      </c>
      <c r="K842" s="52" t="s">
        <v>4407</v>
      </c>
      <c r="L842" s="9"/>
      <c r="M842" s="9"/>
      <c r="N842" s="9"/>
      <c r="O842" s="9"/>
      <c r="P842" s="9"/>
      <c r="Q842" s="9"/>
      <c r="R842" s="9"/>
      <c r="S842" s="9"/>
      <c r="T842" s="9"/>
      <c r="U842" s="9"/>
      <c r="V842" s="9"/>
      <c r="W842" s="9"/>
      <c r="X842" s="9"/>
      <c r="Y842" s="9"/>
      <c r="Z842" s="9"/>
      <c r="AA842" s="9"/>
      <c r="AB842" s="9"/>
      <c r="AC842" s="9"/>
      <c r="AD842" s="9"/>
      <c r="AE842" s="9"/>
      <c r="AF842" s="9"/>
      <c r="AG842" s="9"/>
      <c r="AH842" s="9"/>
    </row>
    <row r="843" spans="1:34" ht="302.39999999999998" x14ac:dyDescent="0.25">
      <c r="A843" s="47">
        <v>839</v>
      </c>
      <c r="B843" s="58" t="s">
        <v>2</v>
      </c>
      <c r="C843" s="58" t="s">
        <v>4408</v>
      </c>
      <c r="D843" s="58" t="s">
        <v>4409</v>
      </c>
      <c r="E843" s="48" t="s">
        <v>344</v>
      </c>
      <c r="F843" s="49" t="s">
        <v>4410</v>
      </c>
      <c r="G843" s="50">
        <v>621488843</v>
      </c>
      <c r="H843" s="50">
        <v>123750000</v>
      </c>
      <c r="I843" s="59" t="s">
        <v>4182</v>
      </c>
      <c r="J843" s="52" t="s">
        <v>4411</v>
      </c>
      <c r="K843" s="52" t="s">
        <v>4412</v>
      </c>
      <c r="L843" s="9"/>
      <c r="M843" s="9"/>
      <c r="N843" s="9"/>
      <c r="O843" s="9"/>
      <c r="P843" s="9"/>
      <c r="Q843" s="9"/>
      <c r="R843" s="9"/>
      <c r="S843" s="9"/>
      <c r="T843" s="9"/>
      <c r="U843" s="9"/>
      <c r="V843" s="9"/>
      <c r="W843" s="9"/>
      <c r="X843" s="9"/>
      <c r="Y843" s="9"/>
      <c r="Z843" s="9"/>
      <c r="AA843" s="9"/>
      <c r="AB843" s="9"/>
      <c r="AC843" s="9"/>
      <c r="AD843" s="9"/>
      <c r="AE843" s="9"/>
      <c r="AF843" s="9"/>
      <c r="AG843" s="9"/>
      <c r="AH843" s="9"/>
    </row>
    <row r="844" spans="1:34" ht="316.8" x14ac:dyDescent="0.25">
      <c r="A844" s="47">
        <v>840</v>
      </c>
      <c r="B844" s="58" t="s">
        <v>3</v>
      </c>
      <c r="C844" s="58" t="s">
        <v>4413</v>
      </c>
      <c r="D844" s="69" t="s">
        <v>4409</v>
      </c>
      <c r="E844" s="48" t="s">
        <v>344</v>
      </c>
      <c r="F844" s="49" t="s">
        <v>4414</v>
      </c>
      <c r="G844" s="50">
        <v>135000000</v>
      </c>
      <c r="H844" s="50">
        <v>101250000</v>
      </c>
      <c r="I844" s="59" t="s">
        <v>4182</v>
      </c>
      <c r="J844" s="52" t="s">
        <v>4415</v>
      </c>
      <c r="K844" s="52" t="s">
        <v>4416</v>
      </c>
      <c r="L844" s="9"/>
      <c r="M844" s="9"/>
      <c r="N844" s="9"/>
      <c r="O844" s="9"/>
      <c r="P844" s="9"/>
      <c r="Q844" s="9"/>
      <c r="R844" s="9"/>
      <c r="S844" s="9"/>
      <c r="T844" s="9"/>
      <c r="U844" s="9"/>
      <c r="V844" s="9"/>
      <c r="W844" s="9"/>
      <c r="X844" s="9"/>
      <c r="Y844" s="9"/>
      <c r="Z844" s="9"/>
      <c r="AA844" s="9"/>
      <c r="AB844" s="9"/>
      <c r="AC844" s="9"/>
      <c r="AD844" s="9"/>
      <c r="AE844" s="9"/>
      <c r="AF844" s="9"/>
      <c r="AG844" s="9"/>
      <c r="AH844" s="9"/>
    </row>
    <row r="845" spans="1:34" ht="409.6" x14ac:dyDescent="0.25">
      <c r="A845" s="47">
        <v>841</v>
      </c>
      <c r="B845" s="58" t="s">
        <v>3</v>
      </c>
      <c r="C845" s="58" t="s">
        <v>4417</v>
      </c>
      <c r="D845" s="58" t="s">
        <v>4418</v>
      </c>
      <c r="E845" s="48" t="s">
        <v>4419</v>
      </c>
      <c r="F845" s="49" t="s">
        <v>4420</v>
      </c>
      <c r="G845" s="50">
        <v>2460571</v>
      </c>
      <c r="H845" s="50">
        <v>2039190</v>
      </c>
      <c r="I845" s="59" t="s">
        <v>4421</v>
      </c>
      <c r="J845" s="52" t="s">
        <v>4422</v>
      </c>
      <c r="K845" s="52" t="s">
        <v>4423</v>
      </c>
      <c r="L845" s="9"/>
      <c r="M845" s="9"/>
      <c r="N845" s="9"/>
      <c r="O845" s="9"/>
      <c r="P845" s="9"/>
      <c r="Q845" s="9"/>
      <c r="R845" s="9"/>
      <c r="S845" s="9"/>
      <c r="T845" s="9"/>
      <c r="U845" s="9"/>
      <c r="V845" s="9"/>
      <c r="W845" s="9"/>
      <c r="X845" s="9"/>
      <c r="Y845" s="9"/>
      <c r="Z845" s="9"/>
      <c r="AA845" s="9"/>
      <c r="AB845" s="9"/>
      <c r="AC845" s="9"/>
      <c r="AD845" s="9"/>
      <c r="AE845" s="9"/>
      <c r="AF845" s="9"/>
      <c r="AG845" s="9"/>
      <c r="AH845" s="9"/>
    </row>
    <row r="846" spans="1:34" ht="273.60000000000002" x14ac:dyDescent="0.25">
      <c r="A846" s="47">
        <v>842</v>
      </c>
      <c r="B846" s="58" t="s">
        <v>3</v>
      </c>
      <c r="C846" s="58" t="s">
        <v>4424</v>
      </c>
      <c r="D846" s="58" t="s">
        <v>4409</v>
      </c>
      <c r="E846" s="48" t="s">
        <v>4425</v>
      </c>
      <c r="F846" s="49" t="s">
        <v>4426</v>
      </c>
      <c r="G846" s="50">
        <v>107699966</v>
      </c>
      <c r="H846" s="50">
        <v>74746371</v>
      </c>
      <c r="I846" s="59" t="s">
        <v>4182</v>
      </c>
      <c r="J846" s="52" t="s">
        <v>4427</v>
      </c>
      <c r="K846" s="52" t="s">
        <v>4428</v>
      </c>
      <c r="L846" s="9"/>
      <c r="M846" s="9"/>
      <c r="N846" s="9"/>
      <c r="O846" s="9"/>
      <c r="P846" s="9"/>
      <c r="Q846" s="9"/>
      <c r="R846" s="9"/>
      <c r="S846" s="9"/>
      <c r="T846" s="9"/>
      <c r="U846" s="9"/>
      <c r="V846" s="9"/>
      <c r="W846" s="9"/>
      <c r="X846" s="9"/>
      <c r="Y846" s="9"/>
      <c r="Z846" s="9"/>
      <c r="AA846" s="9"/>
      <c r="AB846" s="9"/>
      <c r="AC846" s="9"/>
      <c r="AD846" s="9"/>
      <c r="AE846" s="9"/>
      <c r="AF846" s="9"/>
      <c r="AG846" s="9"/>
      <c r="AH846" s="9"/>
    </row>
    <row r="847" spans="1:34" ht="244.8" x14ac:dyDescent="0.25">
      <c r="A847" s="47">
        <v>843</v>
      </c>
      <c r="B847" s="58" t="s">
        <v>0</v>
      </c>
      <c r="C847" s="58" t="s">
        <v>4429</v>
      </c>
      <c r="D847" s="69" t="s">
        <v>4430</v>
      </c>
      <c r="E847" s="48" t="s">
        <v>344</v>
      </c>
      <c r="F847" s="49" t="s">
        <v>4431</v>
      </c>
      <c r="G847" s="50">
        <v>5930932</v>
      </c>
      <c r="H847" s="50">
        <v>4301877.59</v>
      </c>
      <c r="I847" s="59" t="s">
        <v>533</v>
      </c>
      <c r="J847" s="52" t="s">
        <v>4432</v>
      </c>
      <c r="K847" s="52" t="s">
        <v>4433</v>
      </c>
      <c r="L847" s="9"/>
      <c r="M847" s="9"/>
      <c r="N847" s="9"/>
      <c r="O847" s="9"/>
      <c r="P847" s="9"/>
      <c r="Q847" s="9"/>
      <c r="R847" s="9"/>
      <c r="S847" s="9"/>
      <c r="T847" s="9"/>
      <c r="U847" s="9"/>
      <c r="V847" s="9"/>
      <c r="W847" s="9"/>
      <c r="X847" s="9"/>
      <c r="Y847" s="9"/>
      <c r="Z847" s="9"/>
      <c r="AA847" s="9"/>
      <c r="AB847" s="9"/>
      <c r="AC847" s="9"/>
      <c r="AD847" s="9"/>
      <c r="AE847" s="9"/>
      <c r="AF847" s="9"/>
      <c r="AG847" s="9"/>
      <c r="AH847" s="9"/>
    </row>
    <row r="848" spans="1:34" ht="201.6" x14ac:dyDescent="0.25">
      <c r="A848" s="47">
        <v>844</v>
      </c>
      <c r="B848" s="58" t="s">
        <v>0</v>
      </c>
      <c r="C848" s="58" t="s">
        <v>4434</v>
      </c>
      <c r="D848" s="58" t="s">
        <v>4435</v>
      </c>
      <c r="E848" s="48" t="s">
        <v>344</v>
      </c>
      <c r="F848" s="49" t="s">
        <v>4436</v>
      </c>
      <c r="G848" s="50">
        <v>5773340</v>
      </c>
      <c r="H848" s="50">
        <v>4187571.52</v>
      </c>
      <c r="I848" s="59" t="s">
        <v>533</v>
      </c>
      <c r="J848" s="52" t="s">
        <v>4437</v>
      </c>
      <c r="K848" s="52" t="s">
        <v>4438</v>
      </c>
      <c r="L848" s="9"/>
      <c r="M848" s="9"/>
      <c r="N848" s="9"/>
      <c r="O848" s="9"/>
      <c r="P848" s="9"/>
      <c r="Q848" s="9"/>
      <c r="R848" s="9"/>
      <c r="S848" s="9"/>
      <c r="T848" s="9"/>
      <c r="U848" s="9"/>
      <c r="V848" s="9"/>
      <c r="W848" s="9"/>
      <c r="X848" s="9"/>
      <c r="Y848" s="9"/>
      <c r="Z848" s="9"/>
      <c r="AA848" s="9"/>
      <c r="AB848" s="9"/>
      <c r="AC848" s="9"/>
      <c r="AD848" s="9"/>
      <c r="AE848" s="9"/>
      <c r="AF848" s="9"/>
      <c r="AG848" s="9"/>
      <c r="AH848" s="9"/>
    </row>
    <row r="849" spans="1:34" ht="115.2" x14ac:dyDescent="0.25">
      <c r="A849" s="47">
        <v>845</v>
      </c>
      <c r="B849" s="58" t="s">
        <v>0</v>
      </c>
      <c r="C849" s="58" t="s">
        <v>4439</v>
      </c>
      <c r="D849" s="58" t="s">
        <v>4440</v>
      </c>
      <c r="E849" s="48" t="s">
        <v>344</v>
      </c>
      <c r="F849" s="49" t="s">
        <v>4441</v>
      </c>
      <c r="G849" s="50">
        <v>5567648</v>
      </c>
      <c r="H849" s="50">
        <v>3774693.35</v>
      </c>
      <c r="I849" s="59" t="s">
        <v>533</v>
      </c>
      <c r="J849" s="52" t="s">
        <v>4442</v>
      </c>
      <c r="K849" s="52" t="s">
        <v>4443</v>
      </c>
      <c r="L849" s="9"/>
      <c r="M849" s="9"/>
      <c r="N849" s="9"/>
      <c r="O849" s="9"/>
      <c r="P849" s="9"/>
      <c r="Q849" s="9"/>
      <c r="R849" s="9"/>
      <c r="S849" s="9"/>
      <c r="T849" s="9"/>
      <c r="U849" s="9"/>
      <c r="V849" s="9"/>
      <c r="W849" s="9"/>
      <c r="X849" s="9"/>
      <c r="Y849" s="9"/>
      <c r="Z849" s="9"/>
      <c r="AA849" s="9"/>
      <c r="AB849" s="9"/>
      <c r="AC849" s="9"/>
      <c r="AD849" s="9"/>
      <c r="AE849" s="9"/>
      <c r="AF849" s="9"/>
      <c r="AG849" s="9"/>
      <c r="AH849" s="9"/>
    </row>
    <row r="850" spans="1:34" ht="86.4" x14ac:dyDescent="0.25">
      <c r="A850" s="47">
        <v>846</v>
      </c>
      <c r="B850" s="58" t="s">
        <v>0</v>
      </c>
      <c r="C850" s="58" t="s">
        <v>4444</v>
      </c>
      <c r="D850" s="69" t="s">
        <v>4445</v>
      </c>
      <c r="E850" s="48" t="s">
        <v>344</v>
      </c>
      <c r="F850" s="49" t="s">
        <v>4446</v>
      </c>
      <c r="G850" s="50">
        <v>5372523.5300000003</v>
      </c>
      <c r="H850" s="50">
        <v>3896847.67</v>
      </c>
      <c r="I850" s="59" t="s">
        <v>533</v>
      </c>
      <c r="J850" s="52" t="s">
        <v>4447</v>
      </c>
      <c r="K850" s="52" t="s">
        <v>4448</v>
      </c>
      <c r="L850" s="9"/>
      <c r="M850" s="9"/>
      <c r="N850" s="9"/>
      <c r="O850" s="9"/>
      <c r="P850" s="9"/>
      <c r="Q850" s="9"/>
      <c r="R850" s="9"/>
      <c r="S850" s="9"/>
      <c r="T850" s="9"/>
      <c r="U850" s="9"/>
      <c r="V850" s="9"/>
      <c r="W850" s="9"/>
      <c r="X850" s="9"/>
      <c r="Y850" s="9"/>
      <c r="Z850" s="9"/>
      <c r="AA850" s="9"/>
      <c r="AB850" s="9"/>
      <c r="AC850" s="9"/>
      <c r="AD850" s="9"/>
      <c r="AE850" s="9"/>
      <c r="AF850" s="9"/>
      <c r="AG850" s="9"/>
      <c r="AH850" s="9"/>
    </row>
    <row r="851" spans="1:34" ht="129.6" x14ac:dyDescent="0.25">
      <c r="A851" s="47">
        <v>847</v>
      </c>
      <c r="B851" s="58" t="s">
        <v>2</v>
      </c>
      <c r="C851" s="58" t="s">
        <v>4449</v>
      </c>
      <c r="D851" s="58" t="s">
        <v>4450</v>
      </c>
      <c r="E851" s="48" t="s">
        <v>4451</v>
      </c>
      <c r="F851" s="49" t="s">
        <v>4452</v>
      </c>
      <c r="G851" s="50">
        <v>74470861</v>
      </c>
      <c r="H851" s="50">
        <v>28750000</v>
      </c>
      <c r="I851" s="59" t="s">
        <v>4182</v>
      </c>
      <c r="J851" s="52" t="s">
        <v>4453</v>
      </c>
      <c r="K851" s="52" t="s">
        <v>4454</v>
      </c>
      <c r="L851" s="9"/>
      <c r="M851" s="9"/>
      <c r="N851" s="9"/>
      <c r="O851" s="9"/>
      <c r="P851" s="9"/>
      <c r="Q851" s="9"/>
      <c r="R851" s="9"/>
      <c r="S851" s="9"/>
      <c r="T851" s="9"/>
      <c r="U851" s="9"/>
      <c r="V851" s="9"/>
      <c r="W851" s="9"/>
      <c r="X851" s="9"/>
      <c r="Y851" s="9"/>
      <c r="Z851" s="9"/>
      <c r="AA851" s="9"/>
      <c r="AB851" s="9"/>
      <c r="AC851" s="9"/>
      <c r="AD851" s="9"/>
      <c r="AE851" s="9"/>
      <c r="AF851" s="9"/>
      <c r="AG851" s="9"/>
      <c r="AH851" s="9"/>
    </row>
    <row r="852" spans="1:34" ht="86.4" x14ac:dyDescent="0.25">
      <c r="A852" s="47">
        <v>848</v>
      </c>
      <c r="B852" s="58" t="s">
        <v>0</v>
      </c>
      <c r="C852" s="58" t="s">
        <v>4455</v>
      </c>
      <c r="D852" s="58" t="s">
        <v>4456</v>
      </c>
      <c r="E852" s="48" t="s">
        <v>413</v>
      </c>
      <c r="F852" s="49" t="s">
        <v>4457</v>
      </c>
      <c r="G852" s="50">
        <v>529107</v>
      </c>
      <c r="H852" s="50">
        <v>343920</v>
      </c>
      <c r="I852" s="59" t="s">
        <v>4458</v>
      </c>
      <c r="J852" s="52" t="s">
        <v>4459</v>
      </c>
      <c r="K852" s="52"/>
      <c r="L852" s="9"/>
      <c r="M852" s="9"/>
      <c r="N852" s="9"/>
      <c r="O852" s="9"/>
      <c r="P852" s="9"/>
      <c r="Q852" s="9"/>
      <c r="R852" s="9"/>
      <c r="S852" s="9"/>
      <c r="T852" s="9"/>
      <c r="U852" s="9"/>
      <c r="V852" s="9"/>
      <c r="W852" s="9"/>
      <c r="X852" s="9"/>
      <c r="Y852" s="9"/>
      <c r="Z852" s="9"/>
      <c r="AA852" s="9"/>
      <c r="AB852" s="9"/>
      <c r="AC852" s="9"/>
      <c r="AD852" s="9"/>
      <c r="AE852" s="9"/>
      <c r="AF852" s="9"/>
      <c r="AG852" s="9"/>
      <c r="AH852" s="9"/>
    </row>
    <row r="853" spans="1:34" ht="115.2" x14ac:dyDescent="0.25">
      <c r="A853" s="47">
        <v>849</v>
      </c>
      <c r="B853" s="58" t="s">
        <v>0</v>
      </c>
      <c r="C853" s="58" t="s">
        <v>4460</v>
      </c>
      <c r="D853" s="69" t="s">
        <v>4461</v>
      </c>
      <c r="E853" s="48" t="s">
        <v>1944</v>
      </c>
      <c r="F853" s="49" t="s">
        <v>4462</v>
      </c>
      <c r="G853" s="50">
        <v>18358421.289999999</v>
      </c>
      <c r="H853" s="50">
        <v>12396478.35</v>
      </c>
      <c r="I853" s="59" t="s">
        <v>3466</v>
      </c>
      <c r="J853" s="52" t="s">
        <v>4463</v>
      </c>
      <c r="K853" s="52" t="s">
        <v>4464</v>
      </c>
      <c r="L853" s="9"/>
      <c r="M853" s="9"/>
      <c r="N853" s="9"/>
      <c r="O853" s="9"/>
      <c r="P853" s="9"/>
      <c r="Q853" s="9"/>
      <c r="R853" s="9"/>
      <c r="S853" s="9"/>
      <c r="T853" s="9"/>
      <c r="U853" s="9"/>
      <c r="V853" s="9"/>
      <c r="W853" s="9"/>
      <c r="X853" s="9"/>
      <c r="Y853" s="9"/>
      <c r="Z853" s="9"/>
      <c r="AA853" s="9"/>
      <c r="AB853" s="9"/>
      <c r="AC853" s="9"/>
      <c r="AD853" s="9"/>
      <c r="AE853" s="9"/>
      <c r="AF853" s="9"/>
      <c r="AG853" s="9"/>
      <c r="AH853" s="9"/>
    </row>
    <row r="854" spans="1:34" ht="129.6" x14ac:dyDescent="0.25">
      <c r="A854" s="47">
        <v>850</v>
      </c>
      <c r="B854" s="58" t="s">
        <v>0</v>
      </c>
      <c r="C854" s="58" t="s">
        <v>4465</v>
      </c>
      <c r="D854" s="58" t="s">
        <v>4466</v>
      </c>
      <c r="E854" s="48" t="s">
        <v>419</v>
      </c>
      <c r="F854" s="49" t="s">
        <v>4467</v>
      </c>
      <c r="G854" s="50">
        <v>4348990.1100000003</v>
      </c>
      <c r="H854" s="50">
        <v>2174495.0499999998</v>
      </c>
      <c r="I854" s="59" t="s">
        <v>2914</v>
      </c>
      <c r="J854" s="52" t="s">
        <v>4468</v>
      </c>
      <c r="K854" s="52" t="s">
        <v>4469</v>
      </c>
      <c r="L854" s="9"/>
      <c r="M854" s="9"/>
      <c r="N854" s="9"/>
      <c r="O854" s="9"/>
      <c r="P854" s="9"/>
      <c r="Q854" s="9"/>
      <c r="R854" s="9"/>
      <c r="S854" s="9"/>
      <c r="T854" s="9"/>
      <c r="U854" s="9"/>
      <c r="V854" s="9"/>
      <c r="W854" s="9"/>
      <c r="X854" s="9"/>
      <c r="Y854" s="9"/>
      <c r="Z854" s="9"/>
      <c r="AA854" s="9"/>
      <c r="AB854" s="9"/>
      <c r="AC854" s="9"/>
      <c r="AD854" s="9"/>
      <c r="AE854" s="9"/>
      <c r="AF854" s="9"/>
      <c r="AG854" s="9"/>
      <c r="AH854" s="9"/>
    </row>
    <row r="855" spans="1:34" ht="273.60000000000002" x14ac:dyDescent="0.25">
      <c r="A855" s="47">
        <v>851</v>
      </c>
      <c r="B855" s="58" t="s">
        <v>4</v>
      </c>
      <c r="C855" s="58" t="s">
        <v>4470</v>
      </c>
      <c r="D855" s="58" t="s">
        <v>4471</v>
      </c>
      <c r="E855" s="48" t="s">
        <v>344</v>
      </c>
      <c r="F855" s="49" t="s">
        <v>4472</v>
      </c>
      <c r="G855" s="50">
        <v>28000000</v>
      </c>
      <c r="H855" s="50">
        <v>19754700</v>
      </c>
      <c r="I855" s="59" t="s">
        <v>4473</v>
      </c>
      <c r="J855" s="52" t="s">
        <v>4474</v>
      </c>
      <c r="K855" s="52" t="s">
        <v>4475</v>
      </c>
      <c r="L855" s="9"/>
      <c r="M855" s="9"/>
      <c r="N855" s="9"/>
      <c r="O855" s="9"/>
      <c r="P855" s="9"/>
      <c r="Q855" s="9"/>
      <c r="R855" s="9"/>
      <c r="S855" s="9"/>
      <c r="T855" s="9"/>
      <c r="U855" s="9"/>
      <c r="V855" s="9"/>
      <c r="W855" s="9"/>
      <c r="X855" s="9"/>
      <c r="Y855" s="9"/>
      <c r="Z855" s="9"/>
      <c r="AA855" s="9"/>
      <c r="AB855" s="9"/>
      <c r="AC855" s="9"/>
      <c r="AD855" s="9"/>
      <c r="AE855" s="9"/>
      <c r="AF855" s="9"/>
      <c r="AG855" s="9"/>
      <c r="AH855" s="9"/>
    </row>
    <row r="856" spans="1:34" ht="144" x14ac:dyDescent="0.25">
      <c r="A856" s="47">
        <v>852</v>
      </c>
      <c r="B856" s="58" t="s">
        <v>4</v>
      </c>
      <c r="C856" s="58" t="s">
        <v>4476</v>
      </c>
      <c r="D856" s="69" t="s">
        <v>4477</v>
      </c>
      <c r="E856" s="48" t="s">
        <v>344</v>
      </c>
      <c r="F856" s="49" t="s">
        <v>4478</v>
      </c>
      <c r="G856" s="50">
        <v>446500.05</v>
      </c>
      <c r="H856" s="50">
        <v>242224.22</v>
      </c>
      <c r="I856" s="59" t="s">
        <v>4479</v>
      </c>
      <c r="J856" s="52" t="s">
        <v>4480</v>
      </c>
      <c r="K856" s="52" t="s">
        <v>4481</v>
      </c>
      <c r="L856" s="9"/>
      <c r="M856" s="9"/>
      <c r="N856" s="9"/>
      <c r="O856" s="9"/>
      <c r="P856" s="9"/>
      <c r="Q856" s="9"/>
      <c r="R856" s="9"/>
      <c r="S856" s="9"/>
      <c r="T856" s="9"/>
      <c r="U856" s="9"/>
      <c r="V856" s="9"/>
      <c r="W856" s="9"/>
      <c r="X856" s="9"/>
      <c r="Y856" s="9"/>
      <c r="Z856" s="9"/>
      <c r="AA856" s="9"/>
      <c r="AB856" s="9"/>
      <c r="AC856" s="9"/>
      <c r="AD856" s="9"/>
      <c r="AE856" s="9"/>
      <c r="AF856" s="9"/>
      <c r="AG856" s="9"/>
      <c r="AH856" s="9"/>
    </row>
    <row r="857" spans="1:34" ht="129.6" x14ac:dyDescent="0.25">
      <c r="A857" s="47">
        <v>853</v>
      </c>
      <c r="B857" s="58" t="s">
        <v>4</v>
      </c>
      <c r="C857" s="58" t="s">
        <v>4482</v>
      </c>
      <c r="D857" s="58" t="s">
        <v>4483</v>
      </c>
      <c r="E857" s="48" t="s">
        <v>344</v>
      </c>
      <c r="F857" s="49" t="s">
        <v>4484</v>
      </c>
      <c r="G857" s="50">
        <v>425317.4</v>
      </c>
      <c r="H857" s="50">
        <v>212658.7</v>
      </c>
      <c r="I857" s="59" t="s">
        <v>4485</v>
      </c>
      <c r="J857" s="52" t="s">
        <v>4486</v>
      </c>
      <c r="K857" s="52" t="s">
        <v>4487</v>
      </c>
      <c r="L857" s="9"/>
      <c r="M857" s="9"/>
      <c r="N857" s="9"/>
      <c r="O857" s="9"/>
      <c r="P857" s="9"/>
      <c r="Q857" s="9"/>
      <c r="R857" s="9"/>
      <c r="S857" s="9"/>
      <c r="T857" s="9"/>
      <c r="U857" s="9"/>
      <c r="V857" s="9"/>
      <c r="W857" s="9"/>
      <c r="X857" s="9"/>
      <c r="Y857" s="9"/>
      <c r="Z857" s="9"/>
      <c r="AA857" s="9"/>
      <c r="AB857" s="9"/>
      <c r="AC857" s="9"/>
      <c r="AD857" s="9"/>
      <c r="AE857" s="9"/>
      <c r="AF857" s="9"/>
      <c r="AG857" s="9"/>
      <c r="AH857" s="9"/>
    </row>
    <row r="858" spans="1:34" ht="129.6" x14ac:dyDescent="0.25">
      <c r="A858" s="47">
        <v>854</v>
      </c>
      <c r="B858" s="58" t="s">
        <v>4</v>
      </c>
      <c r="C858" s="58" t="s">
        <v>4488</v>
      </c>
      <c r="D858" s="58" t="s">
        <v>4489</v>
      </c>
      <c r="E858" s="48" t="s">
        <v>344</v>
      </c>
      <c r="F858" s="49" t="s">
        <v>4490</v>
      </c>
      <c r="G858" s="50">
        <v>336000</v>
      </c>
      <c r="H858" s="50">
        <v>168000</v>
      </c>
      <c r="I858" s="59" t="s">
        <v>4491</v>
      </c>
      <c r="J858" s="52" t="s">
        <v>4492</v>
      </c>
      <c r="K858" s="52" t="s">
        <v>4493</v>
      </c>
      <c r="L858" s="9"/>
      <c r="M858" s="9"/>
      <c r="N858" s="9"/>
      <c r="O858" s="9"/>
      <c r="P858" s="9"/>
      <c r="Q858" s="9"/>
      <c r="R858" s="9"/>
      <c r="S858" s="9"/>
      <c r="T858" s="9"/>
      <c r="U858" s="9"/>
      <c r="V858" s="9"/>
      <c r="W858" s="9"/>
      <c r="X858" s="9"/>
      <c r="Y858" s="9"/>
      <c r="Z858" s="9"/>
      <c r="AA858" s="9"/>
      <c r="AB858" s="9"/>
      <c r="AC858" s="9"/>
      <c r="AD858" s="9"/>
      <c r="AE858" s="9"/>
      <c r="AF858" s="9"/>
      <c r="AG858" s="9"/>
      <c r="AH858" s="9"/>
    </row>
    <row r="859" spans="1:34" ht="129.6" x14ac:dyDescent="0.25">
      <c r="A859" s="47">
        <v>855</v>
      </c>
      <c r="B859" s="58" t="s">
        <v>0</v>
      </c>
      <c r="C859" s="58" t="s">
        <v>4494</v>
      </c>
      <c r="D859" s="69" t="s">
        <v>4495</v>
      </c>
      <c r="E859" s="48" t="s">
        <v>419</v>
      </c>
      <c r="F859" s="49" t="s">
        <v>4496</v>
      </c>
      <c r="G859" s="50">
        <v>3959359.95</v>
      </c>
      <c r="H859" s="50">
        <v>1979679.97</v>
      </c>
      <c r="I859" s="59" t="s">
        <v>2914</v>
      </c>
      <c r="J859" s="52" t="s">
        <v>4497</v>
      </c>
      <c r="K859" s="52"/>
      <c r="L859" s="9"/>
      <c r="M859" s="9"/>
      <c r="N859" s="9"/>
      <c r="O859" s="9"/>
      <c r="P859" s="9"/>
      <c r="Q859" s="9"/>
      <c r="R859" s="9"/>
      <c r="S859" s="9"/>
      <c r="T859" s="9"/>
      <c r="U859" s="9"/>
      <c r="V859" s="9"/>
      <c r="W859" s="9"/>
      <c r="X859" s="9"/>
      <c r="Y859" s="9"/>
      <c r="Z859" s="9"/>
      <c r="AA859" s="9"/>
      <c r="AB859" s="9"/>
      <c r="AC859" s="9"/>
      <c r="AD859" s="9"/>
      <c r="AE859" s="9"/>
      <c r="AF859" s="9"/>
      <c r="AG859" s="9"/>
      <c r="AH859" s="9"/>
    </row>
    <row r="860" spans="1:34" ht="100.8" x14ac:dyDescent="0.25">
      <c r="A860" s="47">
        <v>856</v>
      </c>
      <c r="B860" s="58" t="s">
        <v>4</v>
      </c>
      <c r="C860" s="58" t="s">
        <v>4498</v>
      </c>
      <c r="D860" s="58" t="s">
        <v>4477</v>
      </c>
      <c r="E860" s="48" t="s">
        <v>344</v>
      </c>
      <c r="F860" s="49" t="s">
        <v>4499</v>
      </c>
      <c r="G860" s="50">
        <v>286568.07</v>
      </c>
      <c r="H860" s="50">
        <v>155461.85</v>
      </c>
      <c r="I860" s="59" t="s">
        <v>4479</v>
      </c>
      <c r="J860" s="52" t="s">
        <v>4500</v>
      </c>
      <c r="K860" s="52" t="s">
        <v>4501</v>
      </c>
      <c r="L860" s="9"/>
      <c r="M860" s="9"/>
      <c r="N860" s="9"/>
      <c r="O860" s="9"/>
      <c r="P860" s="9"/>
      <c r="Q860" s="9"/>
      <c r="R860" s="9"/>
      <c r="S860" s="9"/>
      <c r="T860" s="9"/>
      <c r="U860" s="9"/>
      <c r="V860" s="9"/>
      <c r="W860" s="9"/>
      <c r="X860" s="9"/>
      <c r="Y860" s="9"/>
      <c r="Z860" s="9"/>
      <c r="AA860" s="9"/>
      <c r="AB860" s="9"/>
      <c r="AC860" s="9"/>
      <c r="AD860" s="9"/>
      <c r="AE860" s="9"/>
      <c r="AF860" s="9"/>
      <c r="AG860" s="9"/>
      <c r="AH860" s="9"/>
    </row>
    <row r="861" spans="1:34" ht="129.6" x14ac:dyDescent="0.25">
      <c r="A861" s="47">
        <v>857</v>
      </c>
      <c r="B861" s="58" t="s">
        <v>0</v>
      </c>
      <c r="C861" s="58" t="s">
        <v>4502</v>
      </c>
      <c r="D861" s="58" t="s">
        <v>4503</v>
      </c>
      <c r="E861" s="48" t="s">
        <v>419</v>
      </c>
      <c r="F861" s="49" t="s">
        <v>4504</v>
      </c>
      <c r="G861" s="50">
        <v>3920000</v>
      </c>
      <c r="H861" s="50">
        <v>980000</v>
      </c>
      <c r="I861" s="59" t="s">
        <v>2914</v>
      </c>
      <c r="J861" s="52" t="s">
        <v>4505</v>
      </c>
      <c r="K861" s="52" t="s">
        <v>4506</v>
      </c>
      <c r="L861" s="9"/>
      <c r="M861" s="9"/>
      <c r="N861" s="9"/>
      <c r="O861" s="9"/>
      <c r="P861" s="9"/>
      <c r="Q861" s="9"/>
      <c r="R861" s="9"/>
      <c r="S861" s="9"/>
      <c r="T861" s="9"/>
      <c r="U861" s="9"/>
      <c r="V861" s="9"/>
      <c r="W861" s="9"/>
      <c r="X861" s="9"/>
      <c r="Y861" s="9"/>
      <c r="Z861" s="9"/>
      <c r="AA861" s="9"/>
      <c r="AB861" s="9"/>
      <c r="AC861" s="9"/>
      <c r="AD861" s="9"/>
      <c r="AE861" s="9"/>
      <c r="AF861" s="9"/>
      <c r="AG861" s="9"/>
      <c r="AH861" s="9"/>
    </row>
    <row r="862" spans="1:34" ht="100.8" x14ac:dyDescent="0.25">
      <c r="A862" s="47">
        <v>858</v>
      </c>
      <c r="B862" s="58" t="s">
        <v>0</v>
      </c>
      <c r="C862" s="58" t="s">
        <v>4507</v>
      </c>
      <c r="D862" s="69" t="s">
        <v>4508</v>
      </c>
      <c r="E862" s="48" t="s">
        <v>388</v>
      </c>
      <c r="F862" s="49" t="s">
        <v>4509</v>
      </c>
      <c r="G862" s="50">
        <v>1100000000</v>
      </c>
      <c r="H862" s="50"/>
      <c r="I862" s="59" t="s">
        <v>1165</v>
      </c>
      <c r="J862" s="52" t="s">
        <v>4510</v>
      </c>
      <c r="K862" s="52" t="s">
        <v>4511</v>
      </c>
      <c r="L862" s="9"/>
      <c r="M862" s="9"/>
      <c r="N862" s="9"/>
      <c r="O862" s="9"/>
      <c r="P862" s="9"/>
      <c r="Q862" s="9"/>
      <c r="R862" s="9"/>
      <c r="S862" s="9"/>
      <c r="T862" s="9"/>
      <c r="U862" s="9"/>
      <c r="V862" s="9"/>
      <c r="W862" s="9"/>
      <c r="X862" s="9"/>
      <c r="Y862" s="9"/>
      <c r="Z862" s="9"/>
      <c r="AA862" s="9"/>
      <c r="AB862" s="9"/>
      <c r="AC862" s="9"/>
      <c r="AD862" s="9"/>
      <c r="AE862" s="9"/>
      <c r="AF862" s="9"/>
      <c r="AG862" s="9"/>
      <c r="AH862" s="9"/>
    </row>
    <row r="863" spans="1:34" ht="172.8" x14ac:dyDescent="0.25">
      <c r="A863" s="47">
        <v>859</v>
      </c>
      <c r="B863" s="58" t="s">
        <v>0</v>
      </c>
      <c r="C863" s="58" t="s">
        <v>4512</v>
      </c>
      <c r="D863" s="58" t="s">
        <v>4508</v>
      </c>
      <c r="E863" s="48" t="s">
        <v>388</v>
      </c>
      <c r="F863" s="49" t="s">
        <v>4513</v>
      </c>
      <c r="G863" s="50">
        <v>880000000</v>
      </c>
      <c r="H863" s="50"/>
      <c r="I863" s="59" t="s">
        <v>1165</v>
      </c>
      <c r="J863" s="52" t="s">
        <v>4514</v>
      </c>
      <c r="K863" s="52" t="s">
        <v>4511</v>
      </c>
      <c r="L863" s="9"/>
      <c r="M863" s="9"/>
      <c r="N863" s="9"/>
      <c r="O863" s="9"/>
      <c r="P863" s="9"/>
      <c r="Q863" s="9"/>
      <c r="R863" s="9"/>
      <c r="S863" s="9"/>
      <c r="T863" s="9"/>
      <c r="U863" s="9"/>
      <c r="V863" s="9"/>
      <c r="W863" s="9"/>
      <c r="X863" s="9"/>
      <c r="Y863" s="9"/>
      <c r="Z863" s="9"/>
      <c r="AA863" s="9"/>
      <c r="AB863" s="9"/>
      <c r="AC863" s="9"/>
      <c r="AD863" s="9"/>
      <c r="AE863" s="9"/>
      <c r="AF863" s="9"/>
      <c r="AG863" s="9"/>
      <c r="AH863" s="9"/>
    </row>
    <row r="864" spans="1:34" ht="230.4" x14ac:dyDescent="0.25">
      <c r="A864" s="47">
        <v>860</v>
      </c>
      <c r="B864" s="58" t="s">
        <v>0</v>
      </c>
      <c r="C864" s="58" t="s">
        <v>4515</v>
      </c>
      <c r="D864" s="58" t="s">
        <v>4516</v>
      </c>
      <c r="E864" s="48" t="s">
        <v>388</v>
      </c>
      <c r="F864" s="49" t="s">
        <v>4517</v>
      </c>
      <c r="G864" s="50">
        <v>500000000.02999997</v>
      </c>
      <c r="H864" s="50"/>
      <c r="I864" s="59" t="s">
        <v>1165</v>
      </c>
      <c r="J864" s="52" t="s">
        <v>4518</v>
      </c>
      <c r="K864" s="52" t="s">
        <v>4519</v>
      </c>
      <c r="L864" s="9"/>
      <c r="M864" s="9"/>
      <c r="N864" s="9"/>
      <c r="O864" s="9"/>
      <c r="P864" s="9"/>
      <c r="Q864" s="9"/>
      <c r="R864" s="9"/>
      <c r="S864" s="9"/>
      <c r="T864" s="9"/>
      <c r="U864" s="9"/>
      <c r="V864" s="9"/>
      <c r="W864" s="9"/>
      <c r="X864" s="9"/>
      <c r="Y864" s="9"/>
      <c r="Z864" s="9"/>
      <c r="AA864" s="9"/>
      <c r="AB864" s="9"/>
      <c r="AC864" s="9"/>
      <c r="AD864" s="9"/>
      <c r="AE864" s="9"/>
      <c r="AF864" s="9"/>
      <c r="AG864" s="9"/>
      <c r="AH864" s="9"/>
    </row>
    <row r="865" spans="1:34" ht="216" x14ac:dyDescent="0.25">
      <c r="A865" s="47">
        <v>861</v>
      </c>
      <c r="B865" s="58" t="s">
        <v>4</v>
      </c>
      <c r="C865" s="58" t="s">
        <v>4520</v>
      </c>
      <c r="D865" s="69" t="s">
        <v>4521</v>
      </c>
      <c r="E865" s="48" t="s">
        <v>344</v>
      </c>
      <c r="F865" s="49" t="s">
        <v>4522</v>
      </c>
      <c r="G865" s="50">
        <v>271703.92</v>
      </c>
      <c r="H865" s="50">
        <v>190608.57</v>
      </c>
      <c r="I865" s="59" t="s">
        <v>4523</v>
      </c>
      <c r="J865" s="52" t="s">
        <v>4524</v>
      </c>
      <c r="K865" s="52" t="s">
        <v>4525</v>
      </c>
      <c r="L865" s="9"/>
      <c r="M865" s="9"/>
      <c r="N865" s="9"/>
      <c r="O865" s="9"/>
      <c r="P865" s="9"/>
      <c r="Q865" s="9"/>
      <c r="R865" s="9"/>
      <c r="S865" s="9"/>
      <c r="T865" s="9"/>
      <c r="U865" s="9"/>
      <c r="V865" s="9"/>
      <c r="W865" s="9"/>
      <c r="X865" s="9"/>
      <c r="Y865" s="9"/>
      <c r="Z865" s="9"/>
      <c r="AA865" s="9"/>
      <c r="AB865" s="9"/>
      <c r="AC865" s="9"/>
      <c r="AD865" s="9"/>
      <c r="AE865" s="9"/>
      <c r="AF865" s="9"/>
      <c r="AG865" s="9"/>
      <c r="AH865" s="9"/>
    </row>
    <row r="866" spans="1:34" ht="129.6" x14ac:dyDescent="0.25">
      <c r="A866" s="47">
        <v>862</v>
      </c>
      <c r="B866" s="58" t="s">
        <v>4</v>
      </c>
      <c r="C866" s="58" t="s">
        <v>4526</v>
      </c>
      <c r="D866" s="58" t="s">
        <v>4527</v>
      </c>
      <c r="E866" s="48" t="s">
        <v>419</v>
      </c>
      <c r="F866" s="49" t="s">
        <v>4528</v>
      </c>
      <c r="G866" s="50">
        <v>9516991.0800000001</v>
      </c>
      <c r="H866" s="50">
        <v>8089442.4199999999</v>
      </c>
      <c r="I866" s="59" t="s">
        <v>2262</v>
      </c>
      <c r="J866" s="52" t="s">
        <v>4529</v>
      </c>
      <c r="K866" s="52" t="s">
        <v>4530</v>
      </c>
      <c r="L866" s="9"/>
      <c r="M866" s="9"/>
      <c r="N866" s="9"/>
      <c r="O866" s="9"/>
      <c r="P866" s="9"/>
      <c r="Q866" s="9"/>
      <c r="R866" s="9"/>
      <c r="S866" s="9"/>
      <c r="T866" s="9"/>
      <c r="U866" s="9"/>
      <c r="V866" s="9"/>
      <c r="W866" s="9"/>
      <c r="X866" s="9"/>
      <c r="Y866" s="9"/>
      <c r="Z866" s="9"/>
      <c r="AA866" s="9"/>
      <c r="AB866" s="9"/>
      <c r="AC866" s="9"/>
      <c r="AD866" s="9"/>
      <c r="AE866" s="9"/>
      <c r="AF866" s="9"/>
      <c r="AG866" s="9"/>
      <c r="AH866" s="9"/>
    </row>
    <row r="867" spans="1:34" ht="158.4" x14ac:dyDescent="0.25">
      <c r="A867" s="47">
        <v>863</v>
      </c>
      <c r="B867" s="58" t="s">
        <v>4</v>
      </c>
      <c r="C867" s="58" t="s">
        <v>2621</v>
      </c>
      <c r="D867" s="58" t="s">
        <v>4531</v>
      </c>
      <c r="E867" s="48" t="s">
        <v>419</v>
      </c>
      <c r="F867" s="49" t="s">
        <v>4532</v>
      </c>
      <c r="G867" s="50">
        <v>8631658.0800000001</v>
      </c>
      <c r="H867" s="50">
        <v>7336909.3700000001</v>
      </c>
      <c r="I867" s="59" t="s">
        <v>2262</v>
      </c>
      <c r="J867" s="52" t="s">
        <v>4533</v>
      </c>
      <c r="K867" s="52" t="s">
        <v>4534</v>
      </c>
      <c r="L867" s="9"/>
      <c r="M867" s="9"/>
      <c r="N867" s="9"/>
      <c r="O867" s="9"/>
      <c r="P867" s="9"/>
      <c r="Q867" s="9"/>
      <c r="R867" s="9"/>
      <c r="S867" s="9"/>
      <c r="T867" s="9"/>
      <c r="U867" s="9"/>
      <c r="V867" s="9"/>
      <c r="W867" s="9"/>
      <c r="X867" s="9"/>
      <c r="Y867" s="9"/>
      <c r="Z867" s="9"/>
      <c r="AA867" s="9"/>
      <c r="AB867" s="9"/>
      <c r="AC867" s="9"/>
      <c r="AD867" s="9"/>
      <c r="AE867" s="9"/>
      <c r="AF867" s="9"/>
      <c r="AG867" s="9"/>
      <c r="AH867" s="9"/>
    </row>
    <row r="868" spans="1:34" ht="259.2" x14ac:dyDescent="0.25">
      <c r="A868" s="47">
        <v>864</v>
      </c>
      <c r="B868" s="58" t="s">
        <v>2</v>
      </c>
      <c r="C868" s="58" t="s">
        <v>4535</v>
      </c>
      <c r="D868" s="69" t="s">
        <v>4409</v>
      </c>
      <c r="E868" s="48" t="s">
        <v>344</v>
      </c>
      <c r="F868" s="49" t="s">
        <v>4536</v>
      </c>
      <c r="G868" s="50">
        <v>82651981</v>
      </c>
      <c r="H868" s="50">
        <v>56472886</v>
      </c>
      <c r="I868" s="59" t="s">
        <v>4182</v>
      </c>
      <c r="J868" s="52" t="s">
        <v>4537</v>
      </c>
      <c r="K868" s="52" t="s">
        <v>4538</v>
      </c>
      <c r="L868" s="9"/>
      <c r="M868" s="9"/>
      <c r="N868" s="9"/>
      <c r="O868" s="9"/>
      <c r="P868" s="9"/>
      <c r="Q868" s="9"/>
      <c r="R868" s="9"/>
      <c r="S868" s="9"/>
      <c r="T868" s="9"/>
      <c r="U868" s="9"/>
      <c r="V868" s="9"/>
      <c r="W868" s="9"/>
      <c r="X868" s="9"/>
      <c r="Y868" s="9"/>
      <c r="Z868" s="9"/>
      <c r="AA868" s="9"/>
      <c r="AB868" s="9"/>
      <c r="AC868" s="9"/>
      <c r="AD868" s="9"/>
      <c r="AE868" s="9"/>
      <c r="AF868" s="9"/>
      <c r="AG868" s="9"/>
      <c r="AH868" s="9"/>
    </row>
    <row r="869" spans="1:34" ht="72" x14ac:dyDescent="0.25">
      <c r="A869" s="47">
        <v>865</v>
      </c>
      <c r="B869" s="58" t="s">
        <v>3</v>
      </c>
      <c r="C869" s="58" t="s">
        <v>4539</v>
      </c>
      <c r="D869" s="58"/>
      <c r="E869" s="48" t="s">
        <v>4111</v>
      </c>
      <c r="F869" s="49" t="s">
        <v>4540</v>
      </c>
      <c r="G869" s="50">
        <v>117624578</v>
      </c>
      <c r="H869" s="50">
        <v>58812289</v>
      </c>
      <c r="I869" s="59" t="s">
        <v>4162</v>
      </c>
      <c r="J869" s="52" t="s">
        <v>4541</v>
      </c>
      <c r="K869" s="52" t="s">
        <v>4542</v>
      </c>
      <c r="L869" s="9"/>
      <c r="M869" s="9"/>
      <c r="N869" s="9"/>
      <c r="O869" s="9"/>
      <c r="P869" s="9"/>
      <c r="Q869" s="9"/>
      <c r="R869" s="9"/>
      <c r="S869" s="9"/>
      <c r="T869" s="9"/>
      <c r="U869" s="9"/>
      <c r="V869" s="9"/>
      <c r="W869" s="9"/>
      <c r="X869" s="9"/>
      <c r="Y869" s="9"/>
      <c r="Z869" s="9"/>
      <c r="AA869" s="9"/>
      <c r="AB869" s="9"/>
      <c r="AC869" s="9"/>
      <c r="AD869" s="9"/>
      <c r="AE869" s="9"/>
      <c r="AF869" s="9"/>
      <c r="AG869" s="9"/>
      <c r="AH869" s="9"/>
    </row>
    <row r="870" spans="1:34" ht="187.2" x14ac:dyDescent="0.25">
      <c r="A870" s="47">
        <v>866</v>
      </c>
      <c r="B870" s="58" t="s">
        <v>2</v>
      </c>
      <c r="C870" s="58" t="s">
        <v>4543</v>
      </c>
      <c r="D870" s="58" t="s">
        <v>4544</v>
      </c>
      <c r="E870" s="48" t="s">
        <v>4545</v>
      </c>
      <c r="F870" s="49" t="s">
        <v>4546</v>
      </c>
      <c r="G870" s="50">
        <v>39300000</v>
      </c>
      <c r="H870" s="50">
        <v>29475000</v>
      </c>
      <c r="I870" s="59" t="s">
        <v>4182</v>
      </c>
      <c r="J870" s="52" t="s">
        <v>4547</v>
      </c>
      <c r="K870" s="52" t="s">
        <v>4548</v>
      </c>
      <c r="L870" s="9"/>
      <c r="M870" s="9"/>
      <c r="N870" s="9"/>
      <c r="O870" s="9"/>
      <c r="P870" s="9"/>
      <c r="Q870" s="9"/>
      <c r="R870" s="9"/>
      <c r="S870" s="9"/>
      <c r="T870" s="9"/>
      <c r="U870" s="9"/>
      <c r="V870" s="9"/>
      <c r="W870" s="9"/>
      <c r="X870" s="9"/>
      <c r="Y870" s="9"/>
      <c r="Z870" s="9"/>
      <c r="AA870" s="9"/>
      <c r="AB870" s="9"/>
      <c r="AC870" s="9"/>
      <c r="AD870" s="9"/>
      <c r="AE870" s="9"/>
      <c r="AF870" s="9"/>
      <c r="AG870" s="9"/>
      <c r="AH870" s="9"/>
    </row>
    <row r="871" spans="1:34" ht="100.8" x14ac:dyDescent="0.25">
      <c r="A871" s="47">
        <v>867</v>
      </c>
      <c r="B871" s="58" t="s">
        <v>2</v>
      </c>
      <c r="C871" s="58" t="s">
        <v>4549</v>
      </c>
      <c r="D871" s="69" t="s">
        <v>4550</v>
      </c>
      <c r="E871" s="48" t="s">
        <v>4551</v>
      </c>
      <c r="F871" s="49" t="s">
        <v>4552</v>
      </c>
      <c r="G871" s="50">
        <v>38100000</v>
      </c>
      <c r="H871" s="50">
        <v>13575000</v>
      </c>
      <c r="I871" s="59" t="s">
        <v>4182</v>
      </c>
      <c r="J871" s="52" t="s">
        <v>4553</v>
      </c>
      <c r="K871" s="52" t="s">
        <v>4554</v>
      </c>
      <c r="L871" s="9"/>
      <c r="M871" s="9"/>
      <c r="N871" s="9"/>
      <c r="O871" s="9"/>
      <c r="P871" s="9"/>
      <c r="Q871" s="9"/>
      <c r="R871" s="9"/>
      <c r="S871" s="9"/>
      <c r="T871" s="9"/>
      <c r="U871" s="9"/>
      <c r="V871" s="9"/>
      <c r="W871" s="9"/>
      <c r="X871" s="9"/>
      <c r="Y871" s="9"/>
      <c r="Z871" s="9"/>
      <c r="AA871" s="9"/>
      <c r="AB871" s="9"/>
      <c r="AC871" s="9"/>
      <c r="AD871" s="9"/>
      <c r="AE871" s="9"/>
      <c r="AF871" s="9"/>
      <c r="AG871" s="9"/>
      <c r="AH871" s="9"/>
    </row>
    <row r="872" spans="1:34" ht="187.2" x14ac:dyDescent="0.25">
      <c r="A872" s="47">
        <v>868</v>
      </c>
      <c r="B872" s="58" t="s">
        <v>2</v>
      </c>
      <c r="C872" s="58" t="s">
        <v>4555</v>
      </c>
      <c r="D872" s="58" t="s">
        <v>4544</v>
      </c>
      <c r="E872" s="48" t="s">
        <v>4545</v>
      </c>
      <c r="F872" s="49" t="s">
        <v>4556</v>
      </c>
      <c r="G872" s="50">
        <v>35000000</v>
      </c>
      <c r="H872" s="50">
        <v>26250000</v>
      </c>
      <c r="I872" s="59" t="s">
        <v>4182</v>
      </c>
      <c r="J872" s="52" t="s">
        <v>4557</v>
      </c>
      <c r="K872" s="52" t="s">
        <v>4548</v>
      </c>
      <c r="L872" s="9"/>
      <c r="M872" s="9"/>
      <c r="N872" s="9"/>
      <c r="O872" s="9"/>
      <c r="P872" s="9"/>
      <c r="Q872" s="9"/>
      <c r="R872" s="9"/>
      <c r="S872" s="9"/>
      <c r="T872" s="9"/>
      <c r="U872" s="9"/>
      <c r="V872" s="9"/>
      <c r="W872" s="9"/>
      <c r="X872" s="9"/>
      <c r="Y872" s="9"/>
      <c r="Z872" s="9"/>
      <c r="AA872" s="9"/>
      <c r="AB872" s="9"/>
      <c r="AC872" s="9"/>
      <c r="AD872" s="9"/>
      <c r="AE872" s="9"/>
      <c r="AF872" s="9"/>
      <c r="AG872" s="9"/>
      <c r="AH872" s="9"/>
    </row>
    <row r="873" spans="1:34" ht="144" x14ac:dyDescent="0.25">
      <c r="A873" s="47">
        <v>869</v>
      </c>
      <c r="B873" s="58" t="s">
        <v>2</v>
      </c>
      <c r="C873" s="58" t="s">
        <v>4558</v>
      </c>
      <c r="D873" s="58" t="s">
        <v>4409</v>
      </c>
      <c r="E873" s="48" t="s">
        <v>4559</v>
      </c>
      <c r="F873" s="49" t="s">
        <v>4560</v>
      </c>
      <c r="G873" s="50">
        <v>24925476.489999998</v>
      </c>
      <c r="H873" s="50">
        <v>7543582.5</v>
      </c>
      <c r="I873" s="59" t="s">
        <v>4182</v>
      </c>
      <c r="J873" s="52" t="s">
        <v>4561</v>
      </c>
      <c r="K873" s="52" t="s">
        <v>4538</v>
      </c>
      <c r="L873" s="9"/>
      <c r="M873" s="9"/>
      <c r="N873" s="9"/>
      <c r="O873" s="9"/>
      <c r="P873" s="9"/>
      <c r="Q873" s="9"/>
      <c r="R873" s="9"/>
      <c r="S873" s="9"/>
      <c r="T873" s="9"/>
      <c r="U873" s="9"/>
      <c r="V873" s="9"/>
      <c r="W873" s="9"/>
      <c r="X873" s="9"/>
      <c r="Y873" s="9"/>
      <c r="Z873" s="9"/>
      <c r="AA873" s="9"/>
      <c r="AB873" s="9"/>
      <c r="AC873" s="9"/>
      <c r="AD873" s="9"/>
      <c r="AE873" s="9"/>
      <c r="AF873" s="9"/>
      <c r="AG873" s="9"/>
      <c r="AH873" s="9"/>
    </row>
    <row r="874" spans="1:34" ht="409.6" x14ac:dyDescent="0.25">
      <c r="A874" s="47">
        <v>870</v>
      </c>
      <c r="B874" s="58" t="s">
        <v>0</v>
      </c>
      <c r="C874" s="58" t="s">
        <v>4562</v>
      </c>
      <c r="D874" s="69" t="s">
        <v>4563</v>
      </c>
      <c r="E874" s="48" t="s">
        <v>388</v>
      </c>
      <c r="F874" s="49" t="s">
        <v>4564</v>
      </c>
      <c r="G874" s="50">
        <v>218110799.99000001</v>
      </c>
      <c r="H874" s="50"/>
      <c r="I874" s="59" t="s">
        <v>1165</v>
      </c>
      <c r="J874" s="52" t="s">
        <v>4565</v>
      </c>
      <c r="K874" s="52" t="s">
        <v>4566</v>
      </c>
      <c r="L874" s="9"/>
      <c r="M874" s="9"/>
      <c r="N874" s="9"/>
      <c r="O874" s="9"/>
      <c r="P874" s="9"/>
      <c r="Q874" s="9"/>
      <c r="R874" s="9"/>
      <c r="S874" s="9"/>
      <c r="T874" s="9"/>
      <c r="U874" s="9"/>
      <c r="V874" s="9"/>
      <c r="W874" s="9"/>
      <c r="X874" s="9"/>
      <c r="Y874" s="9"/>
      <c r="Z874" s="9"/>
      <c r="AA874" s="9"/>
      <c r="AB874" s="9"/>
      <c r="AC874" s="9"/>
      <c r="AD874" s="9"/>
      <c r="AE874" s="9"/>
      <c r="AF874" s="9"/>
      <c r="AG874" s="9"/>
      <c r="AH874" s="9"/>
    </row>
    <row r="875" spans="1:34" ht="216" x14ac:dyDescent="0.25">
      <c r="A875" s="47">
        <v>871</v>
      </c>
      <c r="B875" s="58" t="s">
        <v>2</v>
      </c>
      <c r="C875" s="58" t="s">
        <v>4567</v>
      </c>
      <c r="D875" s="58" t="s">
        <v>4568</v>
      </c>
      <c r="E875" s="48" t="s">
        <v>4569</v>
      </c>
      <c r="F875" s="49" t="s">
        <v>4570</v>
      </c>
      <c r="G875" s="50">
        <v>22000000</v>
      </c>
      <c r="H875" s="50">
        <v>16500000</v>
      </c>
      <c r="I875" s="59" t="s">
        <v>4336</v>
      </c>
      <c r="J875" s="52" t="s">
        <v>4571</v>
      </c>
      <c r="K875" s="52" t="s">
        <v>4554</v>
      </c>
      <c r="L875" s="9"/>
      <c r="M875" s="9"/>
      <c r="N875" s="9"/>
      <c r="O875" s="9"/>
      <c r="P875" s="9"/>
      <c r="Q875" s="9"/>
      <c r="R875" s="9"/>
      <c r="S875" s="9"/>
      <c r="T875" s="9"/>
      <c r="U875" s="9"/>
      <c r="V875" s="9"/>
      <c r="W875" s="9"/>
      <c r="X875" s="9"/>
      <c r="Y875" s="9"/>
      <c r="Z875" s="9"/>
      <c r="AA875" s="9"/>
      <c r="AB875" s="9"/>
      <c r="AC875" s="9"/>
      <c r="AD875" s="9"/>
      <c r="AE875" s="9"/>
      <c r="AF875" s="9"/>
      <c r="AG875" s="9"/>
      <c r="AH875" s="9"/>
    </row>
    <row r="876" spans="1:34" ht="230.4" x14ac:dyDescent="0.25">
      <c r="A876" s="47">
        <v>872</v>
      </c>
      <c r="B876" s="58" t="s">
        <v>2</v>
      </c>
      <c r="C876" s="58" t="s">
        <v>4572</v>
      </c>
      <c r="D876" s="58" t="s">
        <v>4573</v>
      </c>
      <c r="E876" s="48" t="s">
        <v>344</v>
      </c>
      <c r="F876" s="49" t="s">
        <v>4574</v>
      </c>
      <c r="G876" s="50">
        <v>21000000</v>
      </c>
      <c r="H876" s="50">
        <v>15750000</v>
      </c>
      <c r="I876" s="59" t="s">
        <v>4182</v>
      </c>
      <c r="J876" s="52" t="s">
        <v>4575</v>
      </c>
      <c r="K876" s="52" t="s">
        <v>4576</v>
      </c>
      <c r="L876" s="9"/>
      <c r="M876" s="9"/>
      <c r="N876" s="9"/>
      <c r="O876" s="9"/>
      <c r="P876" s="9"/>
      <c r="Q876" s="9"/>
      <c r="R876" s="9"/>
      <c r="S876" s="9"/>
      <c r="T876" s="9"/>
      <c r="U876" s="9"/>
      <c r="V876" s="9"/>
      <c r="W876" s="9"/>
      <c r="X876" s="9"/>
      <c r="Y876" s="9"/>
      <c r="Z876" s="9"/>
      <c r="AA876" s="9"/>
      <c r="AB876" s="9"/>
      <c r="AC876" s="9"/>
      <c r="AD876" s="9"/>
      <c r="AE876" s="9"/>
      <c r="AF876" s="9"/>
      <c r="AG876" s="9"/>
      <c r="AH876" s="9"/>
    </row>
    <row r="877" spans="1:34" ht="187.2" x14ac:dyDescent="0.25">
      <c r="A877" s="47">
        <v>873</v>
      </c>
      <c r="B877" s="58" t="s">
        <v>0</v>
      </c>
      <c r="C877" s="58" t="s">
        <v>4577</v>
      </c>
      <c r="D877" s="69" t="s">
        <v>4578</v>
      </c>
      <c r="E877" s="48" t="s">
        <v>388</v>
      </c>
      <c r="F877" s="49" t="s">
        <v>4579</v>
      </c>
      <c r="G877" s="50">
        <v>200000000.09999999</v>
      </c>
      <c r="H877" s="50"/>
      <c r="I877" s="59" t="s">
        <v>1165</v>
      </c>
      <c r="J877" s="52" t="s">
        <v>4580</v>
      </c>
      <c r="K877" s="52" t="s">
        <v>4581</v>
      </c>
      <c r="L877" s="9"/>
      <c r="M877" s="9"/>
      <c r="N877" s="9"/>
      <c r="O877" s="9"/>
      <c r="P877" s="9"/>
      <c r="Q877" s="9"/>
      <c r="R877" s="9"/>
      <c r="S877" s="9"/>
      <c r="T877" s="9"/>
      <c r="U877" s="9"/>
      <c r="V877" s="9"/>
      <c r="W877" s="9"/>
      <c r="X877" s="9"/>
      <c r="Y877" s="9"/>
      <c r="Z877" s="9"/>
      <c r="AA877" s="9"/>
      <c r="AB877" s="9"/>
      <c r="AC877" s="9"/>
      <c r="AD877" s="9"/>
      <c r="AE877" s="9"/>
      <c r="AF877" s="9"/>
      <c r="AG877" s="9"/>
      <c r="AH877" s="9"/>
    </row>
    <row r="878" spans="1:34" ht="144" x14ac:dyDescent="0.25">
      <c r="A878" s="47">
        <v>874</v>
      </c>
      <c r="B878" s="58" t="s">
        <v>4</v>
      </c>
      <c r="C878" s="58" t="s">
        <v>4582</v>
      </c>
      <c r="D878" s="58" t="s">
        <v>4583</v>
      </c>
      <c r="E878" s="48" t="s">
        <v>419</v>
      </c>
      <c r="F878" s="49" t="s">
        <v>4584</v>
      </c>
      <c r="G878" s="50">
        <v>5507960.1200000001</v>
      </c>
      <c r="H878" s="50">
        <v>4681766.0999999996</v>
      </c>
      <c r="I878" s="59" t="s">
        <v>2262</v>
      </c>
      <c r="J878" s="52" t="s">
        <v>4585</v>
      </c>
      <c r="K878" s="52" t="s">
        <v>4586</v>
      </c>
      <c r="L878" s="9"/>
      <c r="M878" s="9"/>
      <c r="N878" s="9"/>
      <c r="O878" s="9"/>
      <c r="P878" s="9"/>
      <c r="Q878" s="9"/>
      <c r="R878" s="9"/>
      <c r="S878" s="9"/>
      <c r="T878" s="9"/>
      <c r="U878" s="9"/>
      <c r="V878" s="9"/>
      <c r="W878" s="9"/>
      <c r="X878" s="9"/>
      <c r="Y878" s="9"/>
      <c r="Z878" s="9"/>
      <c r="AA878" s="9"/>
      <c r="AB878" s="9"/>
      <c r="AC878" s="9"/>
      <c r="AD878" s="9"/>
      <c r="AE878" s="9"/>
      <c r="AF878" s="9"/>
      <c r="AG878" s="9"/>
      <c r="AH878" s="9"/>
    </row>
    <row r="879" spans="1:34" ht="144" x14ac:dyDescent="0.25">
      <c r="A879" s="47">
        <v>875</v>
      </c>
      <c r="B879" s="58" t="s">
        <v>2</v>
      </c>
      <c r="C879" s="58" t="s">
        <v>4587</v>
      </c>
      <c r="D879" s="58" t="s">
        <v>4588</v>
      </c>
      <c r="E879" s="48" t="s">
        <v>4589</v>
      </c>
      <c r="F879" s="49" t="s">
        <v>4590</v>
      </c>
      <c r="G879" s="50">
        <v>498092.57</v>
      </c>
      <c r="H879" s="50">
        <v>398474.06</v>
      </c>
      <c r="I879" s="59" t="s">
        <v>4591</v>
      </c>
      <c r="J879" s="52" t="s">
        <v>4592</v>
      </c>
      <c r="K879" s="52" t="s">
        <v>4593</v>
      </c>
      <c r="L879" s="9"/>
      <c r="M879" s="9"/>
      <c r="N879" s="9"/>
      <c r="O879" s="9"/>
      <c r="P879" s="9"/>
      <c r="Q879" s="9"/>
      <c r="R879" s="9"/>
      <c r="S879" s="9"/>
      <c r="T879" s="9"/>
      <c r="U879" s="9"/>
      <c r="V879" s="9"/>
      <c r="W879" s="9"/>
      <c r="X879" s="9"/>
      <c r="Y879" s="9"/>
      <c r="Z879" s="9"/>
      <c r="AA879" s="9"/>
      <c r="AB879" s="9"/>
      <c r="AC879" s="9"/>
      <c r="AD879" s="9"/>
      <c r="AE879" s="9"/>
      <c r="AF879" s="9"/>
      <c r="AG879" s="9"/>
      <c r="AH879" s="9"/>
    </row>
    <row r="880" spans="1:34" ht="115.2" x14ac:dyDescent="0.25">
      <c r="A880" s="47">
        <v>876</v>
      </c>
      <c r="B880" s="58" t="s">
        <v>4</v>
      </c>
      <c r="C880" s="58" t="s">
        <v>2829</v>
      </c>
      <c r="D880" s="69" t="s">
        <v>4594</v>
      </c>
      <c r="E880" s="48" t="s">
        <v>419</v>
      </c>
      <c r="F880" s="49" t="s">
        <v>4595</v>
      </c>
      <c r="G880" s="50">
        <v>4925939.7300000004</v>
      </c>
      <c r="H880" s="50">
        <v>4187048.77</v>
      </c>
      <c r="I880" s="59" t="s">
        <v>2262</v>
      </c>
      <c r="J880" s="52" t="s">
        <v>4596</v>
      </c>
      <c r="K880" s="52" t="s">
        <v>4597</v>
      </c>
      <c r="L880" s="9"/>
      <c r="M880" s="9"/>
      <c r="N880" s="9"/>
      <c r="O880" s="9"/>
      <c r="P880" s="9"/>
      <c r="Q880" s="9"/>
      <c r="R880" s="9"/>
      <c r="S880" s="9"/>
      <c r="T880" s="9"/>
      <c r="U880" s="9"/>
      <c r="V880" s="9"/>
      <c r="W880" s="9"/>
      <c r="X880" s="9"/>
      <c r="Y880" s="9"/>
      <c r="Z880" s="9"/>
      <c r="AA880" s="9"/>
      <c r="AB880" s="9"/>
      <c r="AC880" s="9"/>
      <c r="AD880" s="9"/>
      <c r="AE880" s="9"/>
      <c r="AF880" s="9"/>
      <c r="AG880" s="9"/>
      <c r="AH880" s="9"/>
    </row>
    <row r="881" spans="1:34" ht="158.4" x14ac:dyDescent="0.25">
      <c r="A881" s="47">
        <v>877</v>
      </c>
      <c r="B881" s="58" t="s">
        <v>0</v>
      </c>
      <c r="C881" s="58" t="s">
        <v>4598</v>
      </c>
      <c r="D881" s="58" t="s">
        <v>4599</v>
      </c>
      <c r="E881" s="48" t="s">
        <v>388</v>
      </c>
      <c r="F881" s="49" t="s">
        <v>4600</v>
      </c>
      <c r="G881" s="50">
        <v>200000000</v>
      </c>
      <c r="H881" s="50"/>
      <c r="I881" s="59" t="s">
        <v>1165</v>
      </c>
      <c r="J881" s="52" t="s">
        <v>4601</v>
      </c>
      <c r="K881" s="52" t="s">
        <v>4602</v>
      </c>
      <c r="L881" s="9"/>
      <c r="M881" s="9"/>
      <c r="N881" s="9"/>
      <c r="O881" s="9"/>
      <c r="P881" s="9"/>
      <c r="Q881" s="9"/>
      <c r="R881" s="9"/>
      <c r="S881" s="9"/>
      <c r="T881" s="9"/>
      <c r="U881" s="9"/>
      <c r="V881" s="9"/>
      <c r="W881" s="9"/>
      <c r="X881" s="9"/>
      <c r="Y881" s="9"/>
      <c r="Z881" s="9"/>
      <c r="AA881" s="9"/>
      <c r="AB881" s="9"/>
      <c r="AC881" s="9"/>
      <c r="AD881" s="9"/>
      <c r="AE881" s="9"/>
      <c r="AF881" s="9"/>
      <c r="AG881" s="9"/>
      <c r="AH881" s="9"/>
    </row>
    <row r="882" spans="1:34" ht="403.2" x14ac:dyDescent="0.25">
      <c r="A882" s="47">
        <v>878</v>
      </c>
      <c r="B882" s="58" t="s">
        <v>0</v>
      </c>
      <c r="C882" s="58" t="s">
        <v>4603</v>
      </c>
      <c r="D882" s="58" t="s">
        <v>4599</v>
      </c>
      <c r="E882" s="48" t="s">
        <v>388</v>
      </c>
      <c r="F882" s="49" t="s">
        <v>4604</v>
      </c>
      <c r="G882" s="50">
        <v>100000000</v>
      </c>
      <c r="H882" s="50"/>
      <c r="I882" s="59" t="s">
        <v>1165</v>
      </c>
      <c r="J882" s="52" t="s">
        <v>4605</v>
      </c>
      <c r="K882" s="52" t="s">
        <v>4602</v>
      </c>
      <c r="L882" s="9"/>
      <c r="M882" s="9"/>
      <c r="N882" s="9"/>
      <c r="O882" s="9"/>
      <c r="P882" s="9"/>
      <c r="Q882" s="9"/>
      <c r="R882" s="9"/>
      <c r="S882" s="9"/>
      <c r="T882" s="9"/>
      <c r="U882" s="9"/>
      <c r="V882" s="9"/>
      <c r="W882" s="9"/>
      <c r="X882" s="9"/>
      <c r="Y882" s="9"/>
      <c r="Z882" s="9"/>
      <c r="AA882" s="9"/>
      <c r="AB882" s="9"/>
      <c r="AC882" s="9"/>
      <c r="AD882" s="9"/>
      <c r="AE882" s="9"/>
      <c r="AF882" s="9"/>
      <c r="AG882" s="9"/>
      <c r="AH882" s="9"/>
    </row>
    <row r="883" spans="1:34" ht="244.8" x14ac:dyDescent="0.25">
      <c r="A883" s="47">
        <v>879</v>
      </c>
      <c r="B883" s="58" t="s">
        <v>2</v>
      </c>
      <c r="C883" s="58" t="s">
        <v>4606</v>
      </c>
      <c r="D883" s="69" t="s">
        <v>4607</v>
      </c>
      <c r="E883" s="48" t="s">
        <v>344</v>
      </c>
      <c r="F883" s="49" t="s">
        <v>4608</v>
      </c>
      <c r="G883" s="50">
        <v>599038</v>
      </c>
      <c r="H883" s="50">
        <v>299519.28999999998</v>
      </c>
      <c r="I883" s="59" t="s">
        <v>4330</v>
      </c>
      <c r="J883" s="52" t="s">
        <v>4609</v>
      </c>
      <c r="K883" s="52" t="s">
        <v>4610</v>
      </c>
      <c r="L883" s="9"/>
      <c r="M883" s="9"/>
      <c r="N883" s="9"/>
      <c r="O883" s="9"/>
      <c r="P883" s="9"/>
      <c r="Q883" s="9"/>
      <c r="R883" s="9"/>
      <c r="S883" s="9"/>
      <c r="T883" s="9"/>
      <c r="U883" s="9"/>
      <c r="V883" s="9"/>
      <c r="W883" s="9"/>
      <c r="X883" s="9"/>
      <c r="Y883" s="9"/>
      <c r="Z883" s="9"/>
      <c r="AA883" s="9"/>
      <c r="AB883" s="9"/>
      <c r="AC883" s="9"/>
      <c r="AD883" s="9"/>
      <c r="AE883" s="9"/>
      <c r="AF883" s="9"/>
      <c r="AG883" s="9"/>
      <c r="AH883" s="9"/>
    </row>
    <row r="884" spans="1:34" ht="172.8" x14ac:dyDescent="0.25">
      <c r="A884" s="47">
        <v>880</v>
      </c>
      <c r="B884" s="58" t="s">
        <v>0</v>
      </c>
      <c r="C884" s="58" t="s">
        <v>4611</v>
      </c>
      <c r="D884" s="58" t="s">
        <v>4612</v>
      </c>
      <c r="E884" s="48" t="s">
        <v>388</v>
      </c>
      <c r="F884" s="49" t="s">
        <v>4613</v>
      </c>
      <c r="G884" s="50">
        <v>50000000</v>
      </c>
      <c r="H884" s="50"/>
      <c r="I884" s="59" t="s">
        <v>1182</v>
      </c>
      <c r="J884" s="52" t="s">
        <v>4614</v>
      </c>
      <c r="K884" s="52" t="s">
        <v>4511</v>
      </c>
      <c r="L884" s="9"/>
      <c r="M884" s="9"/>
      <c r="N884" s="9"/>
      <c r="O884" s="9"/>
      <c r="P884" s="9"/>
      <c r="Q884" s="9"/>
      <c r="R884" s="9"/>
      <c r="S884" s="9"/>
      <c r="T884" s="9"/>
      <c r="U884" s="9"/>
      <c r="V884" s="9"/>
      <c r="W884" s="9"/>
      <c r="X884" s="9"/>
      <c r="Y884" s="9"/>
      <c r="Z884" s="9"/>
      <c r="AA884" s="9"/>
      <c r="AB884" s="9"/>
      <c r="AC884" s="9"/>
      <c r="AD884" s="9"/>
      <c r="AE884" s="9"/>
      <c r="AF884" s="9"/>
      <c r="AG884" s="9"/>
      <c r="AH884" s="9"/>
    </row>
    <row r="885" spans="1:34" ht="115.2" x14ac:dyDescent="0.25">
      <c r="A885" s="47">
        <v>881</v>
      </c>
      <c r="B885" s="58" t="s">
        <v>0</v>
      </c>
      <c r="C885" s="58" t="s">
        <v>4615</v>
      </c>
      <c r="D885" s="58" t="s">
        <v>4616</v>
      </c>
      <c r="E885" s="48" t="s">
        <v>419</v>
      </c>
      <c r="F885" s="49" t="s">
        <v>4617</v>
      </c>
      <c r="G885" s="50">
        <v>3195596.39</v>
      </c>
      <c r="H885" s="50">
        <v>1597798.19</v>
      </c>
      <c r="I885" s="59" t="s">
        <v>2914</v>
      </c>
      <c r="J885" s="52" t="s">
        <v>4618</v>
      </c>
      <c r="K885" s="52" t="s">
        <v>4619</v>
      </c>
      <c r="L885" s="9"/>
      <c r="M885" s="9"/>
      <c r="N885" s="9"/>
      <c r="O885" s="9"/>
      <c r="P885" s="9"/>
      <c r="Q885" s="9"/>
      <c r="R885" s="9"/>
      <c r="S885" s="9"/>
      <c r="T885" s="9"/>
      <c r="U885" s="9"/>
      <c r="V885" s="9"/>
      <c r="W885" s="9"/>
      <c r="X885" s="9"/>
      <c r="Y885" s="9"/>
      <c r="Z885" s="9"/>
      <c r="AA885" s="9"/>
      <c r="AB885" s="9"/>
      <c r="AC885" s="9"/>
      <c r="AD885" s="9"/>
      <c r="AE885" s="9"/>
      <c r="AF885" s="9"/>
      <c r="AG885" s="9"/>
      <c r="AH885" s="9"/>
    </row>
    <row r="886" spans="1:34" ht="201.6" x14ac:dyDescent="0.25">
      <c r="A886" s="47">
        <v>882</v>
      </c>
      <c r="B886" s="58" t="s">
        <v>2</v>
      </c>
      <c r="C886" s="58" t="s">
        <v>4620</v>
      </c>
      <c r="D886" s="69" t="s">
        <v>4409</v>
      </c>
      <c r="E886" s="48" t="s">
        <v>4545</v>
      </c>
      <c r="F886" s="49" t="s">
        <v>4621</v>
      </c>
      <c r="G886" s="50">
        <v>5767680</v>
      </c>
      <c r="H886" s="50">
        <v>4325760</v>
      </c>
      <c r="I886" s="59" t="s">
        <v>4182</v>
      </c>
      <c r="J886" s="52" t="s">
        <v>4622</v>
      </c>
      <c r="K886" s="52" t="s">
        <v>4538</v>
      </c>
      <c r="L886" s="9"/>
      <c r="M886" s="9"/>
      <c r="N886" s="9"/>
      <c r="O886" s="9"/>
      <c r="P886" s="9"/>
      <c r="Q886" s="9"/>
      <c r="R886" s="9"/>
      <c r="S886" s="9"/>
      <c r="T886" s="9"/>
      <c r="U886" s="9"/>
      <c r="V886" s="9"/>
      <c r="W886" s="9"/>
      <c r="X886" s="9"/>
      <c r="Y886" s="9"/>
      <c r="Z886" s="9"/>
      <c r="AA886" s="9"/>
      <c r="AB886" s="9"/>
      <c r="AC886" s="9"/>
      <c r="AD886" s="9"/>
      <c r="AE886" s="9"/>
      <c r="AF886" s="9"/>
      <c r="AG886" s="9"/>
      <c r="AH886" s="9"/>
    </row>
    <row r="887" spans="1:34" ht="244.8" x14ac:dyDescent="0.25">
      <c r="A887" s="47">
        <v>883</v>
      </c>
      <c r="B887" s="58" t="s">
        <v>2</v>
      </c>
      <c r="C887" s="58" t="s">
        <v>4623</v>
      </c>
      <c r="D887" s="58" t="s">
        <v>4624</v>
      </c>
      <c r="E887" s="48" t="s">
        <v>344</v>
      </c>
      <c r="F887" s="49" t="s">
        <v>4625</v>
      </c>
      <c r="G887" s="50">
        <v>7511206.5</v>
      </c>
      <c r="H887" s="50">
        <v>4160864.46</v>
      </c>
      <c r="I887" s="59" t="s">
        <v>4182</v>
      </c>
      <c r="J887" s="52" t="s">
        <v>4626</v>
      </c>
      <c r="K887" s="52" t="s">
        <v>4627</v>
      </c>
      <c r="L887" s="9"/>
      <c r="M887" s="9"/>
      <c r="N887" s="9"/>
      <c r="O887" s="9"/>
      <c r="P887" s="9"/>
      <c r="Q887" s="9"/>
      <c r="R887" s="9"/>
      <c r="S887" s="9"/>
      <c r="T887" s="9"/>
      <c r="U887" s="9"/>
      <c r="V887" s="9"/>
      <c r="W887" s="9"/>
      <c r="X887" s="9"/>
      <c r="Y887" s="9"/>
      <c r="Z887" s="9"/>
      <c r="AA887" s="9"/>
      <c r="AB887" s="9"/>
      <c r="AC887" s="9"/>
      <c r="AD887" s="9"/>
      <c r="AE887" s="9"/>
      <c r="AF887" s="9"/>
      <c r="AG887" s="9"/>
      <c r="AH887" s="9"/>
    </row>
    <row r="888" spans="1:34" ht="144" x14ac:dyDescent="0.25">
      <c r="A888" s="47">
        <v>884</v>
      </c>
      <c r="B888" s="58" t="s">
        <v>3</v>
      </c>
      <c r="C888" s="58" t="s">
        <v>4628</v>
      </c>
      <c r="D888" s="58" t="s">
        <v>4629</v>
      </c>
      <c r="E888" s="48" t="s">
        <v>4111</v>
      </c>
      <c r="F888" s="49" t="s">
        <v>4630</v>
      </c>
      <c r="G888" s="50">
        <v>100940000</v>
      </c>
      <c r="H888" s="50">
        <v>50470000</v>
      </c>
      <c r="I888" s="59" t="s">
        <v>4111</v>
      </c>
      <c r="J888" s="52" t="s">
        <v>4631</v>
      </c>
      <c r="K888" s="52" t="s">
        <v>4632</v>
      </c>
      <c r="L888" s="9"/>
      <c r="M888" s="9"/>
      <c r="N888" s="9"/>
      <c r="O888" s="9"/>
      <c r="P888" s="9"/>
      <c r="Q888" s="9"/>
      <c r="R888" s="9"/>
      <c r="S888" s="9"/>
      <c r="T888" s="9"/>
      <c r="U888" s="9"/>
      <c r="V888" s="9"/>
      <c r="W888" s="9"/>
      <c r="X888" s="9"/>
      <c r="Y888" s="9"/>
      <c r="Z888" s="9"/>
      <c r="AA888" s="9"/>
      <c r="AB888" s="9"/>
      <c r="AC888" s="9"/>
      <c r="AD888" s="9"/>
      <c r="AE888" s="9"/>
      <c r="AF888" s="9"/>
      <c r="AG888" s="9"/>
      <c r="AH888" s="9"/>
    </row>
    <row r="889" spans="1:34" ht="129.6" x14ac:dyDescent="0.25">
      <c r="A889" s="47">
        <v>885</v>
      </c>
      <c r="B889" s="58" t="s">
        <v>3</v>
      </c>
      <c r="C889" s="58" t="s">
        <v>4633</v>
      </c>
      <c r="D889" s="69" t="s">
        <v>4634</v>
      </c>
      <c r="E889" s="48" t="s">
        <v>4111</v>
      </c>
      <c r="F889" s="49" t="s">
        <v>4635</v>
      </c>
      <c r="G889" s="50">
        <v>75125160</v>
      </c>
      <c r="H889" s="50">
        <v>37562580</v>
      </c>
      <c r="I889" s="59" t="s">
        <v>4111</v>
      </c>
      <c r="J889" s="52" t="s">
        <v>4636</v>
      </c>
      <c r="K889" s="52" t="s">
        <v>4637</v>
      </c>
      <c r="L889" s="9"/>
      <c r="M889" s="9"/>
      <c r="N889" s="9"/>
      <c r="O889" s="9"/>
      <c r="P889" s="9"/>
      <c r="Q889" s="9"/>
      <c r="R889" s="9"/>
      <c r="S889" s="9"/>
      <c r="T889" s="9"/>
      <c r="U889" s="9"/>
      <c r="V889" s="9"/>
      <c r="W889" s="9"/>
      <c r="X889" s="9"/>
      <c r="Y889" s="9"/>
      <c r="Z889" s="9"/>
      <c r="AA889" s="9"/>
      <c r="AB889" s="9"/>
      <c r="AC889" s="9"/>
      <c r="AD889" s="9"/>
      <c r="AE889" s="9"/>
      <c r="AF889" s="9"/>
      <c r="AG889" s="9"/>
      <c r="AH889" s="9"/>
    </row>
    <row r="890" spans="1:34" ht="158.4" x14ac:dyDescent="0.25">
      <c r="A890" s="47">
        <v>886</v>
      </c>
      <c r="B890" s="58" t="s">
        <v>3</v>
      </c>
      <c r="C890" s="58" t="s">
        <v>4638</v>
      </c>
      <c r="D890" s="58" t="s">
        <v>4629</v>
      </c>
      <c r="E890" s="48" t="s">
        <v>4111</v>
      </c>
      <c r="F890" s="49" t="s">
        <v>4639</v>
      </c>
      <c r="G890" s="50">
        <v>60000000</v>
      </c>
      <c r="H890" s="50">
        <v>40002000</v>
      </c>
      <c r="I890" s="59" t="s">
        <v>4111</v>
      </c>
      <c r="J890" s="52" t="s">
        <v>4640</v>
      </c>
      <c r="K890" s="52" t="s">
        <v>4641</v>
      </c>
      <c r="L890" s="9"/>
      <c r="M890" s="9"/>
      <c r="N890" s="9"/>
      <c r="O890" s="9"/>
      <c r="P890" s="9"/>
      <c r="Q890" s="9"/>
      <c r="R890" s="9"/>
      <c r="S890" s="9"/>
      <c r="T890" s="9"/>
      <c r="U890" s="9"/>
      <c r="V890" s="9"/>
      <c r="W890" s="9"/>
      <c r="X890" s="9"/>
      <c r="Y890" s="9"/>
      <c r="Z890" s="9"/>
      <c r="AA890" s="9"/>
      <c r="AB890" s="9"/>
      <c r="AC890" s="9"/>
      <c r="AD890" s="9"/>
      <c r="AE890" s="9"/>
      <c r="AF890" s="9"/>
      <c r="AG890" s="9"/>
      <c r="AH890" s="9"/>
    </row>
    <row r="891" spans="1:34" ht="86.4" x14ac:dyDescent="0.25">
      <c r="A891" s="47">
        <v>887</v>
      </c>
      <c r="B891" s="58" t="s">
        <v>3</v>
      </c>
      <c r="C891" s="58" t="s">
        <v>4642</v>
      </c>
      <c r="D891" s="58" t="s">
        <v>4643</v>
      </c>
      <c r="E891" s="48" t="s">
        <v>4111</v>
      </c>
      <c r="F891" s="49" t="s">
        <v>4644</v>
      </c>
      <c r="G891" s="50">
        <v>54752372</v>
      </c>
      <c r="H891" s="50">
        <v>27376186</v>
      </c>
      <c r="I891" s="59" t="s">
        <v>4111</v>
      </c>
      <c r="J891" s="52" t="s">
        <v>4645</v>
      </c>
      <c r="K891" s="52" t="s">
        <v>4646</v>
      </c>
      <c r="L891" s="9"/>
      <c r="M891" s="9"/>
      <c r="N891" s="9"/>
      <c r="O891" s="9"/>
      <c r="P891" s="9"/>
      <c r="Q891" s="9"/>
      <c r="R891" s="9"/>
      <c r="S891" s="9"/>
      <c r="T891" s="9"/>
      <c r="U891" s="9"/>
      <c r="V891" s="9"/>
      <c r="W891" s="9"/>
      <c r="X891" s="9"/>
      <c r="Y891" s="9"/>
      <c r="Z891" s="9"/>
      <c r="AA891" s="9"/>
      <c r="AB891" s="9"/>
      <c r="AC891" s="9"/>
      <c r="AD891" s="9"/>
      <c r="AE891" s="9"/>
      <c r="AF891" s="9"/>
      <c r="AG891" s="9"/>
      <c r="AH891" s="9"/>
    </row>
    <row r="892" spans="1:34" ht="115.2" x14ac:dyDescent="0.25">
      <c r="A892" s="47">
        <v>888</v>
      </c>
      <c r="B892" s="58" t="s">
        <v>3</v>
      </c>
      <c r="C892" s="58" t="s">
        <v>4647</v>
      </c>
      <c r="D892" s="69" t="s">
        <v>4648</v>
      </c>
      <c r="E892" s="48" t="s">
        <v>4111</v>
      </c>
      <c r="F892" s="49" t="s">
        <v>4649</v>
      </c>
      <c r="G892" s="50">
        <v>60000000</v>
      </c>
      <c r="H892" s="50">
        <v>30000000</v>
      </c>
      <c r="I892" s="59" t="s">
        <v>4111</v>
      </c>
      <c r="J892" s="52" t="s">
        <v>4650</v>
      </c>
      <c r="K892" s="52" t="s">
        <v>4651</v>
      </c>
      <c r="L892" s="9"/>
      <c r="M892" s="9"/>
      <c r="N892" s="9"/>
      <c r="O892" s="9"/>
      <c r="P892" s="9"/>
      <c r="Q892" s="9"/>
      <c r="R892" s="9"/>
      <c r="S892" s="9"/>
      <c r="T892" s="9"/>
      <c r="U892" s="9"/>
      <c r="V892" s="9"/>
      <c r="W892" s="9"/>
      <c r="X892" s="9"/>
      <c r="Y892" s="9"/>
      <c r="Z892" s="9"/>
      <c r="AA892" s="9"/>
      <c r="AB892" s="9"/>
      <c r="AC892" s="9"/>
      <c r="AD892" s="9"/>
      <c r="AE892" s="9"/>
      <c r="AF892" s="9"/>
      <c r="AG892" s="9"/>
      <c r="AH892" s="9"/>
    </row>
    <row r="893" spans="1:34" ht="86.4" x14ac:dyDescent="0.25">
      <c r="A893" s="47">
        <v>889</v>
      </c>
      <c r="B893" s="58" t="s">
        <v>3</v>
      </c>
      <c r="C893" s="58" t="s">
        <v>4652</v>
      </c>
      <c r="D893" s="58" t="s">
        <v>4653</v>
      </c>
      <c r="E893" s="48" t="s">
        <v>4111</v>
      </c>
      <c r="F893" s="49" t="s">
        <v>4654</v>
      </c>
      <c r="G893" s="50">
        <v>7992000</v>
      </c>
      <c r="H893" s="50">
        <v>5328266.4000000004</v>
      </c>
      <c r="I893" s="59" t="s">
        <v>4111</v>
      </c>
      <c r="J893" s="52" t="s">
        <v>4655</v>
      </c>
      <c r="K893" s="52" t="s">
        <v>4656</v>
      </c>
      <c r="L893" s="9"/>
      <c r="M893" s="9"/>
      <c r="N893" s="9"/>
      <c r="O893" s="9"/>
      <c r="P893" s="9"/>
      <c r="Q893" s="9"/>
      <c r="R893" s="9"/>
      <c r="S893" s="9"/>
      <c r="T893" s="9"/>
      <c r="U893" s="9"/>
      <c r="V893" s="9"/>
      <c r="W893" s="9"/>
      <c r="X893" s="9"/>
      <c r="Y893" s="9"/>
      <c r="Z893" s="9"/>
      <c r="AA893" s="9"/>
      <c r="AB893" s="9"/>
      <c r="AC893" s="9"/>
      <c r="AD893" s="9"/>
      <c r="AE893" s="9"/>
      <c r="AF893" s="9"/>
      <c r="AG893" s="9"/>
      <c r="AH893" s="9"/>
    </row>
    <row r="894" spans="1:34" ht="216" x14ac:dyDescent="0.25">
      <c r="A894" s="47">
        <v>890</v>
      </c>
      <c r="B894" s="58" t="s">
        <v>2</v>
      </c>
      <c r="C894" s="58" t="s">
        <v>4657</v>
      </c>
      <c r="D894" s="58" t="s">
        <v>4658</v>
      </c>
      <c r="E894" s="48" t="s">
        <v>4659</v>
      </c>
      <c r="F894" s="49" t="s">
        <v>4660</v>
      </c>
      <c r="G894" s="50">
        <v>648500</v>
      </c>
      <c r="H894" s="50">
        <v>324250</v>
      </c>
      <c r="I894" s="59" t="s">
        <v>4330</v>
      </c>
      <c r="J894" s="52" t="s">
        <v>4661</v>
      </c>
      <c r="K894" s="52" t="s">
        <v>4662</v>
      </c>
      <c r="L894" s="9"/>
      <c r="M894" s="9"/>
      <c r="N894" s="9"/>
      <c r="O894" s="9"/>
      <c r="P894" s="9"/>
      <c r="Q894" s="9"/>
      <c r="R894" s="9"/>
      <c r="S894" s="9"/>
      <c r="T894" s="9"/>
      <c r="U894" s="9"/>
      <c r="V894" s="9"/>
      <c r="W894" s="9"/>
      <c r="X894" s="9"/>
      <c r="Y894" s="9"/>
      <c r="Z894" s="9"/>
      <c r="AA894" s="9"/>
      <c r="AB894" s="9"/>
      <c r="AC894" s="9"/>
      <c r="AD894" s="9"/>
      <c r="AE894" s="9"/>
      <c r="AF894" s="9"/>
      <c r="AG894" s="9"/>
      <c r="AH894" s="9"/>
    </row>
    <row r="895" spans="1:34" ht="115.2" x14ac:dyDescent="0.25">
      <c r="A895" s="47">
        <v>891</v>
      </c>
      <c r="B895" s="58" t="s">
        <v>2</v>
      </c>
      <c r="C895" s="58" t="s">
        <v>4663</v>
      </c>
      <c r="D895" s="69" t="s">
        <v>4664</v>
      </c>
      <c r="E895" s="48" t="s">
        <v>4665</v>
      </c>
      <c r="F895" s="49" t="s">
        <v>4666</v>
      </c>
      <c r="G895" s="50">
        <v>840075</v>
      </c>
      <c r="H895" s="50">
        <v>420037</v>
      </c>
      <c r="I895" s="59" t="s">
        <v>4357</v>
      </c>
      <c r="J895" s="52" t="s">
        <v>4667</v>
      </c>
      <c r="K895" s="52" t="s">
        <v>4668</v>
      </c>
      <c r="L895" s="9"/>
      <c r="M895" s="9"/>
      <c r="N895" s="9"/>
      <c r="O895" s="9"/>
      <c r="P895" s="9"/>
      <c r="Q895" s="9"/>
      <c r="R895" s="9"/>
      <c r="S895" s="9"/>
      <c r="T895" s="9"/>
      <c r="U895" s="9"/>
      <c r="V895" s="9"/>
      <c r="W895" s="9"/>
      <c r="X895" s="9"/>
      <c r="Y895" s="9"/>
      <c r="Z895" s="9"/>
      <c r="AA895" s="9"/>
      <c r="AB895" s="9"/>
      <c r="AC895" s="9"/>
      <c r="AD895" s="9"/>
      <c r="AE895" s="9"/>
      <c r="AF895" s="9"/>
      <c r="AG895" s="9"/>
      <c r="AH895" s="9"/>
    </row>
    <row r="896" spans="1:34" ht="201.6" x14ac:dyDescent="0.25">
      <c r="A896" s="47">
        <v>892</v>
      </c>
      <c r="B896" s="58" t="s">
        <v>2</v>
      </c>
      <c r="C896" s="58" t="s">
        <v>4669</v>
      </c>
      <c r="D896" s="58" t="s">
        <v>4670</v>
      </c>
      <c r="E896" s="48" t="s">
        <v>4671</v>
      </c>
      <c r="F896" s="49" t="s">
        <v>4672</v>
      </c>
      <c r="G896" s="50">
        <v>1300000</v>
      </c>
      <c r="H896" s="50">
        <v>650000</v>
      </c>
      <c r="I896" s="59" t="s">
        <v>4177</v>
      </c>
      <c r="J896" s="52" t="s">
        <v>4673</v>
      </c>
      <c r="K896" s="52" t="s">
        <v>4674</v>
      </c>
      <c r="L896" s="9"/>
      <c r="M896" s="9"/>
      <c r="N896" s="9"/>
      <c r="O896" s="9"/>
      <c r="P896" s="9"/>
      <c r="Q896" s="9"/>
      <c r="R896" s="9"/>
      <c r="S896" s="9"/>
      <c r="T896" s="9"/>
      <c r="U896" s="9"/>
      <c r="V896" s="9"/>
      <c r="W896" s="9"/>
      <c r="X896" s="9"/>
      <c r="Y896" s="9"/>
      <c r="Z896" s="9"/>
      <c r="AA896" s="9"/>
      <c r="AB896" s="9"/>
      <c r="AC896" s="9"/>
      <c r="AD896" s="9"/>
      <c r="AE896" s="9"/>
      <c r="AF896" s="9"/>
      <c r="AG896" s="9"/>
      <c r="AH896" s="9"/>
    </row>
    <row r="897" spans="1:34" ht="72" x14ac:dyDescent="0.25">
      <c r="A897" s="47">
        <v>893</v>
      </c>
      <c r="B897" s="58" t="s">
        <v>2</v>
      </c>
      <c r="C897" s="58" t="s">
        <v>4675</v>
      </c>
      <c r="D897" s="58" t="s">
        <v>4676</v>
      </c>
      <c r="E897" s="48" t="s">
        <v>344</v>
      </c>
      <c r="F897" s="49" t="s">
        <v>4677</v>
      </c>
      <c r="G897" s="50">
        <v>1500257</v>
      </c>
      <c r="H897" s="50">
        <v>1125192.75</v>
      </c>
      <c r="I897" s="59" t="s">
        <v>4678</v>
      </c>
      <c r="J897" s="52" t="s">
        <v>4679</v>
      </c>
      <c r="K897" s="52" t="s">
        <v>4680</v>
      </c>
      <c r="L897" s="9"/>
      <c r="M897" s="9"/>
      <c r="N897" s="9"/>
      <c r="O897" s="9"/>
      <c r="P897" s="9"/>
      <c r="Q897" s="9"/>
      <c r="R897" s="9"/>
      <c r="S897" s="9"/>
      <c r="T897" s="9"/>
      <c r="U897" s="9"/>
      <c r="V897" s="9"/>
      <c r="W897" s="9"/>
      <c r="X897" s="9"/>
      <c r="Y897" s="9"/>
      <c r="Z897" s="9"/>
      <c r="AA897" s="9"/>
      <c r="AB897" s="9"/>
      <c r="AC897" s="9"/>
      <c r="AD897" s="9"/>
      <c r="AE897" s="9"/>
      <c r="AF897" s="9"/>
      <c r="AG897" s="9"/>
      <c r="AH897" s="9"/>
    </row>
    <row r="898" spans="1:34" ht="201.6" x14ac:dyDescent="0.25">
      <c r="A898" s="47">
        <v>894</v>
      </c>
      <c r="B898" s="58" t="s">
        <v>2</v>
      </c>
      <c r="C898" s="58" t="s">
        <v>4681</v>
      </c>
      <c r="D898" s="69" t="s">
        <v>4676</v>
      </c>
      <c r="E898" s="48" t="s">
        <v>4682</v>
      </c>
      <c r="F898" s="49" t="s">
        <v>4683</v>
      </c>
      <c r="G898" s="50">
        <v>1608695.73</v>
      </c>
      <c r="H898" s="50">
        <v>1206521.8</v>
      </c>
      <c r="I898" s="59" t="s">
        <v>4678</v>
      </c>
      <c r="J898" s="52" t="s">
        <v>4684</v>
      </c>
      <c r="K898" s="52" t="s">
        <v>4680</v>
      </c>
      <c r="L898" s="9"/>
      <c r="M898" s="9"/>
      <c r="N898" s="9"/>
      <c r="O898" s="9"/>
      <c r="P898" s="9"/>
      <c r="Q898" s="9"/>
      <c r="R898" s="9"/>
      <c r="S898" s="9"/>
      <c r="T898" s="9"/>
      <c r="U898" s="9"/>
      <c r="V898" s="9"/>
      <c r="W898" s="9"/>
      <c r="X898" s="9"/>
      <c r="Y898" s="9"/>
      <c r="Z898" s="9"/>
      <c r="AA898" s="9"/>
      <c r="AB898" s="9"/>
      <c r="AC898" s="9"/>
      <c r="AD898" s="9"/>
      <c r="AE898" s="9"/>
      <c r="AF898" s="9"/>
      <c r="AG898" s="9"/>
      <c r="AH898" s="9"/>
    </row>
    <row r="899" spans="1:34" ht="129.6" x14ac:dyDescent="0.25">
      <c r="A899" s="47">
        <v>895</v>
      </c>
      <c r="B899" s="58" t="s">
        <v>2</v>
      </c>
      <c r="C899" s="58" t="s">
        <v>4685</v>
      </c>
      <c r="D899" s="58" t="s">
        <v>4624</v>
      </c>
      <c r="E899" s="48" t="s">
        <v>4559</v>
      </c>
      <c r="F899" s="49" t="s">
        <v>4686</v>
      </c>
      <c r="G899" s="50">
        <v>1713745.97</v>
      </c>
      <c r="H899" s="50">
        <v>1231578.47</v>
      </c>
      <c r="I899" s="59" t="s">
        <v>4182</v>
      </c>
      <c r="J899" s="52" t="s">
        <v>4687</v>
      </c>
      <c r="K899" s="52" t="s">
        <v>4627</v>
      </c>
      <c r="L899" s="9"/>
      <c r="M899" s="9"/>
      <c r="N899" s="9"/>
      <c r="O899" s="9"/>
      <c r="P899" s="9"/>
      <c r="Q899" s="9"/>
      <c r="R899" s="9"/>
      <c r="S899" s="9"/>
      <c r="T899" s="9"/>
      <c r="U899" s="9"/>
      <c r="V899" s="9"/>
      <c r="W899" s="9"/>
      <c r="X899" s="9"/>
      <c r="Y899" s="9"/>
      <c r="Z899" s="9"/>
      <c r="AA899" s="9"/>
      <c r="AB899" s="9"/>
      <c r="AC899" s="9"/>
      <c r="AD899" s="9"/>
      <c r="AE899" s="9"/>
      <c r="AF899" s="9"/>
      <c r="AG899" s="9"/>
      <c r="AH899" s="9"/>
    </row>
    <row r="900" spans="1:34" ht="172.8" x14ac:dyDescent="0.25">
      <c r="A900" s="47">
        <v>896</v>
      </c>
      <c r="B900" s="58" t="s">
        <v>2</v>
      </c>
      <c r="C900" s="58" t="s">
        <v>4688</v>
      </c>
      <c r="D900" s="58" t="s">
        <v>4689</v>
      </c>
      <c r="E900" s="48" t="s">
        <v>4451</v>
      </c>
      <c r="F900" s="49" t="s">
        <v>4690</v>
      </c>
      <c r="G900" s="50">
        <v>1820000</v>
      </c>
      <c r="H900" s="50">
        <v>1365000</v>
      </c>
      <c r="I900" s="59" t="s">
        <v>4357</v>
      </c>
      <c r="J900" s="52" t="s">
        <v>4691</v>
      </c>
      <c r="K900" s="52" t="s">
        <v>4692</v>
      </c>
      <c r="L900" s="9"/>
      <c r="M900" s="9"/>
      <c r="N900" s="9"/>
      <c r="O900" s="9"/>
      <c r="P900" s="9"/>
      <c r="Q900" s="9"/>
      <c r="R900" s="9"/>
      <c r="S900" s="9"/>
      <c r="T900" s="9"/>
      <c r="U900" s="9"/>
      <c r="V900" s="9"/>
      <c r="W900" s="9"/>
      <c r="X900" s="9"/>
      <c r="Y900" s="9"/>
      <c r="Z900" s="9"/>
      <c r="AA900" s="9"/>
      <c r="AB900" s="9"/>
      <c r="AC900" s="9"/>
      <c r="AD900" s="9"/>
      <c r="AE900" s="9"/>
      <c r="AF900" s="9"/>
      <c r="AG900" s="9"/>
      <c r="AH900" s="9"/>
    </row>
    <row r="901" spans="1:34" ht="244.8" x14ac:dyDescent="0.25">
      <c r="A901" s="47">
        <v>897</v>
      </c>
      <c r="B901" s="58" t="s">
        <v>2</v>
      </c>
      <c r="C901" s="58" t="s">
        <v>4693</v>
      </c>
      <c r="D901" s="69" t="s">
        <v>4568</v>
      </c>
      <c r="E901" s="48" t="s">
        <v>4694</v>
      </c>
      <c r="F901" s="49" t="s">
        <v>4695</v>
      </c>
      <c r="G901" s="50">
        <v>2000000</v>
      </c>
      <c r="H901" s="50">
        <v>1500000</v>
      </c>
      <c r="I901" s="59" t="s">
        <v>4336</v>
      </c>
      <c r="J901" s="52" t="s">
        <v>4696</v>
      </c>
      <c r="K901" s="52" t="s">
        <v>4554</v>
      </c>
      <c r="L901" s="9"/>
      <c r="M901" s="9"/>
      <c r="N901" s="9"/>
      <c r="O901" s="9"/>
      <c r="P901" s="9"/>
      <c r="Q901" s="9"/>
      <c r="R901" s="9"/>
      <c r="S901" s="9"/>
      <c r="T901" s="9"/>
      <c r="U901" s="9"/>
      <c r="V901" s="9"/>
      <c r="W901" s="9"/>
      <c r="X901" s="9"/>
      <c r="Y901" s="9"/>
      <c r="Z901" s="9"/>
      <c r="AA901" s="9"/>
      <c r="AB901" s="9"/>
      <c r="AC901" s="9"/>
      <c r="AD901" s="9"/>
      <c r="AE901" s="9"/>
      <c r="AF901" s="9"/>
      <c r="AG901" s="9"/>
      <c r="AH901" s="9"/>
    </row>
    <row r="902" spans="1:34" ht="259.2" x14ac:dyDescent="0.25">
      <c r="A902" s="47">
        <v>898</v>
      </c>
      <c r="B902" s="58" t="s">
        <v>2</v>
      </c>
      <c r="C902" s="58" t="s">
        <v>4697</v>
      </c>
      <c r="D902" s="58" t="s">
        <v>4698</v>
      </c>
      <c r="E902" s="48" t="s">
        <v>344</v>
      </c>
      <c r="F902" s="49" t="s">
        <v>4699</v>
      </c>
      <c r="G902" s="50">
        <v>2205700</v>
      </c>
      <c r="H902" s="50">
        <v>1654275</v>
      </c>
      <c r="I902" s="59" t="s">
        <v>4182</v>
      </c>
      <c r="J902" s="52" t="s">
        <v>4700</v>
      </c>
      <c r="K902" s="52" t="s">
        <v>4701</v>
      </c>
      <c r="L902" s="9"/>
      <c r="M902" s="9"/>
      <c r="N902" s="9"/>
      <c r="O902" s="9"/>
      <c r="P902" s="9"/>
      <c r="Q902" s="9"/>
      <c r="R902" s="9"/>
      <c r="S902" s="9"/>
      <c r="T902" s="9"/>
      <c r="U902" s="9"/>
      <c r="V902" s="9"/>
      <c r="W902" s="9"/>
      <c r="X902" s="9"/>
      <c r="Y902" s="9"/>
      <c r="Z902" s="9"/>
      <c r="AA902" s="9"/>
      <c r="AB902" s="9"/>
      <c r="AC902" s="9"/>
      <c r="AD902" s="9"/>
      <c r="AE902" s="9"/>
      <c r="AF902" s="9"/>
      <c r="AG902" s="9"/>
      <c r="AH902" s="9"/>
    </row>
    <row r="903" spans="1:34" ht="129.6" x14ac:dyDescent="0.25">
      <c r="A903" s="47">
        <v>899</v>
      </c>
      <c r="B903" s="58" t="s">
        <v>2</v>
      </c>
      <c r="C903" s="58" t="s">
        <v>4702</v>
      </c>
      <c r="D903" s="58" t="s">
        <v>4703</v>
      </c>
      <c r="E903" s="48" t="s">
        <v>4559</v>
      </c>
      <c r="F903" s="49" t="s">
        <v>4704</v>
      </c>
      <c r="G903" s="50">
        <v>2500000</v>
      </c>
      <c r="H903" s="50">
        <v>1875000</v>
      </c>
      <c r="I903" s="59" t="s">
        <v>4182</v>
      </c>
      <c r="J903" s="52" t="s">
        <v>4705</v>
      </c>
      <c r="K903" s="52" t="s">
        <v>4593</v>
      </c>
      <c r="L903" s="9"/>
      <c r="M903" s="9"/>
      <c r="N903" s="9"/>
      <c r="O903" s="9"/>
      <c r="P903" s="9"/>
      <c r="Q903" s="9"/>
      <c r="R903" s="9"/>
      <c r="S903" s="9"/>
      <c r="T903" s="9"/>
      <c r="U903" s="9"/>
      <c r="V903" s="9"/>
      <c r="W903" s="9"/>
      <c r="X903" s="9"/>
      <c r="Y903" s="9"/>
      <c r="Z903" s="9"/>
      <c r="AA903" s="9"/>
      <c r="AB903" s="9"/>
      <c r="AC903" s="9"/>
      <c r="AD903" s="9"/>
      <c r="AE903" s="9"/>
      <c r="AF903" s="9"/>
      <c r="AG903" s="9"/>
      <c r="AH903" s="9"/>
    </row>
    <row r="904" spans="1:34" ht="158.4" x14ac:dyDescent="0.25">
      <c r="A904" s="47">
        <v>900</v>
      </c>
      <c r="B904" s="58" t="s">
        <v>2</v>
      </c>
      <c r="C904" s="58" t="s">
        <v>4706</v>
      </c>
      <c r="D904" s="69" t="s">
        <v>4698</v>
      </c>
      <c r="E904" s="48" t="s">
        <v>344</v>
      </c>
      <c r="F904" s="49" t="s">
        <v>4707</v>
      </c>
      <c r="G904" s="50">
        <v>2342838</v>
      </c>
      <c r="H904" s="50">
        <v>1757128</v>
      </c>
      <c r="I904" s="59" t="s">
        <v>4182</v>
      </c>
      <c r="J904" s="52" t="s">
        <v>4708</v>
      </c>
      <c r="K904" s="52" t="s">
        <v>4701</v>
      </c>
      <c r="L904" s="9"/>
      <c r="M904" s="9"/>
      <c r="N904" s="9"/>
      <c r="O904" s="9"/>
      <c r="P904" s="9"/>
      <c r="Q904" s="9"/>
      <c r="R904" s="9"/>
      <c r="S904" s="9"/>
      <c r="T904" s="9"/>
      <c r="U904" s="9"/>
      <c r="V904" s="9"/>
      <c r="W904" s="9"/>
      <c r="X904" s="9"/>
      <c r="Y904" s="9"/>
      <c r="Z904" s="9"/>
      <c r="AA904" s="9"/>
      <c r="AB904" s="9"/>
      <c r="AC904" s="9"/>
      <c r="AD904" s="9"/>
      <c r="AE904" s="9"/>
      <c r="AF904" s="9"/>
      <c r="AG904" s="9"/>
      <c r="AH904" s="9"/>
    </row>
    <row r="905" spans="1:34" ht="115.2" x14ac:dyDescent="0.25">
      <c r="A905" s="47">
        <v>901</v>
      </c>
      <c r="B905" s="58" t="s">
        <v>2</v>
      </c>
      <c r="C905" s="58" t="s">
        <v>4709</v>
      </c>
      <c r="D905" s="58" t="s">
        <v>4409</v>
      </c>
      <c r="E905" s="48" t="s">
        <v>344</v>
      </c>
      <c r="F905" s="49" t="s">
        <v>4710</v>
      </c>
      <c r="G905" s="50">
        <v>2852542.71</v>
      </c>
      <c r="H905" s="50">
        <v>2139407.0299999998</v>
      </c>
      <c r="I905" s="59" t="s">
        <v>4182</v>
      </c>
      <c r="J905" s="52" t="s">
        <v>4711</v>
      </c>
      <c r="K905" s="52" t="s">
        <v>4538</v>
      </c>
      <c r="L905" s="9"/>
      <c r="M905" s="9"/>
      <c r="N905" s="9"/>
      <c r="O905" s="9"/>
      <c r="P905" s="9"/>
      <c r="Q905" s="9"/>
      <c r="R905" s="9"/>
      <c r="S905" s="9"/>
      <c r="T905" s="9"/>
      <c r="U905" s="9"/>
      <c r="V905" s="9"/>
      <c r="W905" s="9"/>
      <c r="X905" s="9"/>
      <c r="Y905" s="9"/>
      <c r="Z905" s="9"/>
      <c r="AA905" s="9"/>
      <c r="AB905" s="9"/>
      <c r="AC905" s="9"/>
      <c r="AD905" s="9"/>
      <c r="AE905" s="9"/>
      <c r="AF905" s="9"/>
      <c r="AG905" s="9"/>
      <c r="AH905" s="9"/>
    </row>
    <row r="906" spans="1:34" ht="100.8" x14ac:dyDescent="0.25">
      <c r="A906" s="47">
        <v>902</v>
      </c>
      <c r="B906" s="58" t="s">
        <v>3</v>
      </c>
      <c r="C906" s="58" t="s">
        <v>4712</v>
      </c>
      <c r="D906" s="58" t="s">
        <v>4713</v>
      </c>
      <c r="E906" s="48" t="s">
        <v>4111</v>
      </c>
      <c r="F906" s="49" t="s">
        <v>4714</v>
      </c>
      <c r="G906" s="50">
        <v>16000000</v>
      </c>
      <c r="H906" s="50">
        <v>8000000</v>
      </c>
      <c r="I906" s="59" t="s">
        <v>4111</v>
      </c>
      <c r="J906" s="52" t="s">
        <v>4715</v>
      </c>
      <c r="K906" s="52" t="s">
        <v>4716</v>
      </c>
      <c r="L906" s="9"/>
      <c r="M906" s="9"/>
      <c r="N906" s="9"/>
      <c r="O906" s="9"/>
      <c r="P906" s="9"/>
      <c r="Q906" s="9"/>
      <c r="R906" s="9"/>
      <c r="S906" s="9"/>
      <c r="T906" s="9"/>
      <c r="U906" s="9"/>
      <c r="V906" s="9"/>
      <c r="W906" s="9"/>
      <c r="X906" s="9"/>
      <c r="Y906" s="9"/>
      <c r="Z906" s="9"/>
      <c r="AA906" s="9"/>
      <c r="AB906" s="9"/>
      <c r="AC906" s="9"/>
      <c r="AD906" s="9"/>
      <c r="AE906" s="9"/>
      <c r="AF906" s="9"/>
      <c r="AG906" s="9"/>
      <c r="AH906" s="9"/>
    </row>
    <row r="907" spans="1:34" ht="172.8" x14ac:dyDescent="0.25">
      <c r="A907" s="47">
        <v>903</v>
      </c>
      <c r="B907" s="58" t="s">
        <v>3</v>
      </c>
      <c r="C907" s="58" t="s">
        <v>4717</v>
      </c>
      <c r="D907" s="69" t="s">
        <v>4718</v>
      </c>
      <c r="E907" s="48" t="s">
        <v>4111</v>
      </c>
      <c r="F907" s="49" t="s">
        <v>4719</v>
      </c>
      <c r="G907" s="50">
        <v>13800000</v>
      </c>
      <c r="H907" s="50">
        <v>9200460</v>
      </c>
      <c r="I907" s="59" t="s">
        <v>4720</v>
      </c>
      <c r="J907" s="52" t="s">
        <v>4721</v>
      </c>
      <c r="K907" s="52" t="s">
        <v>4722</v>
      </c>
      <c r="L907" s="9"/>
      <c r="M907" s="9"/>
      <c r="N907" s="9"/>
      <c r="O907" s="9"/>
      <c r="P907" s="9"/>
      <c r="Q907" s="9"/>
      <c r="R907" s="9"/>
      <c r="S907" s="9"/>
      <c r="T907" s="9"/>
      <c r="U907" s="9"/>
      <c r="V907" s="9"/>
      <c r="W907" s="9"/>
      <c r="X907" s="9"/>
      <c r="Y907" s="9"/>
      <c r="Z907" s="9"/>
      <c r="AA907" s="9"/>
      <c r="AB907" s="9"/>
      <c r="AC907" s="9"/>
      <c r="AD907" s="9"/>
      <c r="AE907" s="9"/>
      <c r="AF907" s="9"/>
      <c r="AG907" s="9"/>
      <c r="AH907" s="9"/>
    </row>
    <row r="908" spans="1:34" ht="144" x14ac:dyDescent="0.25">
      <c r="A908" s="47">
        <v>904</v>
      </c>
      <c r="B908" s="58" t="s">
        <v>3</v>
      </c>
      <c r="C908" s="58" t="s">
        <v>4723</v>
      </c>
      <c r="D908" s="58" t="s">
        <v>4724</v>
      </c>
      <c r="E908" s="48" t="s">
        <v>4111</v>
      </c>
      <c r="F908" s="49" t="s">
        <v>4725</v>
      </c>
      <c r="G908" s="50">
        <v>11648000</v>
      </c>
      <c r="H908" s="50">
        <v>5824000</v>
      </c>
      <c r="I908" s="59" t="s">
        <v>4111</v>
      </c>
      <c r="J908" s="52" t="s">
        <v>4726</v>
      </c>
      <c r="K908" s="52" t="s">
        <v>4727</v>
      </c>
      <c r="L908" s="9"/>
      <c r="M908" s="9"/>
      <c r="N908" s="9"/>
      <c r="O908" s="9"/>
      <c r="P908" s="9"/>
      <c r="Q908" s="9"/>
      <c r="R908" s="9"/>
      <c r="S908" s="9"/>
      <c r="T908" s="9"/>
      <c r="U908" s="9"/>
      <c r="V908" s="9"/>
      <c r="W908" s="9"/>
      <c r="X908" s="9"/>
      <c r="Y908" s="9"/>
      <c r="Z908" s="9"/>
      <c r="AA908" s="9"/>
      <c r="AB908" s="9"/>
      <c r="AC908" s="9"/>
      <c r="AD908" s="9"/>
      <c r="AE908" s="9"/>
      <c r="AF908" s="9"/>
      <c r="AG908" s="9"/>
      <c r="AH908" s="9"/>
    </row>
    <row r="909" spans="1:34" ht="72" x14ac:dyDescent="0.25">
      <c r="A909" s="47">
        <v>905</v>
      </c>
      <c r="B909" s="58" t="s">
        <v>3</v>
      </c>
      <c r="C909" s="58" t="s">
        <v>4728</v>
      </c>
      <c r="D909" s="58" t="s">
        <v>4729</v>
      </c>
      <c r="E909" s="48" t="s">
        <v>4111</v>
      </c>
      <c r="F909" s="49" t="s">
        <v>4730</v>
      </c>
      <c r="G909" s="50">
        <v>11000000</v>
      </c>
      <c r="H909" s="50">
        <v>5500000</v>
      </c>
      <c r="I909" s="59" t="s">
        <v>4111</v>
      </c>
      <c r="J909" s="52" t="s">
        <v>4731</v>
      </c>
      <c r="K909" s="52" t="s">
        <v>4732</v>
      </c>
      <c r="L909" s="9"/>
      <c r="M909" s="9"/>
      <c r="N909" s="9"/>
      <c r="O909" s="9"/>
      <c r="P909" s="9"/>
      <c r="Q909" s="9"/>
      <c r="R909" s="9"/>
      <c r="S909" s="9"/>
      <c r="T909" s="9"/>
      <c r="U909" s="9"/>
      <c r="V909" s="9"/>
      <c r="W909" s="9"/>
      <c r="X909" s="9"/>
      <c r="Y909" s="9"/>
      <c r="Z909" s="9"/>
      <c r="AA909" s="9"/>
      <c r="AB909" s="9"/>
      <c r="AC909" s="9"/>
      <c r="AD909" s="9"/>
      <c r="AE909" s="9"/>
      <c r="AF909" s="9"/>
      <c r="AG909" s="9"/>
      <c r="AH909" s="9"/>
    </row>
    <row r="910" spans="1:34" ht="100.8" x14ac:dyDescent="0.25">
      <c r="A910" s="47">
        <v>906</v>
      </c>
      <c r="B910" s="58" t="s">
        <v>3</v>
      </c>
      <c r="C910" s="58" t="s">
        <v>4733</v>
      </c>
      <c r="D910" s="69" t="s">
        <v>4734</v>
      </c>
      <c r="E910" s="48" t="s">
        <v>419</v>
      </c>
      <c r="F910" s="49" t="s">
        <v>4735</v>
      </c>
      <c r="G910" s="50">
        <v>2783065.09</v>
      </c>
      <c r="H910" s="50">
        <v>2367303.62</v>
      </c>
      <c r="I910" s="59" t="s">
        <v>2262</v>
      </c>
      <c r="J910" s="52" t="s">
        <v>4736</v>
      </c>
      <c r="K910" s="52" t="s">
        <v>4737</v>
      </c>
      <c r="L910" s="9"/>
      <c r="M910" s="9"/>
      <c r="N910" s="9"/>
      <c r="O910" s="9"/>
      <c r="P910" s="9"/>
      <c r="Q910" s="9"/>
      <c r="R910" s="9"/>
      <c r="S910" s="9"/>
      <c r="T910" s="9"/>
      <c r="U910" s="9"/>
      <c r="V910" s="9"/>
      <c r="W910" s="9"/>
      <c r="X910" s="9"/>
      <c r="Y910" s="9"/>
      <c r="Z910" s="9"/>
      <c r="AA910" s="9"/>
      <c r="AB910" s="9"/>
      <c r="AC910" s="9"/>
      <c r="AD910" s="9"/>
      <c r="AE910" s="9"/>
      <c r="AF910" s="9"/>
      <c r="AG910" s="9"/>
      <c r="AH910" s="9"/>
    </row>
    <row r="911" spans="1:34" ht="144" x14ac:dyDescent="0.25">
      <c r="A911" s="47">
        <v>907</v>
      </c>
      <c r="B911" s="58" t="s">
        <v>3</v>
      </c>
      <c r="C911" s="58" t="s">
        <v>9185</v>
      </c>
      <c r="D911" s="58" t="s">
        <v>4738</v>
      </c>
      <c r="E911" s="48" t="s">
        <v>451</v>
      </c>
      <c r="F911" s="49" t="s">
        <v>4739</v>
      </c>
      <c r="G911" s="50">
        <v>531432522.39999998</v>
      </c>
      <c r="H911" s="50">
        <v>448716850.19999999</v>
      </c>
      <c r="I911" s="59" t="s">
        <v>4740</v>
      </c>
      <c r="J911" s="52" t="s">
        <v>4741</v>
      </c>
      <c r="K911" s="52" t="s">
        <v>4742</v>
      </c>
      <c r="L911" s="9"/>
      <c r="M911" s="9"/>
      <c r="N911" s="9"/>
      <c r="O911" s="9"/>
      <c r="P911" s="9"/>
      <c r="Q911" s="9"/>
      <c r="R911" s="9"/>
      <c r="S911" s="9"/>
      <c r="T911" s="9"/>
      <c r="U911" s="9"/>
      <c r="V911" s="9"/>
      <c r="W911" s="9"/>
      <c r="X911" s="9"/>
      <c r="Y911" s="9"/>
      <c r="Z911" s="9"/>
      <c r="AA911" s="9"/>
      <c r="AB911" s="9"/>
      <c r="AC911" s="9"/>
      <c r="AD911" s="9"/>
      <c r="AE911" s="9"/>
      <c r="AF911" s="9"/>
      <c r="AG911" s="9"/>
      <c r="AH911" s="9"/>
    </row>
    <row r="912" spans="1:34" ht="345.6" x14ac:dyDescent="0.25">
      <c r="A912" s="47">
        <v>908</v>
      </c>
      <c r="B912" s="58" t="s">
        <v>3</v>
      </c>
      <c r="C912" s="58" t="s">
        <v>9186</v>
      </c>
      <c r="D912" s="58" t="s">
        <v>4743</v>
      </c>
      <c r="E912" s="48" t="s">
        <v>451</v>
      </c>
      <c r="F912" s="49" t="s">
        <v>4744</v>
      </c>
      <c r="G912" s="50">
        <v>950184.89</v>
      </c>
      <c r="H912" s="50">
        <v>760147.91</v>
      </c>
      <c r="I912" s="59" t="s">
        <v>4740</v>
      </c>
      <c r="J912" s="52" t="s">
        <v>4745</v>
      </c>
      <c r="K912" s="52" t="s">
        <v>4746</v>
      </c>
      <c r="L912" s="9"/>
      <c r="M912" s="9"/>
      <c r="N912" s="9"/>
      <c r="O912" s="9"/>
      <c r="P912" s="9"/>
      <c r="Q912" s="9"/>
      <c r="R912" s="9"/>
      <c r="S912" s="9"/>
      <c r="T912" s="9"/>
      <c r="U912" s="9"/>
      <c r="V912" s="9"/>
      <c r="W912" s="9"/>
      <c r="X912" s="9"/>
      <c r="Y912" s="9"/>
      <c r="Z912" s="9"/>
      <c r="AA912" s="9"/>
      <c r="AB912" s="9"/>
      <c r="AC912" s="9"/>
      <c r="AD912" s="9"/>
      <c r="AE912" s="9"/>
      <c r="AF912" s="9"/>
      <c r="AG912" s="9"/>
      <c r="AH912" s="9"/>
    </row>
    <row r="913" spans="1:34" ht="331.2" x14ac:dyDescent="0.25">
      <c r="A913" s="47">
        <v>909</v>
      </c>
      <c r="B913" s="58" t="s">
        <v>3</v>
      </c>
      <c r="C913" s="58" t="s">
        <v>4747</v>
      </c>
      <c r="D913" s="69" t="s">
        <v>4748</v>
      </c>
      <c r="E913" s="48" t="s">
        <v>451</v>
      </c>
      <c r="F913" s="49" t="s">
        <v>4749</v>
      </c>
      <c r="G913" s="50">
        <v>900844.86</v>
      </c>
      <c r="H913" s="50">
        <v>797429.85</v>
      </c>
      <c r="I913" s="59" t="s">
        <v>4740</v>
      </c>
      <c r="J913" s="52" t="s">
        <v>4750</v>
      </c>
      <c r="K913" s="52" t="s">
        <v>4751</v>
      </c>
      <c r="L913" s="9"/>
      <c r="M913" s="9"/>
      <c r="N913" s="9"/>
      <c r="O913" s="9"/>
      <c r="P913" s="9"/>
      <c r="Q913" s="9"/>
      <c r="R913" s="9"/>
      <c r="S913" s="9"/>
      <c r="T913" s="9"/>
      <c r="U913" s="9"/>
      <c r="V913" s="9"/>
      <c r="W913" s="9"/>
      <c r="X913" s="9"/>
      <c r="Y913" s="9"/>
      <c r="Z913" s="9"/>
      <c r="AA913" s="9"/>
      <c r="AB913" s="9"/>
      <c r="AC913" s="9"/>
      <c r="AD913" s="9"/>
      <c r="AE913" s="9"/>
      <c r="AF913" s="9"/>
      <c r="AG913" s="9"/>
      <c r="AH913" s="9"/>
    </row>
    <row r="914" spans="1:34" ht="374.4" x14ac:dyDescent="0.25">
      <c r="A914" s="47">
        <v>910</v>
      </c>
      <c r="B914" s="58" t="s">
        <v>3</v>
      </c>
      <c r="C914" s="58" t="s">
        <v>4752</v>
      </c>
      <c r="D914" s="58" t="s">
        <v>4753</v>
      </c>
      <c r="E914" s="48" t="s">
        <v>451</v>
      </c>
      <c r="F914" s="49" t="s">
        <v>4754</v>
      </c>
      <c r="G914" s="50">
        <v>945021.14</v>
      </c>
      <c r="H914" s="50">
        <v>803267.97</v>
      </c>
      <c r="I914" s="59" t="s">
        <v>4740</v>
      </c>
      <c r="J914" s="52" t="s">
        <v>4755</v>
      </c>
      <c r="K914" s="52" t="s">
        <v>4756</v>
      </c>
      <c r="L914" s="9"/>
      <c r="M914" s="9"/>
      <c r="N914" s="9"/>
      <c r="O914" s="9"/>
      <c r="P914" s="9"/>
      <c r="Q914" s="9"/>
      <c r="R914" s="9"/>
      <c r="S914" s="9"/>
      <c r="T914" s="9"/>
      <c r="U914" s="9"/>
      <c r="V914" s="9"/>
      <c r="W914" s="9"/>
      <c r="X914" s="9"/>
      <c r="Y914" s="9"/>
      <c r="Z914" s="9"/>
      <c r="AA914" s="9"/>
      <c r="AB914" s="9"/>
      <c r="AC914" s="9"/>
      <c r="AD914" s="9"/>
      <c r="AE914" s="9"/>
      <c r="AF914" s="9"/>
      <c r="AG914" s="9"/>
      <c r="AH914" s="9"/>
    </row>
    <row r="915" spans="1:34" ht="172.8" x14ac:dyDescent="0.25">
      <c r="A915" s="47">
        <v>911</v>
      </c>
      <c r="B915" s="58" t="s">
        <v>3</v>
      </c>
      <c r="C915" s="58" t="s">
        <v>9187</v>
      </c>
      <c r="D915" s="58" t="s">
        <v>4757</v>
      </c>
      <c r="E915" s="48" t="s">
        <v>451</v>
      </c>
      <c r="F915" s="49" t="s">
        <v>4758</v>
      </c>
      <c r="G915" s="50">
        <v>567127.41</v>
      </c>
      <c r="H915" s="50">
        <v>538771.04</v>
      </c>
      <c r="I915" s="59" t="s">
        <v>4740</v>
      </c>
      <c r="J915" s="52" t="s">
        <v>4759</v>
      </c>
      <c r="K915" s="52" t="s">
        <v>4760</v>
      </c>
      <c r="L915" s="9"/>
      <c r="M915" s="9"/>
      <c r="N915" s="9"/>
      <c r="O915" s="9"/>
      <c r="P915" s="9"/>
      <c r="Q915" s="9"/>
      <c r="R915" s="9"/>
      <c r="S915" s="9"/>
      <c r="T915" s="9"/>
      <c r="U915" s="9"/>
      <c r="V915" s="9"/>
      <c r="W915" s="9"/>
      <c r="X915" s="9"/>
      <c r="Y915" s="9"/>
      <c r="Z915" s="9"/>
      <c r="AA915" s="9"/>
      <c r="AB915" s="9"/>
      <c r="AC915" s="9"/>
      <c r="AD915" s="9"/>
      <c r="AE915" s="9"/>
      <c r="AF915" s="9"/>
      <c r="AG915" s="9"/>
      <c r="AH915" s="9"/>
    </row>
    <row r="916" spans="1:34" ht="244.8" x14ac:dyDescent="0.25">
      <c r="A916" s="47">
        <v>912</v>
      </c>
      <c r="B916" s="58" t="s">
        <v>3</v>
      </c>
      <c r="C916" s="58" t="s">
        <v>4761</v>
      </c>
      <c r="D916" s="69" t="s">
        <v>4762</v>
      </c>
      <c r="E916" s="48" t="s">
        <v>388</v>
      </c>
      <c r="F916" s="49" t="s">
        <v>4763</v>
      </c>
      <c r="G916" s="50">
        <v>46714728.009999998</v>
      </c>
      <c r="H916" s="50"/>
      <c r="I916" s="59" t="s">
        <v>4764</v>
      </c>
      <c r="J916" s="52" t="s">
        <v>4765</v>
      </c>
      <c r="K916" s="52" t="s">
        <v>4766</v>
      </c>
      <c r="L916" s="9"/>
      <c r="M916" s="9"/>
      <c r="N916" s="9"/>
      <c r="O916" s="9"/>
      <c r="P916" s="9"/>
      <c r="Q916" s="9"/>
      <c r="R916" s="9"/>
      <c r="S916" s="9"/>
      <c r="T916" s="9"/>
      <c r="U916" s="9"/>
      <c r="V916" s="9"/>
      <c r="W916" s="9"/>
      <c r="X916" s="9"/>
      <c r="Y916" s="9"/>
      <c r="Z916" s="9"/>
      <c r="AA916" s="9"/>
      <c r="AB916" s="9"/>
      <c r="AC916" s="9"/>
      <c r="AD916" s="9"/>
      <c r="AE916" s="9"/>
      <c r="AF916" s="9"/>
      <c r="AG916" s="9"/>
      <c r="AH916" s="9"/>
    </row>
    <row r="917" spans="1:34" ht="259.2" x14ac:dyDescent="0.25">
      <c r="A917" s="47">
        <v>913</v>
      </c>
      <c r="B917" s="58" t="s">
        <v>3</v>
      </c>
      <c r="C917" s="58" t="s">
        <v>4767</v>
      </c>
      <c r="D917" s="58" t="s">
        <v>4768</v>
      </c>
      <c r="E917" s="48" t="s">
        <v>371</v>
      </c>
      <c r="F917" s="49" t="s">
        <v>4769</v>
      </c>
      <c r="G917" s="50">
        <v>63505.86</v>
      </c>
      <c r="H917" s="50">
        <v>50804.69</v>
      </c>
      <c r="I917" s="59" t="s">
        <v>4770</v>
      </c>
      <c r="J917" s="52" t="s">
        <v>4771</v>
      </c>
      <c r="K917" s="52" t="s">
        <v>4772</v>
      </c>
      <c r="L917" s="9"/>
      <c r="M917" s="9"/>
      <c r="N917" s="9"/>
      <c r="O917" s="9"/>
      <c r="P917" s="9"/>
      <c r="Q917" s="9"/>
      <c r="R917" s="9"/>
      <c r="S917" s="9"/>
      <c r="T917" s="9"/>
      <c r="U917" s="9"/>
      <c r="V917" s="9"/>
      <c r="W917" s="9"/>
      <c r="X917" s="9"/>
      <c r="Y917" s="9"/>
      <c r="Z917" s="9"/>
      <c r="AA917" s="9"/>
      <c r="AB917" s="9"/>
      <c r="AC917" s="9"/>
      <c r="AD917" s="9"/>
      <c r="AE917" s="9"/>
      <c r="AF917" s="9"/>
      <c r="AG917" s="9"/>
      <c r="AH917" s="9"/>
    </row>
    <row r="918" spans="1:34" ht="187.2" x14ac:dyDescent="0.25">
      <c r="A918" s="47">
        <v>914</v>
      </c>
      <c r="B918" s="58" t="s">
        <v>2</v>
      </c>
      <c r="C918" s="58" t="s">
        <v>4773</v>
      </c>
      <c r="D918" s="58" t="s">
        <v>4774</v>
      </c>
      <c r="E918" s="48" t="s">
        <v>344</v>
      </c>
      <c r="F918" s="49" t="s">
        <v>4775</v>
      </c>
      <c r="G918" s="50">
        <v>3976400</v>
      </c>
      <c r="H918" s="50">
        <v>1988200</v>
      </c>
      <c r="I918" s="59" t="s">
        <v>4776</v>
      </c>
      <c r="J918" s="52" t="s">
        <v>4777</v>
      </c>
      <c r="K918" s="52" t="s">
        <v>4778</v>
      </c>
      <c r="L918" s="9"/>
      <c r="M918" s="9"/>
      <c r="N918" s="9"/>
      <c r="O918" s="9"/>
      <c r="P918" s="9"/>
      <c r="Q918" s="9"/>
      <c r="R918" s="9"/>
      <c r="S918" s="9"/>
      <c r="T918" s="9"/>
      <c r="U918" s="9"/>
      <c r="V918" s="9"/>
      <c r="W918" s="9"/>
      <c r="X918" s="9"/>
      <c r="Y918" s="9"/>
      <c r="Z918" s="9"/>
      <c r="AA918" s="9"/>
      <c r="AB918" s="9"/>
      <c r="AC918" s="9"/>
      <c r="AD918" s="9"/>
      <c r="AE918" s="9"/>
      <c r="AF918" s="9"/>
      <c r="AG918" s="9"/>
      <c r="AH918" s="9"/>
    </row>
    <row r="919" spans="1:34" ht="244.8" x14ac:dyDescent="0.25">
      <c r="A919" s="47">
        <v>915</v>
      </c>
      <c r="B919" s="58" t="s">
        <v>2</v>
      </c>
      <c r="C919" s="58" t="s">
        <v>4779</v>
      </c>
      <c r="D919" s="69" t="s">
        <v>4780</v>
      </c>
      <c r="E919" s="48" t="s">
        <v>4781</v>
      </c>
      <c r="F919" s="49" t="s">
        <v>4782</v>
      </c>
      <c r="G919" s="50">
        <v>5000000</v>
      </c>
      <c r="H919" s="50">
        <v>3525000</v>
      </c>
      <c r="I919" s="59" t="s">
        <v>4182</v>
      </c>
      <c r="J919" s="52" t="s">
        <v>4783</v>
      </c>
      <c r="K919" s="52" t="s">
        <v>4784</v>
      </c>
      <c r="L919" s="9"/>
      <c r="M919" s="9"/>
      <c r="N919" s="9"/>
      <c r="O919" s="9"/>
      <c r="P919" s="9"/>
      <c r="Q919" s="9"/>
      <c r="R919" s="9"/>
      <c r="S919" s="9"/>
      <c r="T919" s="9"/>
      <c r="U919" s="9"/>
      <c r="V919" s="9"/>
      <c r="W919" s="9"/>
      <c r="X919" s="9"/>
      <c r="Y919" s="9"/>
      <c r="Z919" s="9"/>
      <c r="AA919" s="9"/>
      <c r="AB919" s="9"/>
      <c r="AC919" s="9"/>
      <c r="AD919" s="9"/>
      <c r="AE919" s="9"/>
      <c r="AF919" s="9"/>
      <c r="AG919" s="9"/>
      <c r="AH919" s="9"/>
    </row>
    <row r="920" spans="1:34" ht="187.2" x14ac:dyDescent="0.25">
      <c r="A920" s="47">
        <v>916</v>
      </c>
      <c r="B920" s="58" t="s">
        <v>2</v>
      </c>
      <c r="C920" s="58" t="s">
        <v>4785</v>
      </c>
      <c r="D920" s="58" t="s">
        <v>4786</v>
      </c>
      <c r="E920" s="48" t="s">
        <v>4787</v>
      </c>
      <c r="F920" s="49" t="s">
        <v>4788</v>
      </c>
      <c r="G920" s="50">
        <v>5498240.2800000003</v>
      </c>
      <c r="H920" s="50">
        <v>4123680.21</v>
      </c>
      <c r="I920" s="59" t="s">
        <v>4678</v>
      </c>
      <c r="J920" s="52" t="s">
        <v>4789</v>
      </c>
      <c r="K920" s="52" t="s">
        <v>4790</v>
      </c>
      <c r="L920" s="9"/>
      <c r="M920" s="9"/>
      <c r="N920" s="9"/>
      <c r="O920" s="9"/>
      <c r="P920" s="9"/>
      <c r="Q920" s="9"/>
      <c r="R920" s="9"/>
      <c r="S920" s="9"/>
      <c r="T920" s="9"/>
      <c r="U920" s="9"/>
      <c r="V920" s="9"/>
      <c r="W920" s="9"/>
      <c r="X920" s="9"/>
      <c r="Y920" s="9"/>
      <c r="Z920" s="9"/>
      <c r="AA920" s="9"/>
      <c r="AB920" s="9"/>
      <c r="AC920" s="9"/>
      <c r="AD920" s="9"/>
      <c r="AE920" s="9"/>
      <c r="AF920" s="9"/>
      <c r="AG920" s="9"/>
      <c r="AH920" s="9"/>
    </row>
    <row r="921" spans="1:34" ht="187.2" x14ac:dyDescent="0.25">
      <c r="A921" s="47">
        <v>917</v>
      </c>
      <c r="B921" s="58" t="s">
        <v>2</v>
      </c>
      <c r="C921" s="58" t="s">
        <v>4791</v>
      </c>
      <c r="D921" s="58" t="s">
        <v>4676</v>
      </c>
      <c r="E921" s="48" t="s">
        <v>4545</v>
      </c>
      <c r="F921" s="49" t="s">
        <v>4792</v>
      </c>
      <c r="G921" s="50">
        <v>3491143</v>
      </c>
      <c r="H921" s="50">
        <v>2618357.25</v>
      </c>
      <c r="I921" s="59" t="s">
        <v>4182</v>
      </c>
      <c r="J921" s="52" t="s">
        <v>4793</v>
      </c>
      <c r="K921" s="52" t="s">
        <v>4680</v>
      </c>
      <c r="L921" s="9"/>
      <c r="M921" s="9"/>
      <c r="N921" s="9"/>
      <c r="O921" s="9"/>
      <c r="P921" s="9"/>
      <c r="Q921" s="9"/>
      <c r="R921" s="9"/>
      <c r="S921" s="9"/>
      <c r="T921" s="9"/>
      <c r="U921" s="9"/>
      <c r="V921" s="9"/>
      <c r="W921" s="9"/>
      <c r="X921" s="9"/>
      <c r="Y921" s="9"/>
      <c r="Z921" s="9"/>
      <c r="AA921" s="9"/>
      <c r="AB921" s="9"/>
      <c r="AC921" s="9"/>
      <c r="AD921" s="9"/>
      <c r="AE921" s="9"/>
      <c r="AF921" s="9"/>
      <c r="AG921" s="9"/>
      <c r="AH921" s="9"/>
    </row>
    <row r="922" spans="1:34" ht="259.2" x14ac:dyDescent="0.25">
      <c r="A922" s="47">
        <v>918</v>
      </c>
      <c r="B922" s="58" t="s">
        <v>3</v>
      </c>
      <c r="C922" s="58" t="s">
        <v>4794</v>
      </c>
      <c r="D922" s="69" t="s">
        <v>4795</v>
      </c>
      <c r="E922" s="48" t="s">
        <v>451</v>
      </c>
      <c r="F922" s="49" t="s">
        <v>4796</v>
      </c>
      <c r="G922" s="50">
        <v>2900928.12</v>
      </c>
      <c r="H922" s="50">
        <v>2429707.25</v>
      </c>
      <c r="I922" s="59" t="s">
        <v>4740</v>
      </c>
      <c r="J922" s="52" t="s">
        <v>4797</v>
      </c>
      <c r="K922" s="52" t="s">
        <v>4798</v>
      </c>
      <c r="L922" s="9"/>
      <c r="M922" s="9"/>
      <c r="N922" s="9"/>
      <c r="O922" s="9"/>
      <c r="P922" s="9"/>
      <c r="Q922" s="9"/>
      <c r="R922" s="9"/>
      <c r="S922" s="9"/>
      <c r="T922" s="9"/>
      <c r="U922" s="9"/>
      <c r="V922" s="9"/>
      <c r="W922" s="9"/>
      <c r="X922" s="9"/>
      <c r="Y922" s="9"/>
      <c r="Z922" s="9"/>
      <c r="AA922" s="9"/>
      <c r="AB922" s="9"/>
      <c r="AC922" s="9"/>
      <c r="AD922" s="9"/>
      <c r="AE922" s="9"/>
      <c r="AF922" s="9"/>
      <c r="AG922" s="9"/>
      <c r="AH922" s="9"/>
    </row>
    <row r="923" spans="1:34" ht="115.2" x14ac:dyDescent="0.25">
      <c r="A923" s="47">
        <v>919</v>
      </c>
      <c r="B923" s="58" t="s">
        <v>3</v>
      </c>
      <c r="C923" s="58" t="s">
        <v>4799</v>
      </c>
      <c r="D923" s="58" t="s">
        <v>4800</v>
      </c>
      <c r="E923" s="48" t="s">
        <v>419</v>
      </c>
      <c r="F923" s="49" t="s">
        <v>4801</v>
      </c>
      <c r="G923" s="50">
        <v>3587861</v>
      </c>
      <c r="H923" s="50">
        <v>3049681.85</v>
      </c>
      <c r="I923" s="59" t="s">
        <v>2262</v>
      </c>
      <c r="J923" s="52" t="s">
        <v>4802</v>
      </c>
      <c r="K923" s="52" t="s">
        <v>4803</v>
      </c>
      <c r="L923" s="9"/>
      <c r="M923" s="9"/>
      <c r="N923" s="9"/>
      <c r="O923" s="9"/>
      <c r="P923" s="9"/>
      <c r="Q923" s="9"/>
      <c r="R923" s="9"/>
      <c r="S923" s="9"/>
      <c r="T923" s="9"/>
      <c r="U923" s="9"/>
      <c r="V923" s="9"/>
      <c r="W923" s="9"/>
      <c r="X923" s="9"/>
      <c r="Y923" s="9"/>
      <c r="Z923" s="9"/>
      <c r="AA923" s="9"/>
      <c r="AB923" s="9"/>
      <c r="AC923" s="9"/>
      <c r="AD923" s="9"/>
      <c r="AE923" s="9"/>
      <c r="AF923" s="9"/>
      <c r="AG923" s="9"/>
      <c r="AH923" s="9"/>
    </row>
    <row r="924" spans="1:34" ht="158.4" x14ac:dyDescent="0.25">
      <c r="A924" s="47">
        <v>920</v>
      </c>
      <c r="B924" s="58" t="s">
        <v>3</v>
      </c>
      <c r="C924" s="58" t="s">
        <v>4804</v>
      </c>
      <c r="D924" s="58" t="s">
        <v>4805</v>
      </c>
      <c r="E924" s="48" t="s">
        <v>388</v>
      </c>
      <c r="F924" s="49" t="s">
        <v>4806</v>
      </c>
      <c r="G924" s="50">
        <v>135235655.99000001</v>
      </c>
      <c r="H924" s="50"/>
      <c r="I924" s="59" t="s">
        <v>4764</v>
      </c>
      <c r="J924" s="52" t="s">
        <v>4807</v>
      </c>
      <c r="K924" s="52" t="s">
        <v>4808</v>
      </c>
      <c r="L924" s="9"/>
      <c r="M924" s="9"/>
      <c r="N924" s="9"/>
      <c r="O924" s="9"/>
      <c r="P924" s="9"/>
      <c r="Q924" s="9"/>
      <c r="R924" s="9"/>
      <c r="S924" s="9"/>
      <c r="T924" s="9"/>
      <c r="U924" s="9"/>
      <c r="V924" s="9"/>
      <c r="W924" s="9"/>
      <c r="X924" s="9"/>
      <c r="Y924" s="9"/>
      <c r="Z924" s="9"/>
      <c r="AA924" s="9"/>
      <c r="AB924" s="9"/>
      <c r="AC924" s="9"/>
      <c r="AD924" s="9"/>
      <c r="AE924" s="9"/>
      <c r="AF924" s="9"/>
      <c r="AG924" s="9"/>
      <c r="AH924" s="9"/>
    </row>
    <row r="925" spans="1:34" ht="331.2" x14ac:dyDescent="0.25">
      <c r="A925" s="47">
        <v>921</v>
      </c>
      <c r="B925" s="58" t="s">
        <v>3</v>
      </c>
      <c r="C925" s="58" t="s">
        <v>4809</v>
      </c>
      <c r="D925" s="69" t="s">
        <v>4810</v>
      </c>
      <c r="E925" s="48" t="s">
        <v>451</v>
      </c>
      <c r="F925" s="49" t="s">
        <v>4811</v>
      </c>
      <c r="G925" s="50">
        <v>677206.9</v>
      </c>
      <c r="H925" s="50">
        <v>575625.87</v>
      </c>
      <c r="I925" s="59" t="s">
        <v>4740</v>
      </c>
      <c r="J925" s="52" t="s">
        <v>4812</v>
      </c>
      <c r="K925" s="52" t="s">
        <v>4813</v>
      </c>
      <c r="L925" s="9"/>
      <c r="M925" s="9"/>
      <c r="N925" s="9"/>
      <c r="O925" s="9"/>
      <c r="P925" s="9"/>
      <c r="Q925" s="9"/>
      <c r="R925" s="9"/>
      <c r="S925" s="9"/>
      <c r="T925" s="9"/>
      <c r="U925" s="9"/>
      <c r="V925" s="9"/>
      <c r="W925" s="9"/>
      <c r="X925" s="9"/>
      <c r="Y925" s="9"/>
      <c r="Z925" s="9"/>
      <c r="AA925" s="9"/>
      <c r="AB925" s="9"/>
      <c r="AC925" s="9"/>
      <c r="AD925" s="9"/>
      <c r="AE925" s="9"/>
      <c r="AF925" s="9"/>
      <c r="AG925" s="9"/>
      <c r="AH925" s="9"/>
    </row>
    <row r="926" spans="1:34" ht="201.6" x14ac:dyDescent="0.25">
      <c r="A926" s="47">
        <v>922</v>
      </c>
      <c r="B926" s="58" t="s">
        <v>3</v>
      </c>
      <c r="C926" s="58" t="s">
        <v>4814</v>
      </c>
      <c r="D926" s="58" t="s">
        <v>4815</v>
      </c>
      <c r="E926" s="48" t="s">
        <v>451</v>
      </c>
      <c r="F926" s="49" t="s">
        <v>4816</v>
      </c>
      <c r="G926" s="50">
        <v>972943.75</v>
      </c>
      <c r="H926" s="50">
        <v>827002.19</v>
      </c>
      <c r="I926" s="59" t="s">
        <v>4740</v>
      </c>
      <c r="J926" s="52" t="s">
        <v>4817</v>
      </c>
      <c r="K926" s="52" t="s">
        <v>4818</v>
      </c>
      <c r="L926" s="9"/>
      <c r="M926" s="9"/>
      <c r="N926" s="9"/>
      <c r="O926" s="9"/>
      <c r="P926" s="9"/>
      <c r="Q926" s="9"/>
      <c r="R926" s="9"/>
      <c r="S926" s="9"/>
      <c r="T926" s="9"/>
      <c r="U926" s="9"/>
      <c r="V926" s="9"/>
      <c r="W926" s="9"/>
      <c r="X926" s="9"/>
      <c r="Y926" s="9"/>
      <c r="Z926" s="9"/>
      <c r="AA926" s="9"/>
      <c r="AB926" s="9"/>
      <c r="AC926" s="9"/>
      <c r="AD926" s="9"/>
      <c r="AE926" s="9"/>
      <c r="AF926" s="9"/>
      <c r="AG926" s="9"/>
      <c r="AH926" s="9"/>
    </row>
    <row r="927" spans="1:34" ht="100.8" x14ac:dyDescent="0.25">
      <c r="A927" s="47">
        <v>923</v>
      </c>
      <c r="B927" s="58" t="s">
        <v>1</v>
      </c>
      <c r="C927" s="58" t="s">
        <v>4819</v>
      </c>
      <c r="D927" s="58" t="s">
        <v>4820</v>
      </c>
      <c r="E927" s="48" t="s">
        <v>419</v>
      </c>
      <c r="F927" s="49" t="s">
        <v>4821</v>
      </c>
      <c r="G927" s="50">
        <v>2322072.88</v>
      </c>
      <c r="H927" s="50">
        <v>2089865.59</v>
      </c>
      <c r="I927" s="59" t="s">
        <v>4822</v>
      </c>
      <c r="J927" s="52" t="s">
        <v>4823</v>
      </c>
      <c r="K927" s="52" t="s">
        <v>4824</v>
      </c>
      <c r="L927" s="9"/>
      <c r="M927" s="9"/>
      <c r="N927" s="9"/>
      <c r="O927" s="9"/>
      <c r="P927" s="9"/>
      <c r="Q927" s="9"/>
      <c r="R927" s="9"/>
      <c r="S927" s="9"/>
      <c r="T927" s="9"/>
      <c r="U927" s="9"/>
      <c r="V927" s="9"/>
      <c r="W927" s="9"/>
      <c r="X927" s="9"/>
      <c r="Y927" s="9"/>
      <c r="Z927" s="9"/>
      <c r="AA927" s="9"/>
      <c r="AB927" s="9"/>
      <c r="AC927" s="9"/>
      <c r="AD927" s="9"/>
      <c r="AE927" s="9"/>
      <c r="AF927" s="9"/>
      <c r="AG927" s="9"/>
      <c r="AH927" s="9"/>
    </row>
    <row r="928" spans="1:34" ht="115.2" x14ac:dyDescent="0.25">
      <c r="A928" s="47">
        <v>924</v>
      </c>
      <c r="B928" s="58" t="s">
        <v>1</v>
      </c>
      <c r="C928" s="58" t="s">
        <v>4825</v>
      </c>
      <c r="D928" s="69" t="s">
        <v>4826</v>
      </c>
      <c r="E928" s="48" t="s">
        <v>419</v>
      </c>
      <c r="F928" s="49" t="s">
        <v>4827</v>
      </c>
      <c r="G928" s="50">
        <v>2400000</v>
      </c>
      <c r="H928" s="50">
        <v>2040000</v>
      </c>
      <c r="I928" s="59" t="s">
        <v>2262</v>
      </c>
      <c r="J928" s="52" t="s">
        <v>4828</v>
      </c>
      <c r="K928" s="52" t="s">
        <v>4829</v>
      </c>
      <c r="L928" s="9"/>
      <c r="M928" s="9"/>
      <c r="N928" s="9"/>
      <c r="O928" s="9"/>
      <c r="P928" s="9"/>
      <c r="Q928" s="9"/>
      <c r="R928" s="9"/>
      <c r="S928" s="9"/>
      <c r="T928" s="9"/>
      <c r="U928" s="9"/>
      <c r="V928" s="9"/>
      <c r="W928" s="9"/>
      <c r="X928" s="9"/>
      <c r="Y928" s="9"/>
      <c r="Z928" s="9"/>
      <c r="AA928" s="9"/>
      <c r="AB928" s="9"/>
      <c r="AC928" s="9"/>
      <c r="AD928" s="9"/>
      <c r="AE928" s="9"/>
      <c r="AF928" s="9"/>
      <c r="AG928" s="9"/>
      <c r="AH928" s="9"/>
    </row>
    <row r="929" spans="1:34" ht="86.4" x14ac:dyDescent="0.25">
      <c r="A929" s="47">
        <v>925</v>
      </c>
      <c r="B929" s="58" t="s">
        <v>1</v>
      </c>
      <c r="C929" s="58" t="s">
        <v>4830</v>
      </c>
      <c r="D929" s="58" t="s">
        <v>4831</v>
      </c>
      <c r="E929" s="48" t="s">
        <v>419</v>
      </c>
      <c r="F929" s="49" t="s">
        <v>4832</v>
      </c>
      <c r="G929" s="50">
        <v>2590420.7000000002</v>
      </c>
      <c r="H929" s="50">
        <v>777126.21</v>
      </c>
      <c r="I929" s="59" t="s">
        <v>4833</v>
      </c>
      <c r="J929" s="52" t="s">
        <v>4834</v>
      </c>
      <c r="K929" s="52" t="s">
        <v>4835</v>
      </c>
      <c r="L929" s="9"/>
      <c r="M929" s="9"/>
      <c r="N929" s="9"/>
      <c r="O929" s="9"/>
      <c r="P929" s="9"/>
      <c r="Q929" s="9"/>
      <c r="R929" s="9"/>
      <c r="S929" s="9"/>
      <c r="T929" s="9"/>
      <c r="U929" s="9"/>
      <c r="V929" s="9"/>
      <c r="W929" s="9"/>
      <c r="X929" s="9"/>
      <c r="Y929" s="9"/>
      <c r="Z929" s="9"/>
      <c r="AA929" s="9"/>
      <c r="AB929" s="9"/>
      <c r="AC929" s="9"/>
      <c r="AD929" s="9"/>
      <c r="AE929" s="9"/>
      <c r="AF929" s="9"/>
      <c r="AG929" s="9"/>
      <c r="AH929" s="9"/>
    </row>
    <row r="930" spans="1:34" ht="115.2" x14ac:dyDescent="0.25">
      <c r="A930" s="47">
        <v>926</v>
      </c>
      <c r="B930" s="58" t="s">
        <v>1</v>
      </c>
      <c r="C930" s="58" t="s">
        <v>4836</v>
      </c>
      <c r="D930" s="58" t="s">
        <v>4837</v>
      </c>
      <c r="E930" s="48" t="s">
        <v>419</v>
      </c>
      <c r="F930" s="49" t="s">
        <v>4838</v>
      </c>
      <c r="G930" s="50">
        <v>3230600.56</v>
      </c>
      <c r="H930" s="50">
        <v>2746010.48</v>
      </c>
      <c r="I930" s="59" t="s">
        <v>2262</v>
      </c>
      <c r="J930" s="52" t="s">
        <v>4839</v>
      </c>
      <c r="K930" s="52" t="s">
        <v>4840</v>
      </c>
      <c r="L930" s="9"/>
      <c r="M930" s="9"/>
      <c r="N930" s="9"/>
      <c r="O930" s="9"/>
      <c r="P930" s="9"/>
      <c r="Q930" s="9"/>
      <c r="R930" s="9"/>
      <c r="S930" s="9"/>
      <c r="T930" s="9"/>
      <c r="U930" s="9"/>
      <c r="V930" s="9"/>
      <c r="W930" s="9"/>
      <c r="X930" s="9"/>
      <c r="Y930" s="9"/>
      <c r="Z930" s="9"/>
      <c r="AA930" s="9"/>
      <c r="AB930" s="9"/>
      <c r="AC930" s="9"/>
      <c r="AD930" s="9"/>
      <c r="AE930" s="9"/>
      <c r="AF930" s="9"/>
      <c r="AG930" s="9"/>
      <c r="AH930" s="9"/>
    </row>
    <row r="931" spans="1:34" ht="115.2" x14ac:dyDescent="0.25">
      <c r="A931" s="47">
        <v>927</v>
      </c>
      <c r="B931" s="58" t="s">
        <v>1</v>
      </c>
      <c r="C931" s="58" t="s">
        <v>4841</v>
      </c>
      <c r="D931" s="69" t="s">
        <v>4842</v>
      </c>
      <c r="E931" s="48" t="s">
        <v>419</v>
      </c>
      <c r="F931" s="49" t="s">
        <v>4843</v>
      </c>
      <c r="G931" s="50">
        <v>3281420.36</v>
      </c>
      <c r="H931" s="50">
        <v>1312568.1399999999</v>
      </c>
      <c r="I931" s="59" t="s">
        <v>2262</v>
      </c>
      <c r="J931" s="52" t="s">
        <v>4844</v>
      </c>
      <c r="K931" s="52" t="s">
        <v>4845</v>
      </c>
      <c r="L931" s="9"/>
      <c r="M931" s="9"/>
      <c r="N931" s="9"/>
      <c r="O931" s="9"/>
      <c r="P931" s="9"/>
      <c r="Q931" s="9"/>
      <c r="R931" s="9"/>
      <c r="S931" s="9"/>
      <c r="T931" s="9"/>
      <c r="U931" s="9"/>
      <c r="V931" s="9"/>
      <c r="W931" s="9"/>
      <c r="X931" s="9"/>
      <c r="Y931" s="9"/>
      <c r="Z931" s="9"/>
      <c r="AA931" s="9"/>
      <c r="AB931" s="9"/>
      <c r="AC931" s="9"/>
      <c r="AD931" s="9"/>
      <c r="AE931" s="9"/>
      <c r="AF931" s="9"/>
      <c r="AG931" s="9"/>
      <c r="AH931" s="9"/>
    </row>
    <row r="932" spans="1:34" ht="72" x14ac:dyDescent="0.25">
      <c r="A932" s="47">
        <v>928</v>
      </c>
      <c r="B932" s="58" t="s">
        <v>1</v>
      </c>
      <c r="C932" s="58" t="s">
        <v>4846</v>
      </c>
      <c r="D932" s="58" t="s">
        <v>4847</v>
      </c>
      <c r="E932" s="48" t="s">
        <v>388</v>
      </c>
      <c r="F932" s="49" t="s">
        <v>4848</v>
      </c>
      <c r="G932" s="50">
        <v>46724333</v>
      </c>
      <c r="H932" s="50"/>
      <c r="I932" s="59" t="s">
        <v>4849</v>
      </c>
      <c r="J932" s="52" t="s">
        <v>4850</v>
      </c>
      <c r="K932" s="52" t="s">
        <v>4851</v>
      </c>
      <c r="L932" s="9"/>
      <c r="M932" s="9"/>
      <c r="N932" s="9"/>
      <c r="O932" s="9"/>
      <c r="P932" s="9"/>
      <c r="Q932" s="9"/>
      <c r="R932" s="9"/>
      <c r="S932" s="9"/>
      <c r="T932" s="9"/>
      <c r="U932" s="9"/>
      <c r="V932" s="9"/>
      <c r="W932" s="9"/>
      <c r="X932" s="9"/>
      <c r="Y932" s="9"/>
      <c r="Z932" s="9"/>
      <c r="AA932" s="9"/>
      <c r="AB932" s="9"/>
      <c r="AC932" s="9"/>
      <c r="AD932" s="9"/>
      <c r="AE932" s="9"/>
      <c r="AF932" s="9"/>
      <c r="AG932" s="9"/>
      <c r="AH932" s="9"/>
    </row>
    <row r="933" spans="1:34" ht="158.4" x14ac:dyDescent="0.25">
      <c r="A933" s="47">
        <v>929</v>
      </c>
      <c r="B933" s="58" t="s">
        <v>1</v>
      </c>
      <c r="C933" s="58" t="s">
        <v>4852</v>
      </c>
      <c r="D933" s="58" t="s">
        <v>4853</v>
      </c>
      <c r="E933" s="48" t="s">
        <v>388</v>
      </c>
      <c r="F933" s="49" t="s">
        <v>4854</v>
      </c>
      <c r="G933" s="50">
        <v>49893057</v>
      </c>
      <c r="H933" s="50"/>
      <c r="I933" s="59" t="s">
        <v>4849</v>
      </c>
      <c r="J933" s="52" t="s">
        <v>4855</v>
      </c>
      <c r="K933" s="52" t="s">
        <v>4856</v>
      </c>
      <c r="L933" s="9"/>
      <c r="M933" s="9"/>
      <c r="N933" s="9"/>
      <c r="O933" s="9"/>
      <c r="P933" s="9"/>
      <c r="Q933" s="9"/>
      <c r="R933" s="9"/>
      <c r="S933" s="9"/>
      <c r="T933" s="9"/>
      <c r="U933" s="9"/>
      <c r="V933" s="9"/>
      <c r="W933" s="9"/>
      <c r="X933" s="9"/>
      <c r="Y933" s="9"/>
      <c r="Z933" s="9"/>
      <c r="AA933" s="9"/>
      <c r="AB933" s="9"/>
      <c r="AC933" s="9"/>
      <c r="AD933" s="9"/>
      <c r="AE933" s="9"/>
      <c r="AF933" s="9"/>
      <c r="AG933" s="9"/>
      <c r="AH933" s="9"/>
    </row>
    <row r="934" spans="1:34" ht="158.4" x14ac:dyDescent="0.25">
      <c r="A934" s="47">
        <v>930</v>
      </c>
      <c r="B934" s="58" t="s">
        <v>1</v>
      </c>
      <c r="C934" s="58" t="s">
        <v>4857</v>
      </c>
      <c r="D934" s="69" t="s">
        <v>4858</v>
      </c>
      <c r="E934" s="48" t="s">
        <v>388</v>
      </c>
      <c r="F934" s="49" t="s">
        <v>4859</v>
      </c>
      <c r="G934" s="50">
        <v>1648582247</v>
      </c>
      <c r="H934" s="50"/>
      <c r="I934" s="59" t="s">
        <v>1182</v>
      </c>
      <c r="J934" s="52" t="s">
        <v>4860</v>
      </c>
      <c r="K934" s="52" t="s">
        <v>4861</v>
      </c>
      <c r="L934" s="9"/>
      <c r="M934" s="9"/>
      <c r="N934" s="9"/>
      <c r="O934" s="9"/>
      <c r="P934" s="9"/>
      <c r="Q934" s="9"/>
      <c r="R934" s="9"/>
      <c r="S934" s="9"/>
      <c r="T934" s="9"/>
      <c r="U934" s="9"/>
      <c r="V934" s="9"/>
      <c r="W934" s="9"/>
      <c r="X934" s="9"/>
      <c r="Y934" s="9"/>
      <c r="Z934" s="9"/>
      <c r="AA934" s="9"/>
      <c r="AB934" s="9"/>
      <c r="AC934" s="9"/>
      <c r="AD934" s="9"/>
      <c r="AE934" s="9"/>
      <c r="AF934" s="9"/>
      <c r="AG934" s="9"/>
      <c r="AH934" s="9"/>
    </row>
    <row r="935" spans="1:34" ht="86.4" x14ac:dyDescent="0.25">
      <c r="A935" s="47">
        <v>931</v>
      </c>
      <c r="B935" s="58" t="s">
        <v>1</v>
      </c>
      <c r="C935" s="58" t="s">
        <v>4862</v>
      </c>
      <c r="D935" s="58" t="s">
        <v>4863</v>
      </c>
      <c r="E935" s="48" t="s">
        <v>388</v>
      </c>
      <c r="F935" s="49" t="s">
        <v>4864</v>
      </c>
      <c r="G935" s="50">
        <v>63684361</v>
      </c>
      <c r="H935" s="50"/>
      <c r="I935" s="59" t="s">
        <v>4849</v>
      </c>
      <c r="J935" s="52" t="s">
        <v>4865</v>
      </c>
      <c r="K935" s="52" t="s">
        <v>4866</v>
      </c>
      <c r="L935" s="9"/>
      <c r="M935" s="9"/>
      <c r="N935" s="9"/>
      <c r="O935" s="9"/>
      <c r="P935" s="9"/>
      <c r="Q935" s="9"/>
      <c r="R935" s="9"/>
      <c r="S935" s="9"/>
      <c r="T935" s="9"/>
      <c r="U935" s="9"/>
      <c r="V935" s="9"/>
      <c r="W935" s="9"/>
      <c r="X935" s="9"/>
      <c r="Y935" s="9"/>
      <c r="Z935" s="9"/>
      <c r="AA935" s="9"/>
      <c r="AB935" s="9"/>
      <c r="AC935" s="9"/>
      <c r="AD935" s="9"/>
      <c r="AE935" s="9"/>
      <c r="AF935" s="9"/>
      <c r="AG935" s="9"/>
      <c r="AH935" s="9"/>
    </row>
    <row r="936" spans="1:34" ht="144" x14ac:dyDescent="0.25">
      <c r="A936" s="47">
        <v>932</v>
      </c>
      <c r="B936" s="58" t="s">
        <v>4</v>
      </c>
      <c r="C936" s="58" t="s">
        <v>4867</v>
      </c>
      <c r="D936" s="58" t="s">
        <v>4868</v>
      </c>
      <c r="E936" s="48" t="s">
        <v>4869</v>
      </c>
      <c r="F936" s="49" t="s">
        <v>4870</v>
      </c>
      <c r="G936" s="50" t="s">
        <v>4871</v>
      </c>
      <c r="H936" s="50" t="s">
        <v>4872</v>
      </c>
      <c r="I936" s="59" t="s">
        <v>4873</v>
      </c>
      <c r="J936" s="52" t="s">
        <v>4874</v>
      </c>
      <c r="K936" s="52" t="s">
        <v>4874</v>
      </c>
      <c r="L936" s="9"/>
      <c r="M936" s="9"/>
      <c r="N936" s="9"/>
      <c r="O936" s="9"/>
      <c r="P936" s="9"/>
      <c r="Q936" s="9"/>
      <c r="R936" s="9"/>
      <c r="S936" s="9"/>
      <c r="T936" s="9"/>
      <c r="U936" s="9"/>
      <c r="V936" s="9"/>
      <c r="W936" s="9"/>
      <c r="X936" s="9"/>
      <c r="Y936" s="9"/>
      <c r="Z936" s="9"/>
      <c r="AA936" s="9"/>
      <c r="AB936" s="9"/>
      <c r="AC936" s="9"/>
      <c r="AD936" s="9"/>
      <c r="AE936" s="9"/>
      <c r="AF936" s="9"/>
      <c r="AG936" s="9"/>
      <c r="AH936" s="9"/>
    </row>
    <row r="937" spans="1:34" ht="187.2" x14ac:dyDescent="0.25">
      <c r="A937" s="47">
        <v>933</v>
      </c>
      <c r="B937" s="58" t="s">
        <v>1</v>
      </c>
      <c r="C937" s="58" t="s">
        <v>4875</v>
      </c>
      <c r="D937" s="69" t="s">
        <v>4847</v>
      </c>
      <c r="E937" s="48" t="s">
        <v>388</v>
      </c>
      <c r="F937" s="49" t="s">
        <v>4876</v>
      </c>
      <c r="G937" s="50">
        <v>101695922</v>
      </c>
      <c r="H937" s="50"/>
      <c r="I937" s="59" t="s">
        <v>4849</v>
      </c>
      <c r="J937" s="52" t="s">
        <v>4877</v>
      </c>
      <c r="K937" s="52" t="s">
        <v>4878</v>
      </c>
      <c r="L937" s="9"/>
      <c r="M937" s="9"/>
      <c r="N937" s="9"/>
      <c r="O937" s="9"/>
      <c r="P937" s="9"/>
      <c r="Q937" s="9"/>
      <c r="R937" s="9"/>
      <c r="S937" s="9"/>
      <c r="T937" s="9"/>
      <c r="U937" s="9"/>
      <c r="V937" s="9"/>
      <c r="W937" s="9"/>
      <c r="X937" s="9"/>
      <c r="Y937" s="9"/>
      <c r="Z937" s="9"/>
      <c r="AA937" s="9"/>
      <c r="AB937" s="9"/>
      <c r="AC937" s="9"/>
      <c r="AD937" s="9"/>
      <c r="AE937" s="9"/>
      <c r="AF937" s="9"/>
      <c r="AG937" s="9"/>
      <c r="AH937" s="9"/>
    </row>
    <row r="938" spans="1:34" ht="316.8" x14ac:dyDescent="0.25">
      <c r="A938" s="47">
        <v>934</v>
      </c>
      <c r="B938" s="58" t="s">
        <v>1</v>
      </c>
      <c r="C938" s="58" t="s">
        <v>4879</v>
      </c>
      <c r="D938" s="58" t="s">
        <v>4880</v>
      </c>
      <c r="E938" s="48" t="s">
        <v>388</v>
      </c>
      <c r="F938" s="49" t="s">
        <v>4881</v>
      </c>
      <c r="G938" s="50">
        <v>127428278</v>
      </c>
      <c r="H938" s="50"/>
      <c r="I938" s="59" t="s">
        <v>4882</v>
      </c>
      <c r="J938" s="52" t="s">
        <v>4883</v>
      </c>
      <c r="K938" s="52" t="s">
        <v>4884</v>
      </c>
      <c r="L938" s="9"/>
      <c r="M938" s="9"/>
      <c r="N938" s="9"/>
      <c r="O938" s="9"/>
      <c r="P938" s="9"/>
      <c r="Q938" s="9"/>
      <c r="R938" s="9"/>
      <c r="S938" s="9"/>
      <c r="T938" s="9"/>
      <c r="U938" s="9"/>
      <c r="V938" s="9"/>
      <c r="W938" s="9"/>
      <c r="X938" s="9"/>
      <c r="Y938" s="9"/>
      <c r="Z938" s="9"/>
      <c r="AA938" s="9"/>
      <c r="AB938" s="9"/>
      <c r="AC938" s="9"/>
      <c r="AD938" s="9"/>
      <c r="AE938" s="9"/>
      <c r="AF938" s="9"/>
      <c r="AG938" s="9"/>
      <c r="AH938" s="9"/>
    </row>
    <row r="939" spans="1:34" ht="230.4" x14ac:dyDescent="0.25">
      <c r="A939" s="47">
        <v>935</v>
      </c>
      <c r="B939" s="58" t="s">
        <v>1</v>
      </c>
      <c r="C939" s="58" t="s">
        <v>4885</v>
      </c>
      <c r="D939" s="58" t="s">
        <v>4880</v>
      </c>
      <c r="E939" s="48" t="s">
        <v>388</v>
      </c>
      <c r="F939" s="49" t="s">
        <v>4886</v>
      </c>
      <c r="G939" s="50">
        <v>135610158.00999999</v>
      </c>
      <c r="H939" s="50"/>
      <c r="I939" s="59" t="s">
        <v>4887</v>
      </c>
      <c r="J939" s="52" t="s">
        <v>4888</v>
      </c>
      <c r="K939" s="52" t="s">
        <v>4889</v>
      </c>
      <c r="L939" s="9"/>
      <c r="M939" s="9"/>
      <c r="N939" s="9"/>
      <c r="O939" s="9"/>
      <c r="P939" s="9"/>
      <c r="Q939" s="9"/>
      <c r="R939" s="9"/>
      <c r="S939" s="9"/>
      <c r="T939" s="9"/>
      <c r="U939" s="9"/>
      <c r="V939" s="9"/>
      <c r="W939" s="9"/>
      <c r="X939" s="9"/>
      <c r="Y939" s="9"/>
      <c r="Z939" s="9"/>
      <c r="AA939" s="9"/>
      <c r="AB939" s="9"/>
      <c r="AC939" s="9"/>
      <c r="AD939" s="9"/>
      <c r="AE939" s="9"/>
      <c r="AF939" s="9"/>
      <c r="AG939" s="9"/>
      <c r="AH939" s="9"/>
    </row>
    <row r="940" spans="1:34" ht="288" x14ac:dyDescent="0.25">
      <c r="A940" s="47">
        <v>936</v>
      </c>
      <c r="B940" s="58" t="s">
        <v>1</v>
      </c>
      <c r="C940" s="58" t="s">
        <v>4890</v>
      </c>
      <c r="D940" s="69" t="s">
        <v>4891</v>
      </c>
      <c r="E940" s="48" t="s">
        <v>388</v>
      </c>
      <c r="F940" s="49" t="s">
        <v>4892</v>
      </c>
      <c r="G940" s="50">
        <v>161820439</v>
      </c>
      <c r="H940" s="50"/>
      <c r="I940" s="59" t="s">
        <v>4893</v>
      </c>
      <c r="J940" s="52" t="s">
        <v>4894</v>
      </c>
      <c r="K940" s="52" t="s">
        <v>4895</v>
      </c>
      <c r="L940" s="9"/>
      <c r="M940" s="9"/>
      <c r="N940" s="9"/>
      <c r="O940" s="9"/>
      <c r="P940" s="9"/>
      <c r="Q940" s="9"/>
      <c r="R940" s="9"/>
      <c r="S940" s="9"/>
      <c r="T940" s="9"/>
      <c r="U940" s="9"/>
      <c r="V940" s="9"/>
      <c r="W940" s="9"/>
      <c r="X940" s="9"/>
      <c r="Y940" s="9"/>
      <c r="Z940" s="9"/>
      <c r="AA940" s="9"/>
      <c r="AB940" s="9"/>
      <c r="AC940" s="9"/>
      <c r="AD940" s="9"/>
      <c r="AE940" s="9"/>
      <c r="AF940" s="9"/>
      <c r="AG940" s="9"/>
      <c r="AH940" s="9"/>
    </row>
    <row r="941" spans="1:34" ht="187.2" x14ac:dyDescent="0.25">
      <c r="A941" s="47">
        <v>937</v>
      </c>
      <c r="B941" s="58" t="s">
        <v>1</v>
      </c>
      <c r="C941" s="58" t="s">
        <v>4896</v>
      </c>
      <c r="D941" s="58" t="s">
        <v>4847</v>
      </c>
      <c r="E941" s="48" t="s">
        <v>388</v>
      </c>
      <c r="F941" s="49" t="s">
        <v>4897</v>
      </c>
      <c r="G941" s="50">
        <v>214607044</v>
      </c>
      <c r="H941" s="50"/>
      <c r="I941" s="59" t="s">
        <v>4849</v>
      </c>
      <c r="J941" s="52" t="s">
        <v>4898</v>
      </c>
      <c r="K941" s="52" t="s">
        <v>4899</v>
      </c>
      <c r="L941" s="9"/>
      <c r="M941" s="9"/>
      <c r="N941" s="9"/>
      <c r="O941" s="9"/>
      <c r="P941" s="9"/>
      <c r="Q941" s="9"/>
      <c r="R941" s="9"/>
      <c r="S941" s="9"/>
      <c r="T941" s="9"/>
      <c r="U941" s="9"/>
      <c r="V941" s="9"/>
      <c r="W941" s="9"/>
      <c r="X941" s="9"/>
      <c r="Y941" s="9"/>
      <c r="Z941" s="9"/>
      <c r="AA941" s="9"/>
      <c r="AB941" s="9"/>
      <c r="AC941" s="9"/>
      <c r="AD941" s="9"/>
      <c r="AE941" s="9"/>
      <c r="AF941" s="9"/>
      <c r="AG941" s="9"/>
      <c r="AH941" s="9"/>
    </row>
    <row r="942" spans="1:34" ht="129.6" x14ac:dyDescent="0.25">
      <c r="A942" s="47">
        <v>938</v>
      </c>
      <c r="B942" s="58" t="s">
        <v>1</v>
      </c>
      <c r="C942" s="58" t="s">
        <v>4900</v>
      </c>
      <c r="D942" s="58" t="s">
        <v>4901</v>
      </c>
      <c r="E942" s="48" t="s">
        <v>388</v>
      </c>
      <c r="F942" s="49" t="s">
        <v>4902</v>
      </c>
      <c r="G942" s="50">
        <v>487730282</v>
      </c>
      <c r="H942" s="50"/>
      <c r="I942" s="59" t="s">
        <v>4887</v>
      </c>
      <c r="J942" s="52" t="s">
        <v>4903</v>
      </c>
      <c r="K942" s="52" t="s">
        <v>4904</v>
      </c>
      <c r="L942" s="9"/>
      <c r="M942" s="9"/>
      <c r="N942" s="9"/>
      <c r="O942" s="9"/>
      <c r="P942" s="9"/>
      <c r="Q942" s="9"/>
      <c r="R942" s="9"/>
      <c r="S942" s="9"/>
      <c r="T942" s="9"/>
      <c r="U942" s="9"/>
      <c r="V942" s="9"/>
      <c r="W942" s="9"/>
      <c r="X942" s="9"/>
      <c r="Y942" s="9"/>
      <c r="Z942" s="9"/>
      <c r="AA942" s="9"/>
      <c r="AB942" s="9"/>
      <c r="AC942" s="9"/>
      <c r="AD942" s="9"/>
      <c r="AE942" s="9"/>
      <c r="AF942" s="9"/>
      <c r="AG942" s="9"/>
      <c r="AH942" s="9"/>
    </row>
    <row r="943" spans="1:34" ht="115.2" x14ac:dyDescent="0.25">
      <c r="A943" s="47">
        <v>939</v>
      </c>
      <c r="B943" s="58" t="s">
        <v>1</v>
      </c>
      <c r="C943" s="58" t="s">
        <v>9188</v>
      </c>
      <c r="D943" s="69" t="s">
        <v>4901</v>
      </c>
      <c r="E943" s="48" t="s">
        <v>388</v>
      </c>
      <c r="F943" s="49" t="s">
        <v>4905</v>
      </c>
      <c r="G943" s="50">
        <v>600000000</v>
      </c>
      <c r="H943" s="50"/>
      <c r="I943" s="59" t="s">
        <v>4887</v>
      </c>
      <c r="J943" s="52" t="s">
        <v>4906</v>
      </c>
      <c r="K943" s="52" t="s">
        <v>4907</v>
      </c>
      <c r="L943" s="9"/>
      <c r="M943" s="9"/>
      <c r="N943" s="9"/>
      <c r="O943" s="9"/>
      <c r="P943" s="9"/>
      <c r="Q943" s="9"/>
      <c r="R943" s="9"/>
      <c r="S943" s="9"/>
      <c r="T943" s="9"/>
      <c r="U943" s="9"/>
      <c r="V943" s="9"/>
      <c r="W943" s="9"/>
      <c r="X943" s="9"/>
      <c r="Y943" s="9"/>
      <c r="Z943" s="9"/>
      <c r="AA943" s="9"/>
      <c r="AB943" s="9"/>
      <c r="AC943" s="9"/>
      <c r="AD943" s="9"/>
      <c r="AE943" s="9"/>
      <c r="AF943" s="9"/>
      <c r="AG943" s="9"/>
      <c r="AH943" s="9"/>
    </row>
    <row r="944" spans="1:34" ht="115.2" x14ac:dyDescent="0.25">
      <c r="A944" s="47">
        <v>940</v>
      </c>
      <c r="B944" s="58" t="s">
        <v>1</v>
      </c>
      <c r="C944" s="58" t="s">
        <v>4908</v>
      </c>
      <c r="D944" s="58" t="s">
        <v>4909</v>
      </c>
      <c r="E944" s="48" t="s">
        <v>419</v>
      </c>
      <c r="F944" s="49" t="s">
        <v>4910</v>
      </c>
      <c r="G944" s="50">
        <v>3990162.36</v>
      </c>
      <c r="H944" s="50">
        <v>1995081.18</v>
      </c>
      <c r="I944" s="59" t="s">
        <v>4911</v>
      </c>
      <c r="J944" s="52" t="s">
        <v>4912</v>
      </c>
      <c r="K944" s="52" t="s">
        <v>4913</v>
      </c>
      <c r="L944" s="9"/>
      <c r="M944" s="9"/>
      <c r="N944" s="9"/>
      <c r="O944" s="9"/>
      <c r="P944" s="9"/>
      <c r="Q944" s="9"/>
      <c r="R944" s="9"/>
      <c r="S944" s="9"/>
      <c r="T944" s="9"/>
      <c r="U944" s="9"/>
      <c r="V944" s="9"/>
      <c r="W944" s="9"/>
      <c r="X944" s="9"/>
      <c r="Y944" s="9"/>
      <c r="Z944" s="9"/>
      <c r="AA944" s="9"/>
      <c r="AB944" s="9"/>
      <c r="AC944" s="9"/>
      <c r="AD944" s="9"/>
      <c r="AE944" s="9"/>
      <c r="AF944" s="9"/>
      <c r="AG944" s="9"/>
      <c r="AH944" s="9"/>
    </row>
    <row r="945" spans="1:34" ht="144" x14ac:dyDescent="0.25">
      <c r="A945" s="47">
        <v>941</v>
      </c>
      <c r="B945" s="58" t="s">
        <v>1</v>
      </c>
      <c r="C945" s="58" t="s">
        <v>4914</v>
      </c>
      <c r="D945" s="58" t="s">
        <v>4915</v>
      </c>
      <c r="E945" s="48" t="s">
        <v>419</v>
      </c>
      <c r="F945" s="49" t="s">
        <v>4916</v>
      </c>
      <c r="G945" s="50">
        <v>4162828.12</v>
      </c>
      <c r="H945" s="50">
        <v>3538403.9</v>
      </c>
      <c r="I945" s="59" t="s">
        <v>2262</v>
      </c>
      <c r="J945" s="52" t="s">
        <v>4917</v>
      </c>
      <c r="K945" s="52" t="s">
        <v>4918</v>
      </c>
      <c r="L945" s="9"/>
      <c r="M945" s="9"/>
      <c r="N945" s="9"/>
      <c r="O945" s="9"/>
      <c r="P945" s="9"/>
      <c r="Q945" s="9"/>
      <c r="R945" s="9"/>
      <c r="S945" s="9"/>
      <c r="T945" s="9"/>
      <c r="U945" s="9"/>
      <c r="V945" s="9"/>
      <c r="W945" s="9"/>
      <c r="X945" s="9"/>
      <c r="Y945" s="9"/>
      <c r="Z945" s="9"/>
      <c r="AA945" s="9"/>
      <c r="AB945" s="9"/>
      <c r="AC945" s="9"/>
      <c r="AD945" s="9"/>
      <c r="AE945" s="9"/>
      <c r="AF945" s="9"/>
      <c r="AG945" s="9"/>
      <c r="AH945" s="9"/>
    </row>
    <row r="946" spans="1:34" ht="144" x14ac:dyDescent="0.25">
      <c r="A946" s="47">
        <v>942</v>
      </c>
      <c r="B946" s="58" t="s">
        <v>1</v>
      </c>
      <c r="C946" s="58" t="s">
        <v>4919</v>
      </c>
      <c r="D946" s="69" t="s">
        <v>4920</v>
      </c>
      <c r="E946" s="48" t="s">
        <v>419</v>
      </c>
      <c r="F946" s="49" t="s">
        <v>4921</v>
      </c>
      <c r="G946" s="50">
        <v>4366881.28</v>
      </c>
      <c r="H946" s="50">
        <v>4366881.28</v>
      </c>
      <c r="I946" s="59" t="s">
        <v>4822</v>
      </c>
      <c r="J946" s="52" t="s">
        <v>4922</v>
      </c>
      <c r="K946" s="52" t="s">
        <v>4923</v>
      </c>
      <c r="L946" s="9"/>
      <c r="M946" s="9"/>
      <c r="N946" s="9"/>
      <c r="O946" s="9"/>
      <c r="P946" s="9"/>
      <c r="Q946" s="9"/>
      <c r="R946" s="9"/>
      <c r="S946" s="9"/>
      <c r="T946" s="9"/>
      <c r="U946" s="9"/>
      <c r="V946" s="9"/>
      <c r="W946" s="9"/>
      <c r="X946" s="9"/>
      <c r="Y946" s="9"/>
      <c r="Z946" s="9"/>
      <c r="AA946" s="9"/>
      <c r="AB946" s="9"/>
      <c r="AC946" s="9"/>
      <c r="AD946" s="9"/>
      <c r="AE946" s="9"/>
      <c r="AF946" s="9"/>
      <c r="AG946" s="9"/>
      <c r="AH946" s="9"/>
    </row>
    <row r="947" spans="1:34" ht="72" x14ac:dyDescent="0.25">
      <c r="A947" s="47">
        <v>943</v>
      </c>
      <c r="B947" s="58" t="s">
        <v>1</v>
      </c>
      <c r="C947" s="58" t="s">
        <v>4924</v>
      </c>
      <c r="D947" s="58" t="s">
        <v>4925</v>
      </c>
      <c r="E947" s="48" t="s">
        <v>419</v>
      </c>
      <c r="F947" s="49" t="s">
        <v>4926</v>
      </c>
      <c r="G947" s="50">
        <v>7930063.8799999999</v>
      </c>
      <c r="H947" s="50">
        <v>7930063.8799999999</v>
      </c>
      <c r="I947" s="59" t="s">
        <v>4822</v>
      </c>
      <c r="J947" s="52" t="s">
        <v>4927</v>
      </c>
      <c r="K947" s="52" t="s">
        <v>4928</v>
      </c>
      <c r="L947" s="9"/>
      <c r="M947" s="9"/>
      <c r="N947" s="9"/>
      <c r="O947" s="9"/>
      <c r="P947" s="9"/>
      <c r="Q947" s="9"/>
      <c r="R947" s="9"/>
      <c r="S947" s="9"/>
      <c r="T947" s="9"/>
      <c r="U947" s="9"/>
      <c r="V947" s="9"/>
      <c r="W947" s="9"/>
      <c r="X947" s="9"/>
      <c r="Y947" s="9"/>
      <c r="Z947" s="9"/>
      <c r="AA947" s="9"/>
      <c r="AB947" s="9"/>
      <c r="AC947" s="9"/>
      <c r="AD947" s="9"/>
      <c r="AE947" s="9"/>
      <c r="AF947" s="9"/>
      <c r="AG947" s="9"/>
      <c r="AH947" s="9"/>
    </row>
    <row r="948" spans="1:34" ht="129.6" x14ac:dyDescent="0.25">
      <c r="A948" s="47">
        <v>944</v>
      </c>
      <c r="B948" s="58" t="s">
        <v>1</v>
      </c>
      <c r="C948" s="58" t="s">
        <v>4929</v>
      </c>
      <c r="D948" s="58" t="s">
        <v>4930</v>
      </c>
      <c r="E948" s="48" t="s">
        <v>419</v>
      </c>
      <c r="F948" s="49" t="s">
        <v>4931</v>
      </c>
      <c r="G948" s="50">
        <v>8330367.6799999997</v>
      </c>
      <c r="H948" s="50">
        <v>8330367.6799999997</v>
      </c>
      <c r="I948" s="59" t="s">
        <v>4822</v>
      </c>
      <c r="J948" s="52" t="s">
        <v>4932</v>
      </c>
      <c r="K948" s="52" t="s">
        <v>4933</v>
      </c>
      <c r="L948" s="9"/>
      <c r="M948" s="9"/>
      <c r="N948" s="9"/>
      <c r="O948" s="9"/>
      <c r="P948" s="9"/>
      <c r="Q948" s="9"/>
      <c r="R948" s="9"/>
      <c r="S948" s="9"/>
      <c r="T948" s="9"/>
      <c r="U948" s="9"/>
      <c r="V948" s="9"/>
      <c r="W948" s="9"/>
      <c r="X948" s="9"/>
      <c r="Y948" s="9"/>
      <c r="Z948" s="9"/>
      <c r="AA948" s="9"/>
      <c r="AB948" s="9"/>
      <c r="AC948" s="9"/>
      <c r="AD948" s="9"/>
      <c r="AE948" s="9"/>
      <c r="AF948" s="9"/>
      <c r="AG948" s="9"/>
      <c r="AH948" s="9"/>
    </row>
    <row r="949" spans="1:34" ht="115.2" x14ac:dyDescent="0.25">
      <c r="A949" s="47">
        <v>945</v>
      </c>
      <c r="B949" s="58" t="s">
        <v>0</v>
      </c>
      <c r="C949" s="58" t="s">
        <v>4934</v>
      </c>
      <c r="D949" s="69" t="s">
        <v>4935</v>
      </c>
      <c r="E949" s="48" t="s">
        <v>419</v>
      </c>
      <c r="F949" s="49" t="s">
        <v>4936</v>
      </c>
      <c r="G949" s="50">
        <v>14864870.199999999</v>
      </c>
      <c r="H949" s="50">
        <v>7432435.0899999999</v>
      </c>
      <c r="I949" s="59" t="s">
        <v>2914</v>
      </c>
      <c r="J949" s="52" t="s">
        <v>4937</v>
      </c>
      <c r="K949" s="52" t="s">
        <v>4938</v>
      </c>
      <c r="L949" s="9"/>
      <c r="M949" s="9"/>
      <c r="N949" s="9"/>
      <c r="O949" s="9"/>
      <c r="P949" s="9"/>
      <c r="Q949" s="9"/>
      <c r="R949" s="9"/>
      <c r="S949" s="9"/>
      <c r="T949" s="9"/>
      <c r="U949" s="9"/>
      <c r="V949" s="9"/>
      <c r="W949" s="9"/>
      <c r="X949" s="9"/>
      <c r="Y949" s="9"/>
      <c r="Z949" s="9"/>
      <c r="AA949" s="9"/>
      <c r="AB949" s="9"/>
      <c r="AC949" s="9"/>
      <c r="AD949" s="9"/>
      <c r="AE949" s="9"/>
      <c r="AF949" s="9"/>
      <c r="AG949" s="9"/>
      <c r="AH949" s="9"/>
    </row>
    <row r="950" spans="1:34" ht="100.8" x14ac:dyDescent="0.25">
      <c r="A950" s="47">
        <v>946</v>
      </c>
      <c r="B950" s="58" t="s">
        <v>0</v>
      </c>
      <c r="C950" s="58" t="s">
        <v>4939</v>
      </c>
      <c r="D950" s="58" t="s">
        <v>4940</v>
      </c>
      <c r="E950" s="48" t="s">
        <v>419</v>
      </c>
      <c r="F950" s="49" t="s">
        <v>4941</v>
      </c>
      <c r="G950" s="50">
        <v>15244460</v>
      </c>
      <c r="H950" s="50">
        <v>12327127.699999999</v>
      </c>
      <c r="I950" s="59" t="s">
        <v>2262</v>
      </c>
      <c r="J950" s="52" t="s">
        <v>4942</v>
      </c>
      <c r="K950" s="52" t="s">
        <v>4943</v>
      </c>
      <c r="L950" s="9"/>
      <c r="M950" s="9"/>
      <c r="N950" s="9"/>
      <c r="O950" s="9"/>
      <c r="P950" s="9"/>
      <c r="Q950" s="9"/>
      <c r="R950" s="9"/>
      <c r="S950" s="9"/>
      <c r="T950" s="9"/>
      <c r="U950" s="9"/>
      <c r="V950" s="9"/>
      <c r="W950" s="9"/>
      <c r="X950" s="9"/>
      <c r="Y950" s="9"/>
      <c r="Z950" s="9"/>
      <c r="AA950" s="9"/>
      <c r="AB950" s="9"/>
      <c r="AC950" s="9"/>
      <c r="AD950" s="9"/>
      <c r="AE950" s="9"/>
      <c r="AF950" s="9"/>
      <c r="AG950" s="9"/>
      <c r="AH950" s="9"/>
    </row>
    <row r="951" spans="1:34" ht="86.4" x14ac:dyDescent="0.25">
      <c r="A951" s="47">
        <v>947</v>
      </c>
      <c r="B951" s="58" t="s">
        <v>0</v>
      </c>
      <c r="C951" s="58" t="s">
        <v>4944</v>
      </c>
      <c r="D951" s="58" t="s">
        <v>4945</v>
      </c>
      <c r="E951" s="48" t="s">
        <v>419</v>
      </c>
      <c r="F951" s="49" t="s">
        <v>4946</v>
      </c>
      <c r="G951" s="50">
        <v>14026499.1</v>
      </c>
      <c r="H951" s="50">
        <v>7013249.5599999996</v>
      </c>
      <c r="I951" s="59" t="s">
        <v>2914</v>
      </c>
      <c r="J951" s="52" t="s">
        <v>4947</v>
      </c>
      <c r="K951" s="52" t="s">
        <v>4948</v>
      </c>
      <c r="L951" s="9"/>
      <c r="M951" s="9"/>
      <c r="N951" s="9"/>
      <c r="O951" s="9"/>
      <c r="P951" s="9"/>
      <c r="Q951" s="9"/>
      <c r="R951" s="9"/>
      <c r="S951" s="9"/>
      <c r="T951" s="9"/>
      <c r="U951" s="9"/>
      <c r="V951" s="9"/>
      <c r="W951" s="9"/>
      <c r="X951" s="9"/>
      <c r="Y951" s="9"/>
      <c r="Z951" s="9"/>
      <c r="AA951" s="9"/>
      <c r="AB951" s="9"/>
      <c r="AC951" s="9"/>
      <c r="AD951" s="9"/>
      <c r="AE951" s="9"/>
      <c r="AF951" s="9"/>
      <c r="AG951" s="9"/>
      <c r="AH951" s="9"/>
    </row>
    <row r="952" spans="1:34" ht="144" x14ac:dyDescent="0.25">
      <c r="A952" s="47">
        <v>948</v>
      </c>
      <c r="B952" s="58" t="s">
        <v>4</v>
      </c>
      <c r="C952" s="58" t="s">
        <v>4949</v>
      </c>
      <c r="D952" s="69" t="s">
        <v>4950</v>
      </c>
      <c r="E952" s="48" t="s">
        <v>419</v>
      </c>
      <c r="F952" s="49" t="s">
        <v>4951</v>
      </c>
      <c r="G952" s="50">
        <v>2951802.23</v>
      </c>
      <c r="H952" s="50">
        <v>2509031</v>
      </c>
      <c r="I952" s="59" t="s">
        <v>2262</v>
      </c>
      <c r="J952" s="52" t="s">
        <v>4952</v>
      </c>
      <c r="K952" s="52" t="s">
        <v>4953</v>
      </c>
      <c r="L952" s="9"/>
      <c r="M952" s="9"/>
      <c r="N952" s="9"/>
      <c r="O952" s="9"/>
      <c r="P952" s="9"/>
      <c r="Q952" s="9"/>
      <c r="R952" s="9"/>
      <c r="S952" s="9"/>
      <c r="T952" s="9"/>
      <c r="U952" s="9"/>
      <c r="V952" s="9"/>
      <c r="W952" s="9"/>
      <c r="X952" s="9"/>
      <c r="Y952" s="9"/>
      <c r="Z952" s="9"/>
      <c r="AA952" s="9"/>
      <c r="AB952" s="9"/>
      <c r="AC952" s="9"/>
      <c r="AD952" s="9"/>
      <c r="AE952" s="9"/>
      <c r="AF952" s="9"/>
      <c r="AG952" s="9"/>
      <c r="AH952" s="9"/>
    </row>
    <row r="953" spans="1:34" ht="316.8" x14ac:dyDescent="0.25">
      <c r="A953" s="47">
        <v>949</v>
      </c>
      <c r="B953" s="58" t="s">
        <v>1</v>
      </c>
      <c r="C953" s="58" t="s">
        <v>4954</v>
      </c>
      <c r="D953" s="58" t="s">
        <v>4955</v>
      </c>
      <c r="E953" s="48" t="s">
        <v>371</v>
      </c>
      <c r="F953" s="49" t="s">
        <v>4956</v>
      </c>
      <c r="G953" s="50">
        <v>227273</v>
      </c>
      <c r="H953" s="50">
        <v>135272.89000000001</v>
      </c>
      <c r="I953" s="59" t="s">
        <v>4957</v>
      </c>
      <c r="J953" s="52" t="s">
        <v>4958</v>
      </c>
      <c r="K953" s="52" t="s">
        <v>4953</v>
      </c>
      <c r="L953" s="9"/>
      <c r="M953" s="9"/>
      <c r="N953" s="9"/>
      <c r="O953" s="9"/>
      <c r="P953" s="9"/>
      <c r="Q953" s="9"/>
      <c r="R953" s="9"/>
      <c r="S953" s="9"/>
      <c r="T953" s="9"/>
      <c r="U953" s="9"/>
      <c r="V953" s="9"/>
      <c r="W953" s="9"/>
      <c r="X953" s="9"/>
      <c r="Y953" s="9"/>
      <c r="Z953" s="9"/>
      <c r="AA953" s="9"/>
      <c r="AB953" s="9"/>
      <c r="AC953" s="9"/>
      <c r="AD953" s="9"/>
      <c r="AE953" s="9"/>
      <c r="AF953" s="9"/>
      <c r="AG953" s="9"/>
      <c r="AH953" s="9"/>
    </row>
    <row r="954" spans="1:34" ht="144" x14ac:dyDescent="0.25">
      <c r="A954" s="47">
        <v>950</v>
      </c>
      <c r="B954" s="58" t="s">
        <v>4</v>
      </c>
      <c r="C954" s="58" t="s">
        <v>4959</v>
      </c>
      <c r="D954" s="58" t="s">
        <v>4960</v>
      </c>
      <c r="E954" s="48" t="s">
        <v>371</v>
      </c>
      <c r="F954" s="49" t="s">
        <v>4961</v>
      </c>
      <c r="G954" s="50">
        <v>1484182.86</v>
      </c>
      <c r="H954" s="50">
        <v>954329.58</v>
      </c>
      <c r="I954" s="59" t="s">
        <v>4458</v>
      </c>
      <c r="J954" s="52" t="s">
        <v>4962</v>
      </c>
      <c r="K954" s="52" t="s">
        <v>4963</v>
      </c>
      <c r="L954" s="9"/>
      <c r="M954" s="9"/>
      <c r="N954" s="9"/>
      <c r="O954" s="9"/>
      <c r="P954" s="9"/>
      <c r="Q954" s="9"/>
      <c r="R954" s="9"/>
      <c r="S954" s="9"/>
      <c r="T954" s="9"/>
      <c r="U954" s="9"/>
      <c r="V954" s="9"/>
      <c r="W954" s="9"/>
      <c r="X954" s="9"/>
      <c r="Y954" s="9"/>
      <c r="Z954" s="9"/>
      <c r="AA954" s="9"/>
      <c r="AB954" s="9"/>
      <c r="AC954" s="9"/>
      <c r="AD954" s="9"/>
      <c r="AE954" s="9"/>
      <c r="AF954" s="9"/>
      <c r="AG954" s="9"/>
      <c r="AH954" s="9"/>
    </row>
    <row r="955" spans="1:34" ht="129.6" x14ac:dyDescent="0.25">
      <c r="A955" s="47">
        <v>951</v>
      </c>
      <c r="B955" s="58" t="s">
        <v>1</v>
      </c>
      <c r="C955" s="58" t="s">
        <v>4964</v>
      </c>
      <c r="D955" s="69" t="s">
        <v>4965</v>
      </c>
      <c r="E955" s="48" t="s">
        <v>1477</v>
      </c>
      <c r="F955" s="49" t="s">
        <v>4966</v>
      </c>
      <c r="G955" s="50">
        <v>12976083</v>
      </c>
      <c r="H955" s="50"/>
      <c r="I955" s="59" t="s">
        <v>3357</v>
      </c>
      <c r="J955" s="52" t="s">
        <v>4967</v>
      </c>
      <c r="K955" s="52" t="s">
        <v>4968</v>
      </c>
      <c r="L955" s="9"/>
      <c r="M955" s="9"/>
      <c r="N955" s="9"/>
      <c r="O955" s="9"/>
      <c r="P955" s="9"/>
      <c r="Q955" s="9"/>
      <c r="R955" s="9"/>
      <c r="S955" s="9"/>
      <c r="T955" s="9"/>
      <c r="U955" s="9"/>
      <c r="V955" s="9"/>
      <c r="W955" s="9"/>
      <c r="X955" s="9"/>
      <c r="Y955" s="9"/>
      <c r="Z955" s="9"/>
      <c r="AA955" s="9"/>
      <c r="AB955" s="9"/>
      <c r="AC955" s="9"/>
      <c r="AD955" s="9"/>
      <c r="AE955" s="9"/>
      <c r="AF955" s="9"/>
      <c r="AG955" s="9"/>
      <c r="AH955" s="9"/>
    </row>
    <row r="956" spans="1:34" ht="259.2" x14ac:dyDescent="0.25">
      <c r="A956" s="47">
        <v>952</v>
      </c>
      <c r="B956" s="58" t="s">
        <v>3</v>
      </c>
      <c r="C956" s="58" t="s">
        <v>4969</v>
      </c>
      <c r="D956" s="58" t="s">
        <v>4970</v>
      </c>
      <c r="E956" s="48" t="s">
        <v>451</v>
      </c>
      <c r="F956" s="49" t="s">
        <v>4971</v>
      </c>
      <c r="G956" s="50">
        <v>3898102.76</v>
      </c>
      <c r="H956" s="50">
        <v>3260001.12</v>
      </c>
      <c r="I956" s="59" t="s">
        <v>4740</v>
      </c>
      <c r="J956" s="52" t="s">
        <v>4972</v>
      </c>
      <c r="K956" s="52" t="s">
        <v>4973</v>
      </c>
      <c r="L956" s="9"/>
      <c r="M956" s="9"/>
      <c r="N956" s="9"/>
      <c r="O956" s="9"/>
      <c r="P956" s="9"/>
      <c r="Q956" s="9"/>
      <c r="R956" s="9"/>
      <c r="S956" s="9"/>
      <c r="T956" s="9"/>
      <c r="U956" s="9"/>
      <c r="V956" s="9"/>
      <c r="W956" s="9"/>
      <c r="X956" s="9"/>
      <c r="Y956" s="9"/>
      <c r="Z956" s="9"/>
      <c r="AA956" s="9"/>
      <c r="AB956" s="9"/>
      <c r="AC956" s="9"/>
      <c r="AD956" s="9"/>
      <c r="AE956" s="9"/>
      <c r="AF956" s="9"/>
      <c r="AG956" s="9"/>
      <c r="AH956" s="9"/>
    </row>
    <row r="957" spans="1:34" ht="129.6" x14ac:dyDescent="0.25">
      <c r="A957" s="47">
        <v>953</v>
      </c>
      <c r="B957" s="58" t="s">
        <v>0</v>
      </c>
      <c r="C957" s="58" t="s">
        <v>4974</v>
      </c>
      <c r="D957" s="58" t="s">
        <v>4975</v>
      </c>
      <c r="E957" s="48" t="s">
        <v>419</v>
      </c>
      <c r="F957" s="49" t="s">
        <v>4976</v>
      </c>
      <c r="G957" s="50">
        <v>13858600</v>
      </c>
      <c r="H957" s="50">
        <v>7658262.3600000003</v>
      </c>
      <c r="I957" s="59" t="s">
        <v>2914</v>
      </c>
      <c r="J957" s="52" t="s">
        <v>4977</v>
      </c>
      <c r="K957" s="52" t="s">
        <v>4978</v>
      </c>
      <c r="L957" s="9"/>
      <c r="M957" s="9"/>
      <c r="N957" s="9"/>
      <c r="O957" s="9"/>
      <c r="P957" s="9"/>
      <c r="Q957" s="9"/>
      <c r="R957" s="9"/>
      <c r="S957" s="9"/>
      <c r="T957" s="9"/>
      <c r="U957" s="9"/>
      <c r="V957" s="9"/>
      <c r="W957" s="9"/>
      <c r="X957" s="9"/>
      <c r="Y957" s="9"/>
      <c r="Z957" s="9"/>
      <c r="AA957" s="9"/>
      <c r="AB957" s="9"/>
      <c r="AC957" s="9"/>
      <c r="AD957" s="9"/>
      <c r="AE957" s="9"/>
      <c r="AF957" s="9"/>
      <c r="AG957" s="9"/>
      <c r="AH957" s="9"/>
    </row>
    <row r="958" spans="1:34" ht="409.6" x14ac:dyDescent="0.25">
      <c r="A958" s="47">
        <v>954</v>
      </c>
      <c r="B958" s="58" t="s">
        <v>3</v>
      </c>
      <c r="C958" s="58" t="s">
        <v>4979</v>
      </c>
      <c r="D958" s="69" t="s">
        <v>4980</v>
      </c>
      <c r="E958" s="48" t="s">
        <v>451</v>
      </c>
      <c r="F958" s="49" t="s">
        <v>4981</v>
      </c>
      <c r="G958" s="50">
        <v>882750.88</v>
      </c>
      <c r="H958" s="50">
        <v>792057.41</v>
      </c>
      <c r="I958" s="59" t="s">
        <v>4740</v>
      </c>
      <c r="J958" s="52" t="s">
        <v>4982</v>
      </c>
      <c r="K958" s="52" t="s">
        <v>4983</v>
      </c>
      <c r="L958" s="9"/>
      <c r="M958" s="9"/>
      <c r="N958" s="9"/>
      <c r="O958" s="9"/>
      <c r="P958" s="9"/>
      <c r="Q958" s="9"/>
      <c r="R958" s="9"/>
      <c r="S958" s="9"/>
      <c r="T958" s="9"/>
      <c r="U958" s="9"/>
      <c r="V958" s="9"/>
      <c r="W958" s="9"/>
      <c r="X958" s="9"/>
      <c r="Y958" s="9"/>
      <c r="Z958" s="9"/>
      <c r="AA958" s="9"/>
      <c r="AB958" s="9"/>
      <c r="AC958" s="9"/>
      <c r="AD958" s="9"/>
      <c r="AE958" s="9"/>
      <c r="AF958" s="9"/>
      <c r="AG958" s="9"/>
      <c r="AH958" s="9"/>
    </row>
    <row r="959" spans="1:34" ht="201.6" x14ac:dyDescent="0.25">
      <c r="A959" s="47">
        <v>955</v>
      </c>
      <c r="B959" s="58" t="s">
        <v>0</v>
      </c>
      <c r="C959" s="58" t="s">
        <v>4984</v>
      </c>
      <c r="D959" s="58" t="s">
        <v>4985</v>
      </c>
      <c r="E959" s="48" t="s">
        <v>451</v>
      </c>
      <c r="F959" s="49" t="s">
        <v>4986</v>
      </c>
      <c r="G959" s="50">
        <v>26806492</v>
      </c>
      <c r="H959" s="50">
        <v>17079041.699999999</v>
      </c>
      <c r="I959" s="59" t="s">
        <v>1235</v>
      </c>
      <c r="J959" s="52" t="s">
        <v>4987</v>
      </c>
      <c r="K959" s="52" t="s">
        <v>4988</v>
      </c>
      <c r="L959" s="9"/>
      <c r="M959" s="9"/>
      <c r="N959" s="9"/>
      <c r="O959" s="9"/>
      <c r="P959" s="9"/>
      <c r="Q959" s="9"/>
      <c r="R959" s="9"/>
      <c r="S959" s="9"/>
      <c r="T959" s="9"/>
      <c r="U959" s="9"/>
      <c r="V959" s="9"/>
      <c r="W959" s="9"/>
      <c r="X959" s="9"/>
      <c r="Y959" s="9"/>
      <c r="Z959" s="9"/>
      <c r="AA959" s="9"/>
      <c r="AB959" s="9"/>
      <c r="AC959" s="9"/>
      <c r="AD959" s="9"/>
      <c r="AE959" s="9"/>
      <c r="AF959" s="9"/>
      <c r="AG959" s="9"/>
      <c r="AH959" s="9"/>
    </row>
    <row r="960" spans="1:34" ht="158.4" x14ac:dyDescent="0.25">
      <c r="A960" s="47">
        <v>956</v>
      </c>
      <c r="B960" s="58" t="s">
        <v>3</v>
      </c>
      <c r="C960" s="58" t="s">
        <v>4989</v>
      </c>
      <c r="D960" s="58" t="s">
        <v>4990</v>
      </c>
      <c r="E960" s="48" t="s">
        <v>4111</v>
      </c>
      <c r="F960" s="49" t="s">
        <v>4991</v>
      </c>
      <c r="G960" s="50">
        <v>840000</v>
      </c>
      <c r="H960" s="50">
        <v>560028</v>
      </c>
      <c r="I960" s="59" t="s">
        <v>4992</v>
      </c>
      <c r="J960" s="52" t="s">
        <v>4993</v>
      </c>
      <c r="K960" s="52" t="s">
        <v>4994</v>
      </c>
      <c r="L960" s="9"/>
      <c r="M960" s="9"/>
      <c r="N960" s="9"/>
      <c r="O960" s="9"/>
      <c r="P960" s="9"/>
      <c r="Q960" s="9"/>
      <c r="R960" s="9"/>
      <c r="S960" s="9"/>
      <c r="T960" s="9"/>
      <c r="U960" s="9"/>
      <c r="V960" s="9"/>
      <c r="W960" s="9"/>
      <c r="X960" s="9"/>
      <c r="Y960" s="9"/>
      <c r="Z960" s="9"/>
      <c r="AA960" s="9"/>
      <c r="AB960" s="9"/>
      <c r="AC960" s="9"/>
      <c r="AD960" s="9"/>
      <c r="AE960" s="9"/>
      <c r="AF960" s="9"/>
      <c r="AG960" s="9"/>
      <c r="AH960" s="9"/>
    </row>
    <row r="961" spans="1:34" ht="86.4" x14ac:dyDescent="0.25">
      <c r="A961" s="47">
        <v>957</v>
      </c>
      <c r="B961" s="58" t="s">
        <v>3</v>
      </c>
      <c r="C961" s="58" t="s">
        <v>4995</v>
      </c>
      <c r="D961" s="69" t="s">
        <v>4996</v>
      </c>
      <c r="E961" s="48" t="s">
        <v>4111</v>
      </c>
      <c r="F961" s="49" t="s">
        <v>4997</v>
      </c>
      <c r="G961" s="50">
        <v>4647870</v>
      </c>
      <c r="H961" s="50">
        <v>3098734.93</v>
      </c>
      <c r="I961" s="59" t="s">
        <v>4992</v>
      </c>
      <c r="J961" s="52" t="s">
        <v>4998</v>
      </c>
      <c r="K961" s="52" t="s">
        <v>4999</v>
      </c>
      <c r="L961" s="9"/>
      <c r="M961" s="9"/>
      <c r="N961" s="9"/>
      <c r="O961" s="9"/>
      <c r="P961" s="9"/>
      <c r="Q961" s="9"/>
      <c r="R961" s="9"/>
      <c r="S961" s="9"/>
      <c r="T961" s="9"/>
      <c r="U961" s="9"/>
      <c r="V961" s="9"/>
      <c r="W961" s="9"/>
      <c r="X961" s="9"/>
      <c r="Y961" s="9"/>
      <c r="Z961" s="9"/>
      <c r="AA961" s="9"/>
      <c r="AB961" s="9"/>
      <c r="AC961" s="9"/>
      <c r="AD961" s="9"/>
      <c r="AE961" s="9"/>
      <c r="AF961" s="9"/>
      <c r="AG961" s="9"/>
      <c r="AH961" s="9"/>
    </row>
    <row r="962" spans="1:34" ht="100.8" x14ac:dyDescent="0.25">
      <c r="A962" s="47">
        <v>958</v>
      </c>
      <c r="B962" s="58" t="s">
        <v>3</v>
      </c>
      <c r="C962" s="58" t="s">
        <v>5000</v>
      </c>
      <c r="D962" s="58" t="s">
        <v>5001</v>
      </c>
      <c r="E962" s="48" t="s">
        <v>4111</v>
      </c>
      <c r="F962" s="49" t="s">
        <v>5002</v>
      </c>
      <c r="G962" s="50">
        <v>3325000</v>
      </c>
      <c r="H962" s="50">
        <v>1662500</v>
      </c>
      <c r="I962" s="59" t="s">
        <v>4992</v>
      </c>
      <c r="J962" s="52" t="s">
        <v>5003</v>
      </c>
      <c r="K962" s="52" t="s">
        <v>5004</v>
      </c>
      <c r="L962" s="9"/>
      <c r="M962" s="9"/>
      <c r="N962" s="9"/>
      <c r="O962" s="9"/>
      <c r="P962" s="9"/>
      <c r="Q962" s="9"/>
      <c r="R962" s="9"/>
      <c r="S962" s="9"/>
      <c r="T962" s="9"/>
      <c r="U962" s="9"/>
      <c r="V962" s="9"/>
      <c r="W962" s="9"/>
      <c r="X962" s="9"/>
      <c r="Y962" s="9"/>
      <c r="Z962" s="9"/>
      <c r="AA962" s="9"/>
      <c r="AB962" s="9"/>
      <c r="AC962" s="9"/>
      <c r="AD962" s="9"/>
      <c r="AE962" s="9"/>
      <c r="AF962" s="9"/>
      <c r="AG962" s="9"/>
      <c r="AH962" s="9"/>
    </row>
    <row r="963" spans="1:34" ht="172.8" x14ac:dyDescent="0.25">
      <c r="A963" s="47">
        <v>959</v>
      </c>
      <c r="B963" s="58" t="s">
        <v>3</v>
      </c>
      <c r="C963" s="58" t="s">
        <v>9189</v>
      </c>
      <c r="D963" s="58" t="s">
        <v>5005</v>
      </c>
      <c r="E963" s="48" t="s">
        <v>653</v>
      </c>
      <c r="F963" s="49" t="s">
        <v>9190</v>
      </c>
      <c r="G963" s="50">
        <v>95600000</v>
      </c>
      <c r="H963" s="50">
        <v>95600000</v>
      </c>
      <c r="I963" s="59" t="s">
        <v>5006</v>
      </c>
      <c r="J963" s="52" t="s">
        <v>5007</v>
      </c>
      <c r="K963" s="52" t="s">
        <v>5008</v>
      </c>
      <c r="L963" s="9"/>
      <c r="M963" s="9"/>
      <c r="N963" s="9"/>
      <c r="O963" s="9"/>
      <c r="P963" s="9"/>
      <c r="Q963" s="9"/>
      <c r="R963" s="9"/>
      <c r="S963" s="9"/>
      <c r="T963" s="9"/>
      <c r="U963" s="9"/>
      <c r="V963" s="9"/>
      <c r="W963" s="9"/>
      <c r="X963" s="9"/>
      <c r="Y963" s="9"/>
      <c r="Z963" s="9"/>
      <c r="AA963" s="9"/>
      <c r="AB963" s="9"/>
      <c r="AC963" s="9"/>
      <c r="AD963" s="9"/>
      <c r="AE963" s="9"/>
      <c r="AF963" s="9"/>
      <c r="AG963" s="9"/>
      <c r="AH963" s="9"/>
    </row>
    <row r="964" spans="1:34" ht="172.8" x14ac:dyDescent="0.25">
      <c r="A964" s="47">
        <v>960</v>
      </c>
      <c r="B964" s="58" t="s">
        <v>3</v>
      </c>
      <c r="C964" s="58" t="s">
        <v>5009</v>
      </c>
      <c r="D964" s="69" t="s">
        <v>5010</v>
      </c>
      <c r="E964" s="48" t="s">
        <v>653</v>
      </c>
      <c r="F964" s="49" t="s">
        <v>9191</v>
      </c>
      <c r="G964" s="50">
        <v>40232369.579999998</v>
      </c>
      <c r="H964" s="50">
        <v>26955687.620000001</v>
      </c>
      <c r="I964" s="59" t="s">
        <v>5006</v>
      </c>
      <c r="J964" s="52" t="s">
        <v>5011</v>
      </c>
      <c r="K964" s="52" t="s">
        <v>5012</v>
      </c>
      <c r="L964" s="9"/>
      <c r="M964" s="9"/>
      <c r="N964" s="9"/>
      <c r="O964" s="9"/>
      <c r="P964" s="9"/>
      <c r="Q964" s="9"/>
      <c r="R964" s="9"/>
      <c r="S964" s="9"/>
      <c r="T964" s="9"/>
      <c r="U964" s="9"/>
      <c r="V964" s="9"/>
      <c r="W964" s="9"/>
      <c r="X964" s="9"/>
      <c r="Y964" s="9"/>
      <c r="Z964" s="9"/>
      <c r="AA964" s="9"/>
      <c r="AB964" s="9"/>
      <c r="AC964" s="9"/>
      <c r="AD964" s="9"/>
      <c r="AE964" s="9"/>
      <c r="AF964" s="9"/>
      <c r="AG964" s="9"/>
      <c r="AH964" s="9"/>
    </row>
    <row r="965" spans="1:34" ht="345.6" x14ac:dyDescent="0.25">
      <c r="A965" s="47">
        <v>961</v>
      </c>
      <c r="B965" s="58" t="s">
        <v>3</v>
      </c>
      <c r="C965" s="58" t="s">
        <v>5013</v>
      </c>
      <c r="D965" s="58" t="s">
        <v>5014</v>
      </c>
      <c r="E965" s="48" t="s">
        <v>653</v>
      </c>
      <c r="F965" s="49" t="s">
        <v>5015</v>
      </c>
      <c r="G965" s="50">
        <v>24242213.300000001</v>
      </c>
      <c r="H965" s="50">
        <v>12121106.65</v>
      </c>
      <c r="I965" s="59" t="s">
        <v>5006</v>
      </c>
      <c r="J965" s="52" t="s">
        <v>5016</v>
      </c>
      <c r="K965" s="52" t="s">
        <v>5017</v>
      </c>
      <c r="L965" s="9"/>
      <c r="M965" s="9"/>
      <c r="N965" s="9"/>
      <c r="O965" s="9"/>
      <c r="P965" s="9"/>
      <c r="Q965" s="9"/>
      <c r="R965" s="9"/>
      <c r="S965" s="9"/>
      <c r="T965" s="9"/>
      <c r="U965" s="9"/>
      <c r="V965" s="9"/>
      <c r="W965" s="9"/>
      <c r="X965" s="9"/>
      <c r="Y965" s="9"/>
      <c r="Z965" s="9"/>
      <c r="AA965" s="9"/>
      <c r="AB965" s="9"/>
      <c r="AC965" s="9"/>
      <c r="AD965" s="9"/>
      <c r="AE965" s="9"/>
      <c r="AF965" s="9"/>
      <c r="AG965" s="9"/>
      <c r="AH965" s="9"/>
    </row>
    <row r="966" spans="1:34" ht="72" x14ac:dyDescent="0.25">
      <c r="A966" s="47">
        <v>962</v>
      </c>
      <c r="B966" s="58" t="s">
        <v>4</v>
      </c>
      <c r="C966" s="58" t="s">
        <v>5018</v>
      </c>
      <c r="D966" s="58" t="s">
        <v>5019</v>
      </c>
      <c r="E966" s="48" t="s">
        <v>673</v>
      </c>
      <c r="F966" s="49" t="s">
        <v>5020</v>
      </c>
      <c r="G966" s="50">
        <v>10570597.52</v>
      </c>
      <c r="H966" s="50"/>
      <c r="I966" s="59" t="s">
        <v>5021</v>
      </c>
      <c r="J966" s="52" t="s">
        <v>5022</v>
      </c>
      <c r="K966" s="52" t="s">
        <v>5023</v>
      </c>
      <c r="L966" s="9"/>
      <c r="M966" s="9"/>
      <c r="N966" s="9"/>
      <c r="O966" s="9"/>
      <c r="P966" s="9"/>
      <c r="Q966" s="9"/>
      <c r="R966" s="9"/>
      <c r="S966" s="9"/>
      <c r="T966" s="9"/>
      <c r="U966" s="9"/>
      <c r="V966" s="9"/>
      <c r="W966" s="9"/>
      <c r="X966" s="9"/>
      <c r="Y966" s="9"/>
      <c r="Z966" s="9"/>
      <c r="AA966" s="9"/>
      <c r="AB966" s="9"/>
      <c r="AC966" s="9"/>
      <c r="AD966" s="9"/>
      <c r="AE966" s="9"/>
      <c r="AF966" s="9"/>
      <c r="AG966" s="9"/>
      <c r="AH966" s="9"/>
    </row>
    <row r="967" spans="1:34" ht="230.4" x14ac:dyDescent="0.25">
      <c r="A967" s="47">
        <v>963</v>
      </c>
      <c r="B967" s="58" t="s">
        <v>4</v>
      </c>
      <c r="C967" s="58" t="s">
        <v>5024</v>
      </c>
      <c r="D967" s="69" t="s">
        <v>5025</v>
      </c>
      <c r="E967" s="48" t="s">
        <v>673</v>
      </c>
      <c r="F967" s="49" t="s">
        <v>9192</v>
      </c>
      <c r="G967" s="50">
        <v>7233726</v>
      </c>
      <c r="H967" s="50"/>
      <c r="I967" s="59" t="s">
        <v>5021</v>
      </c>
      <c r="J967" s="52" t="s">
        <v>5026</v>
      </c>
      <c r="K967" s="52" t="s">
        <v>5023</v>
      </c>
      <c r="L967" s="9"/>
      <c r="M967" s="9"/>
      <c r="N967" s="9"/>
      <c r="O967" s="9"/>
      <c r="P967" s="9"/>
      <c r="Q967" s="9"/>
      <c r="R967" s="9"/>
      <c r="S967" s="9"/>
      <c r="T967" s="9"/>
      <c r="U967" s="9"/>
      <c r="V967" s="9"/>
      <c r="W967" s="9"/>
      <c r="X967" s="9"/>
      <c r="Y967" s="9"/>
      <c r="Z967" s="9"/>
      <c r="AA967" s="9"/>
      <c r="AB967" s="9"/>
      <c r="AC967" s="9"/>
      <c r="AD967" s="9"/>
      <c r="AE967" s="9"/>
      <c r="AF967" s="9"/>
      <c r="AG967" s="9"/>
      <c r="AH967" s="9"/>
    </row>
    <row r="968" spans="1:34" ht="172.8" x14ac:dyDescent="0.25">
      <c r="A968" s="47">
        <v>964</v>
      </c>
      <c r="B968" s="58" t="s">
        <v>4</v>
      </c>
      <c r="C968" s="58" t="s">
        <v>9193</v>
      </c>
      <c r="D968" s="58" t="s">
        <v>5027</v>
      </c>
      <c r="E968" s="48" t="s">
        <v>673</v>
      </c>
      <c r="F968" s="49" t="s">
        <v>9194</v>
      </c>
      <c r="G968" s="50">
        <v>4000000</v>
      </c>
      <c r="H968" s="50"/>
      <c r="I968" s="59" t="s">
        <v>5021</v>
      </c>
      <c r="J968" s="52" t="s">
        <v>5028</v>
      </c>
      <c r="K968" s="52" t="s">
        <v>5029</v>
      </c>
      <c r="L968" s="9"/>
      <c r="M968" s="9"/>
      <c r="N968" s="9"/>
      <c r="O968" s="9"/>
      <c r="P968" s="9"/>
      <c r="Q968" s="9"/>
      <c r="R968" s="9"/>
      <c r="S968" s="9"/>
      <c r="T968" s="9"/>
      <c r="U968" s="9"/>
      <c r="V968" s="9"/>
      <c r="W968" s="9"/>
      <c r="X968" s="9"/>
      <c r="Y968" s="9"/>
      <c r="Z968" s="9"/>
      <c r="AA968" s="9"/>
      <c r="AB968" s="9"/>
      <c r="AC968" s="9"/>
      <c r="AD968" s="9"/>
      <c r="AE968" s="9"/>
      <c r="AF968" s="9"/>
      <c r="AG968" s="9"/>
      <c r="AH968" s="9"/>
    </row>
    <row r="969" spans="1:34" ht="302.39999999999998" x14ac:dyDescent="0.25">
      <c r="A969" s="47">
        <v>965</v>
      </c>
      <c r="B969" s="58" t="s">
        <v>4</v>
      </c>
      <c r="C969" s="58" t="s">
        <v>5030</v>
      </c>
      <c r="D969" s="58" t="s">
        <v>5031</v>
      </c>
      <c r="E969" s="48" t="s">
        <v>5032</v>
      </c>
      <c r="F969" s="49" t="s">
        <v>5033</v>
      </c>
      <c r="G969" s="50">
        <v>4124384.81</v>
      </c>
      <c r="H969" s="50">
        <v>121033.45</v>
      </c>
      <c r="I969" s="59" t="s">
        <v>5034</v>
      </c>
      <c r="J969" s="52" t="s">
        <v>5035</v>
      </c>
      <c r="K969" s="52" t="s">
        <v>5036</v>
      </c>
      <c r="L969" s="9"/>
      <c r="M969" s="9"/>
      <c r="N969" s="9"/>
      <c r="O969" s="9"/>
      <c r="P969" s="9"/>
      <c r="Q969" s="9"/>
      <c r="R969" s="9"/>
      <c r="S969" s="9"/>
      <c r="T969" s="9"/>
      <c r="U969" s="9"/>
      <c r="V969" s="9"/>
      <c r="W969" s="9"/>
      <c r="X969" s="9"/>
      <c r="Y969" s="9"/>
      <c r="Z969" s="9"/>
      <c r="AA969" s="9"/>
      <c r="AB969" s="9"/>
      <c r="AC969" s="9"/>
      <c r="AD969" s="9"/>
      <c r="AE969" s="9"/>
      <c r="AF969" s="9"/>
      <c r="AG969" s="9"/>
      <c r="AH969" s="9"/>
    </row>
    <row r="970" spans="1:34" ht="158.4" x14ac:dyDescent="0.25">
      <c r="A970" s="47">
        <v>966</v>
      </c>
      <c r="B970" s="58" t="s">
        <v>4</v>
      </c>
      <c r="C970" s="58" t="s">
        <v>5037</v>
      </c>
      <c r="D970" s="69" t="s">
        <v>5038</v>
      </c>
      <c r="E970" s="48" t="s">
        <v>673</v>
      </c>
      <c r="F970" s="49" t="s">
        <v>5039</v>
      </c>
      <c r="G970" s="50">
        <v>5730990.0300000003</v>
      </c>
      <c r="H970" s="50"/>
      <c r="I970" s="59" t="s">
        <v>5021</v>
      </c>
      <c r="J970" s="52" t="s">
        <v>5040</v>
      </c>
      <c r="K970" s="52" t="s">
        <v>5041</v>
      </c>
      <c r="L970" s="9"/>
      <c r="M970" s="9"/>
      <c r="N970" s="9"/>
      <c r="O970" s="9"/>
      <c r="P970" s="9"/>
      <c r="Q970" s="9"/>
      <c r="R970" s="9"/>
      <c r="S970" s="9"/>
      <c r="T970" s="9"/>
      <c r="U970" s="9"/>
      <c r="V970" s="9"/>
      <c r="W970" s="9"/>
      <c r="X970" s="9"/>
      <c r="Y970" s="9"/>
      <c r="Z970" s="9"/>
      <c r="AA970" s="9"/>
      <c r="AB970" s="9"/>
      <c r="AC970" s="9"/>
      <c r="AD970" s="9"/>
      <c r="AE970" s="9"/>
      <c r="AF970" s="9"/>
      <c r="AG970" s="9"/>
      <c r="AH970" s="9"/>
    </row>
    <row r="971" spans="1:34" ht="187.2" x14ac:dyDescent="0.25">
      <c r="A971" s="47">
        <v>967</v>
      </c>
      <c r="B971" s="58" t="s">
        <v>3</v>
      </c>
      <c r="C971" s="58" t="s">
        <v>5042</v>
      </c>
      <c r="D971" s="58" t="s">
        <v>5043</v>
      </c>
      <c r="E971" s="48" t="s">
        <v>653</v>
      </c>
      <c r="F971" s="49" t="s">
        <v>5044</v>
      </c>
      <c r="G971" s="50">
        <v>20341742.859999999</v>
      </c>
      <c r="H971" s="50">
        <v>10170871.43</v>
      </c>
      <c r="I971" s="59" t="s">
        <v>5006</v>
      </c>
      <c r="J971" s="52" t="s">
        <v>5045</v>
      </c>
      <c r="K971" s="52" t="s">
        <v>5012</v>
      </c>
      <c r="L971" s="9"/>
      <c r="M971" s="9"/>
      <c r="N971" s="9"/>
      <c r="O971" s="9"/>
      <c r="P971" s="9"/>
      <c r="Q971" s="9"/>
      <c r="R971" s="9"/>
      <c r="S971" s="9"/>
      <c r="T971" s="9"/>
      <c r="U971" s="9"/>
      <c r="V971" s="9"/>
      <c r="W971" s="9"/>
      <c r="X971" s="9"/>
      <c r="Y971" s="9"/>
      <c r="Z971" s="9"/>
      <c r="AA971" s="9"/>
      <c r="AB971" s="9"/>
      <c r="AC971" s="9"/>
      <c r="AD971" s="9"/>
      <c r="AE971" s="9"/>
      <c r="AF971" s="9"/>
      <c r="AG971" s="9"/>
      <c r="AH971" s="9"/>
    </row>
    <row r="972" spans="1:34" ht="331.2" x14ac:dyDescent="0.25">
      <c r="A972" s="47">
        <v>968</v>
      </c>
      <c r="B972" s="58" t="s">
        <v>3</v>
      </c>
      <c r="C972" s="58" t="s">
        <v>5046</v>
      </c>
      <c r="D972" s="58" t="s">
        <v>5047</v>
      </c>
      <c r="E972" s="48" t="s">
        <v>653</v>
      </c>
      <c r="F972" s="49" t="s">
        <v>9195</v>
      </c>
      <c r="G972" s="50">
        <v>15061543.68</v>
      </c>
      <c r="H972" s="50">
        <v>7530771.8399999999</v>
      </c>
      <c r="I972" s="59" t="s">
        <v>5006</v>
      </c>
      <c r="J972" s="52" t="s">
        <v>5048</v>
      </c>
      <c r="K972" s="52" t="s">
        <v>5049</v>
      </c>
      <c r="L972" s="9"/>
      <c r="M972" s="9"/>
      <c r="N972" s="9"/>
      <c r="O972" s="9"/>
      <c r="P972" s="9"/>
      <c r="Q972" s="9"/>
      <c r="R972" s="9"/>
      <c r="S972" s="9"/>
      <c r="T972" s="9"/>
      <c r="U972" s="9"/>
      <c r="V972" s="9"/>
      <c r="W972" s="9"/>
      <c r="X972" s="9"/>
      <c r="Y972" s="9"/>
      <c r="Z972" s="9"/>
      <c r="AA972" s="9"/>
      <c r="AB972" s="9"/>
      <c r="AC972" s="9"/>
      <c r="AD972" s="9"/>
      <c r="AE972" s="9"/>
      <c r="AF972" s="9"/>
      <c r="AG972" s="9"/>
      <c r="AH972" s="9"/>
    </row>
    <row r="973" spans="1:34" ht="345.6" x14ac:dyDescent="0.25">
      <c r="A973" s="47">
        <v>969</v>
      </c>
      <c r="B973" s="58" t="s">
        <v>3</v>
      </c>
      <c r="C973" s="58" t="s">
        <v>5050</v>
      </c>
      <c r="D973" s="69" t="s">
        <v>5051</v>
      </c>
      <c r="E973" s="48" t="s">
        <v>653</v>
      </c>
      <c r="F973" s="49" t="s">
        <v>5052</v>
      </c>
      <c r="G973" s="50">
        <v>13523896.359999999</v>
      </c>
      <c r="H973" s="50">
        <v>6761948.1799999997</v>
      </c>
      <c r="I973" s="59" t="s">
        <v>5006</v>
      </c>
      <c r="J973" s="52" t="s">
        <v>5053</v>
      </c>
      <c r="K973" s="52" t="s">
        <v>5054</v>
      </c>
      <c r="L973" s="9"/>
      <c r="M973" s="9"/>
      <c r="N973" s="9"/>
      <c r="O973" s="9"/>
      <c r="P973" s="9"/>
      <c r="Q973" s="9"/>
      <c r="R973" s="9"/>
      <c r="S973" s="9"/>
      <c r="T973" s="9"/>
      <c r="U973" s="9"/>
      <c r="V973" s="9"/>
      <c r="W973" s="9"/>
      <c r="X973" s="9"/>
      <c r="Y973" s="9"/>
      <c r="Z973" s="9"/>
      <c r="AA973" s="9"/>
      <c r="AB973" s="9"/>
      <c r="AC973" s="9"/>
      <c r="AD973" s="9"/>
      <c r="AE973" s="9"/>
      <c r="AF973" s="9"/>
      <c r="AG973" s="9"/>
      <c r="AH973" s="9"/>
    </row>
    <row r="974" spans="1:34" ht="244.8" x14ac:dyDescent="0.25">
      <c r="A974" s="47">
        <v>970</v>
      </c>
      <c r="B974" s="58" t="s">
        <v>3</v>
      </c>
      <c r="C974" s="58" t="s">
        <v>5055</v>
      </c>
      <c r="D974" s="58" t="s">
        <v>5056</v>
      </c>
      <c r="E974" s="48" t="s">
        <v>653</v>
      </c>
      <c r="F974" s="49" t="s">
        <v>5057</v>
      </c>
      <c r="G974" s="50">
        <v>33781102.229999997</v>
      </c>
      <c r="H974" s="50">
        <v>16890551.120000001</v>
      </c>
      <c r="I974" s="59" t="s">
        <v>5058</v>
      </c>
      <c r="J974" s="52" t="s">
        <v>5059</v>
      </c>
      <c r="K974" s="52" t="s">
        <v>5060</v>
      </c>
      <c r="L974" s="9"/>
      <c r="M974" s="9"/>
      <c r="N974" s="9"/>
      <c r="O974" s="9"/>
      <c r="P974" s="9"/>
      <c r="Q974" s="9"/>
      <c r="R974" s="9"/>
      <c r="S974" s="9"/>
      <c r="T974" s="9"/>
      <c r="U974" s="9"/>
      <c r="V974" s="9"/>
      <c r="W974" s="9"/>
      <c r="X974" s="9"/>
      <c r="Y974" s="9"/>
      <c r="Z974" s="9"/>
      <c r="AA974" s="9"/>
      <c r="AB974" s="9"/>
      <c r="AC974" s="9"/>
      <c r="AD974" s="9"/>
      <c r="AE974" s="9"/>
      <c r="AF974" s="9"/>
      <c r="AG974" s="9"/>
      <c r="AH974" s="9"/>
    </row>
    <row r="975" spans="1:34" ht="288" x14ac:dyDescent="0.25">
      <c r="A975" s="47">
        <v>971</v>
      </c>
      <c r="B975" s="58" t="s">
        <v>3</v>
      </c>
      <c r="C975" s="58" t="s">
        <v>5061</v>
      </c>
      <c r="D975" s="58" t="s">
        <v>5062</v>
      </c>
      <c r="E975" s="48" t="s">
        <v>653</v>
      </c>
      <c r="F975" s="49" t="s">
        <v>9196</v>
      </c>
      <c r="G975" s="50">
        <v>9122683.8200000003</v>
      </c>
      <c r="H975" s="50">
        <v>4561341.91</v>
      </c>
      <c r="I975" s="59" t="s">
        <v>5058</v>
      </c>
      <c r="J975" s="52" t="s">
        <v>5063</v>
      </c>
      <c r="K975" s="52" t="s">
        <v>5064</v>
      </c>
      <c r="L975" s="9"/>
      <c r="M975" s="9"/>
      <c r="N975" s="9"/>
      <c r="O975" s="9"/>
      <c r="P975" s="9"/>
      <c r="Q975" s="9"/>
      <c r="R975" s="9"/>
      <c r="S975" s="9"/>
      <c r="T975" s="9"/>
      <c r="U975" s="9"/>
      <c r="V975" s="9"/>
      <c r="W975" s="9"/>
      <c r="X975" s="9"/>
      <c r="Y975" s="9"/>
      <c r="Z975" s="9"/>
      <c r="AA975" s="9"/>
      <c r="AB975" s="9"/>
      <c r="AC975" s="9"/>
      <c r="AD975" s="9"/>
      <c r="AE975" s="9"/>
      <c r="AF975" s="9"/>
      <c r="AG975" s="9"/>
      <c r="AH975" s="9"/>
    </row>
    <row r="976" spans="1:34" ht="86.4" x14ac:dyDescent="0.25">
      <c r="A976" s="47">
        <v>972</v>
      </c>
      <c r="B976" s="58" t="s">
        <v>3</v>
      </c>
      <c r="C976" s="58" t="s">
        <v>5065</v>
      </c>
      <c r="D976" s="69" t="s">
        <v>5066</v>
      </c>
      <c r="E976" s="48" t="s">
        <v>4111</v>
      </c>
      <c r="F976" s="49" t="s">
        <v>5067</v>
      </c>
      <c r="G976" s="50" t="s">
        <v>5068</v>
      </c>
      <c r="H976" s="50" t="s">
        <v>5069</v>
      </c>
      <c r="I976" s="59" t="s">
        <v>5070</v>
      </c>
      <c r="J976" s="52" t="s">
        <v>5071</v>
      </c>
      <c r="K976" s="52" t="s">
        <v>5072</v>
      </c>
      <c r="L976" s="9"/>
      <c r="M976" s="9"/>
      <c r="N976" s="9"/>
      <c r="O976" s="9"/>
      <c r="P976" s="9"/>
      <c r="Q976" s="9"/>
      <c r="R976" s="9"/>
      <c r="S976" s="9"/>
      <c r="T976" s="9"/>
      <c r="U976" s="9"/>
      <c r="V976" s="9"/>
      <c r="W976" s="9"/>
      <c r="X976" s="9"/>
      <c r="Y976" s="9"/>
      <c r="Z976" s="9"/>
      <c r="AA976" s="9"/>
      <c r="AB976" s="9"/>
      <c r="AC976" s="9"/>
      <c r="AD976" s="9"/>
      <c r="AE976" s="9"/>
      <c r="AF976" s="9"/>
      <c r="AG976" s="9"/>
      <c r="AH976" s="9"/>
    </row>
    <row r="977" spans="1:34" ht="345.6" x14ac:dyDescent="0.25">
      <c r="A977" s="47">
        <v>973</v>
      </c>
      <c r="B977" s="58" t="s">
        <v>3</v>
      </c>
      <c r="C977" s="58" t="s">
        <v>5073</v>
      </c>
      <c r="D977" s="58" t="s">
        <v>5074</v>
      </c>
      <c r="E977" s="48" t="s">
        <v>653</v>
      </c>
      <c r="F977" s="49" t="s">
        <v>5075</v>
      </c>
      <c r="G977" s="50">
        <v>9031112.8800000008</v>
      </c>
      <c r="H977" s="50">
        <v>4515556.4400000004</v>
      </c>
      <c r="I977" s="59" t="s">
        <v>5058</v>
      </c>
      <c r="J977" s="52" t="s">
        <v>5076</v>
      </c>
      <c r="K977" s="52" t="s">
        <v>5077</v>
      </c>
      <c r="L977" s="9"/>
      <c r="M977" s="9"/>
      <c r="N977" s="9"/>
      <c r="O977" s="9"/>
      <c r="P977" s="9"/>
      <c r="Q977" s="9"/>
      <c r="R977" s="9"/>
      <c r="S977" s="9"/>
      <c r="T977" s="9"/>
      <c r="U977" s="9"/>
      <c r="V977" s="9"/>
      <c r="W977" s="9"/>
      <c r="X977" s="9"/>
      <c r="Y977" s="9"/>
      <c r="Z977" s="9"/>
      <c r="AA977" s="9"/>
      <c r="AB977" s="9"/>
      <c r="AC977" s="9"/>
      <c r="AD977" s="9"/>
      <c r="AE977" s="9"/>
      <c r="AF977" s="9"/>
      <c r="AG977" s="9"/>
      <c r="AH977" s="9"/>
    </row>
    <row r="978" spans="1:34" ht="316.8" x14ac:dyDescent="0.25">
      <c r="A978" s="47">
        <v>974</v>
      </c>
      <c r="B978" s="58" t="s">
        <v>3</v>
      </c>
      <c r="C978" s="58" t="s">
        <v>5078</v>
      </c>
      <c r="D978" s="58" t="s">
        <v>5079</v>
      </c>
      <c r="E978" s="48" t="s">
        <v>653</v>
      </c>
      <c r="F978" s="49" t="s">
        <v>5080</v>
      </c>
      <c r="G978" s="50">
        <v>8776678.7400000002</v>
      </c>
      <c r="H978" s="50">
        <v>4388339.37</v>
      </c>
      <c r="I978" s="59" t="s">
        <v>5058</v>
      </c>
      <c r="J978" s="52" t="s">
        <v>5081</v>
      </c>
      <c r="K978" s="52" t="s">
        <v>5082</v>
      </c>
      <c r="L978" s="9"/>
      <c r="M978" s="9"/>
      <c r="N978" s="9"/>
      <c r="O978" s="9"/>
      <c r="P978" s="9"/>
      <c r="Q978" s="9"/>
      <c r="R978" s="9"/>
      <c r="S978" s="9"/>
      <c r="T978" s="9"/>
      <c r="U978" s="9"/>
      <c r="V978" s="9"/>
      <c r="W978" s="9"/>
      <c r="X978" s="9"/>
      <c r="Y978" s="9"/>
      <c r="Z978" s="9"/>
      <c r="AA978" s="9"/>
      <c r="AB978" s="9"/>
      <c r="AC978" s="9"/>
      <c r="AD978" s="9"/>
      <c r="AE978" s="9"/>
      <c r="AF978" s="9"/>
      <c r="AG978" s="9"/>
      <c r="AH978" s="9"/>
    </row>
    <row r="979" spans="1:34" ht="129.6" x14ac:dyDescent="0.25">
      <c r="A979" s="47">
        <v>975</v>
      </c>
      <c r="B979" s="58" t="s">
        <v>3</v>
      </c>
      <c r="C979" s="58" t="s">
        <v>5083</v>
      </c>
      <c r="D979" s="69" t="s">
        <v>5084</v>
      </c>
      <c r="E979" s="48" t="s">
        <v>653</v>
      </c>
      <c r="F979" s="49" t="s">
        <v>5085</v>
      </c>
      <c r="G979" s="50">
        <v>8034493.7800000003</v>
      </c>
      <c r="H979" s="50">
        <v>4017246.89</v>
      </c>
      <c r="I979" s="59" t="s">
        <v>5058</v>
      </c>
      <c r="J979" s="52" t="s">
        <v>5086</v>
      </c>
      <c r="K979" s="52" t="s">
        <v>5087</v>
      </c>
      <c r="L979" s="9"/>
      <c r="M979" s="9"/>
      <c r="N979" s="9"/>
      <c r="O979" s="9"/>
      <c r="P979" s="9"/>
      <c r="Q979" s="9"/>
      <c r="R979" s="9"/>
      <c r="S979" s="9"/>
      <c r="T979" s="9"/>
      <c r="U979" s="9"/>
      <c r="V979" s="9"/>
      <c r="W979" s="9"/>
      <c r="X979" s="9"/>
      <c r="Y979" s="9"/>
      <c r="Z979" s="9"/>
      <c r="AA979" s="9"/>
      <c r="AB979" s="9"/>
      <c r="AC979" s="9"/>
      <c r="AD979" s="9"/>
      <c r="AE979" s="9"/>
      <c r="AF979" s="9"/>
      <c r="AG979" s="9"/>
      <c r="AH979" s="9"/>
    </row>
    <row r="980" spans="1:34" ht="409.6" x14ac:dyDescent="0.25">
      <c r="A980" s="47">
        <v>976</v>
      </c>
      <c r="B980" s="58" t="s">
        <v>3</v>
      </c>
      <c r="C980" s="58" t="s">
        <v>5088</v>
      </c>
      <c r="D980" s="58" t="s">
        <v>5089</v>
      </c>
      <c r="E980" s="48" t="s">
        <v>653</v>
      </c>
      <c r="F980" s="49" t="s">
        <v>5090</v>
      </c>
      <c r="G980" s="50">
        <v>7163645.4699999997</v>
      </c>
      <c r="H980" s="50">
        <v>3581822.73</v>
      </c>
      <c r="I980" s="59" t="s">
        <v>5058</v>
      </c>
      <c r="J980" s="52" t="s">
        <v>5091</v>
      </c>
      <c r="K980" s="52" t="s">
        <v>5092</v>
      </c>
      <c r="L980" s="9"/>
      <c r="M980" s="9"/>
      <c r="N980" s="9"/>
      <c r="O980" s="9"/>
      <c r="P980" s="9"/>
      <c r="Q980" s="9"/>
      <c r="R980" s="9"/>
      <c r="S980" s="9"/>
      <c r="T980" s="9"/>
      <c r="U980" s="9"/>
      <c r="V980" s="9"/>
      <c r="W980" s="9"/>
      <c r="X980" s="9"/>
      <c r="Y980" s="9"/>
      <c r="Z980" s="9"/>
      <c r="AA980" s="9"/>
      <c r="AB980" s="9"/>
      <c r="AC980" s="9"/>
      <c r="AD980" s="9"/>
      <c r="AE980" s="9"/>
      <c r="AF980" s="9"/>
      <c r="AG980" s="9"/>
      <c r="AH980" s="9"/>
    </row>
    <row r="981" spans="1:34" ht="172.8" x14ac:dyDescent="0.25">
      <c r="A981" s="47">
        <v>977</v>
      </c>
      <c r="B981" s="58" t="s">
        <v>3</v>
      </c>
      <c r="C981" s="58" t="s">
        <v>9197</v>
      </c>
      <c r="D981" s="58" t="s">
        <v>5093</v>
      </c>
      <c r="E981" s="48" t="s">
        <v>5094</v>
      </c>
      <c r="F981" s="49" t="s">
        <v>9198</v>
      </c>
      <c r="G981" s="50">
        <v>185143.94</v>
      </c>
      <c r="H981" s="50">
        <v>157372.35</v>
      </c>
      <c r="I981" s="59" t="s">
        <v>5095</v>
      </c>
      <c r="J981" s="52" t="s">
        <v>5096</v>
      </c>
      <c r="K981" s="52" t="s">
        <v>5097</v>
      </c>
      <c r="L981" s="9"/>
      <c r="M981" s="9"/>
      <c r="N981" s="9"/>
      <c r="O981" s="9"/>
      <c r="P981" s="9"/>
      <c r="Q981" s="9"/>
      <c r="R981" s="9"/>
      <c r="S981" s="9"/>
      <c r="T981" s="9"/>
      <c r="U981" s="9"/>
      <c r="V981" s="9"/>
      <c r="W981" s="9"/>
      <c r="X981" s="9"/>
      <c r="Y981" s="9"/>
      <c r="Z981" s="9"/>
      <c r="AA981" s="9"/>
      <c r="AB981" s="9"/>
      <c r="AC981" s="9"/>
      <c r="AD981" s="9"/>
      <c r="AE981" s="9"/>
      <c r="AF981" s="9"/>
      <c r="AG981" s="9"/>
      <c r="AH981" s="9"/>
    </row>
    <row r="982" spans="1:34" ht="129.6" x14ac:dyDescent="0.25">
      <c r="A982" s="47">
        <v>978</v>
      </c>
      <c r="B982" s="58" t="s">
        <v>3</v>
      </c>
      <c r="C982" s="58" t="s">
        <v>5098</v>
      </c>
      <c r="D982" s="69" t="s">
        <v>5099</v>
      </c>
      <c r="E982" s="48" t="s">
        <v>441</v>
      </c>
      <c r="F982" s="49" t="s">
        <v>5100</v>
      </c>
      <c r="G982" s="50">
        <v>172331.27</v>
      </c>
      <c r="H982" s="50">
        <v>146481.57999999999</v>
      </c>
      <c r="I982" s="59" t="s">
        <v>5101</v>
      </c>
      <c r="J982" s="52" t="s">
        <v>5102</v>
      </c>
      <c r="K982" s="52" t="s">
        <v>5103</v>
      </c>
      <c r="L982" s="9"/>
      <c r="M982" s="9"/>
      <c r="N982" s="9"/>
      <c r="O982" s="9"/>
      <c r="P982" s="9"/>
      <c r="Q982" s="9"/>
      <c r="R982" s="9"/>
      <c r="S982" s="9"/>
      <c r="T982" s="9"/>
      <c r="U982" s="9"/>
      <c r="V982" s="9"/>
      <c r="W982" s="9"/>
      <c r="X982" s="9"/>
      <c r="Y982" s="9"/>
      <c r="Z982" s="9"/>
      <c r="AA982" s="9"/>
      <c r="AB982" s="9"/>
      <c r="AC982" s="9"/>
      <c r="AD982" s="9"/>
      <c r="AE982" s="9"/>
      <c r="AF982" s="9"/>
      <c r="AG982" s="9"/>
      <c r="AH982" s="9"/>
    </row>
    <row r="983" spans="1:34" ht="345.6" x14ac:dyDescent="0.25">
      <c r="A983" s="47">
        <v>979</v>
      </c>
      <c r="B983" s="58" t="s">
        <v>3</v>
      </c>
      <c r="C983" s="58" t="s">
        <v>5104</v>
      </c>
      <c r="D983" s="58" t="s">
        <v>5105</v>
      </c>
      <c r="E983" s="48" t="s">
        <v>441</v>
      </c>
      <c r="F983" s="49" t="s">
        <v>5106</v>
      </c>
      <c r="G983" s="50">
        <v>150120</v>
      </c>
      <c r="H983" s="50">
        <v>75060</v>
      </c>
      <c r="I983" s="59" t="s">
        <v>5095</v>
      </c>
      <c r="J983" s="52" t="s">
        <v>5107</v>
      </c>
      <c r="K983" s="52" t="s">
        <v>5108</v>
      </c>
      <c r="L983" s="9"/>
      <c r="M983" s="9"/>
      <c r="N983" s="9"/>
      <c r="O983" s="9"/>
      <c r="P983" s="9"/>
      <c r="Q983" s="9"/>
      <c r="R983" s="9"/>
      <c r="S983" s="9"/>
      <c r="T983" s="9"/>
      <c r="U983" s="9"/>
      <c r="V983" s="9"/>
      <c r="W983" s="9"/>
      <c r="X983" s="9"/>
      <c r="Y983" s="9"/>
      <c r="Z983" s="9"/>
      <c r="AA983" s="9"/>
      <c r="AB983" s="9"/>
      <c r="AC983" s="9"/>
      <c r="AD983" s="9"/>
      <c r="AE983" s="9"/>
      <c r="AF983" s="9"/>
      <c r="AG983" s="9"/>
      <c r="AH983" s="9"/>
    </row>
    <row r="984" spans="1:34" ht="216" x14ac:dyDescent="0.25">
      <c r="A984" s="47">
        <v>980</v>
      </c>
      <c r="B984" s="58" t="s">
        <v>2</v>
      </c>
      <c r="C984" s="58" t="s">
        <v>5109</v>
      </c>
      <c r="D984" s="58" t="s">
        <v>5110</v>
      </c>
      <c r="E984" s="48" t="s">
        <v>441</v>
      </c>
      <c r="F984" s="49" t="s">
        <v>5111</v>
      </c>
      <c r="G984" s="50">
        <v>422078.56</v>
      </c>
      <c r="H984" s="50">
        <v>358766.78</v>
      </c>
      <c r="I984" s="59" t="s">
        <v>5101</v>
      </c>
      <c r="J984" s="52" t="s">
        <v>5112</v>
      </c>
      <c r="K984" s="52" t="s">
        <v>5113</v>
      </c>
      <c r="L984" s="9"/>
      <c r="M984" s="9"/>
      <c r="N984" s="9"/>
      <c r="O984" s="9"/>
      <c r="P984" s="9"/>
      <c r="Q984" s="9"/>
      <c r="R984" s="9"/>
      <c r="S984" s="9"/>
      <c r="T984" s="9"/>
      <c r="U984" s="9"/>
      <c r="V984" s="9"/>
      <c r="W984" s="9"/>
      <c r="X984" s="9"/>
      <c r="Y984" s="9"/>
      <c r="Z984" s="9"/>
      <c r="AA984" s="9"/>
      <c r="AB984" s="9"/>
      <c r="AC984" s="9"/>
      <c r="AD984" s="9"/>
      <c r="AE984" s="9"/>
      <c r="AF984" s="9"/>
      <c r="AG984" s="9"/>
      <c r="AH984" s="9"/>
    </row>
    <row r="985" spans="1:34" ht="144" x14ac:dyDescent="0.25">
      <c r="A985" s="47">
        <v>981</v>
      </c>
      <c r="B985" s="58" t="s">
        <v>2</v>
      </c>
      <c r="C985" s="58" t="s">
        <v>5114</v>
      </c>
      <c r="D985" s="69" t="s">
        <v>446</v>
      </c>
      <c r="E985" s="48" t="s">
        <v>5032</v>
      </c>
      <c r="F985" s="49" t="s">
        <v>5115</v>
      </c>
      <c r="G985" s="50">
        <v>411128.8</v>
      </c>
      <c r="H985" s="50">
        <v>205564.4</v>
      </c>
      <c r="I985" s="59" t="s">
        <v>5101</v>
      </c>
      <c r="J985" s="52" t="s">
        <v>5116</v>
      </c>
      <c r="K985" s="52" t="s">
        <v>5117</v>
      </c>
      <c r="L985" s="9"/>
      <c r="M985" s="9"/>
      <c r="N985" s="9"/>
      <c r="O985" s="9"/>
      <c r="P985" s="9"/>
      <c r="Q985" s="9"/>
      <c r="R985" s="9"/>
      <c r="S985" s="9"/>
      <c r="T985" s="9"/>
      <c r="U985" s="9"/>
      <c r="V985" s="9"/>
      <c r="W985" s="9"/>
      <c r="X985" s="9"/>
      <c r="Y985" s="9"/>
      <c r="Z985" s="9"/>
      <c r="AA985" s="9"/>
      <c r="AB985" s="9"/>
      <c r="AC985" s="9"/>
      <c r="AD985" s="9"/>
      <c r="AE985" s="9"/>
      <c r="AF985" s="9"/>
      <c r="AG985" s="9"/>
      <c r="AH985" s="9"/>
    </row>
    <row r="986" spans="1:34" ht="129.6" x14ac:dyDescent="0.25">
      <c r="A986" s="47">
        <v>982</v>
      </c>
      <c r="B986" s="58" t="s">
        <v>2</v>
      </c>
      <c r="C986" s="58" t="s">
        <v>9199</v>
      </c>
      <c r="D986" s="58" t="s">
        <v>5118</v>
      </c>
      <c r="E986" s="48" t="s">
        <v>5119</v>
      </c>
      <c r="F986" s="49" t="s">
        <v>9200</v>
      </c>
      <c r="G986" s="50">
        <v>894313.4</v>
      </c>
      <c r="H986" s="50">
        <v>357725.36</v>
      </c>
      <c r="I986" s="59" t="s">
        <v>5120</v>
      </c>
      <c r="J986" s="52" t="s">
        <v>5121</v>
      </c>
      <c r="K986" s="52" t="s">
        <v>5122</v>
      </c>
      <c r="L986" s="9"/>
      <c r="M986" s="9"/>
      <c r="N986" s="9"/>
      <c r="O986" s="9"/>
      <c r="P986" s="9"/>
      <c r="Q986" s="9"/>
      <c r="R986" s="9"/>
      <c r="S986" s="9"/>
      <c r="T986" s="9"/>
      <c r="U986" s="9"/>
      <c r="V986" s="9"/>
      <c r="W986" s="9"/>
      <c r="X986" s="9"/>
      <c r="Y986" s="9"/>
      <c r="Z986" s="9"/>
      <c r="AA986" s="9"/>
      <c r="AB986" s="9"/>
      <c r="AC986" s="9"/>
      <c r="AD986" s="9"/>
      <c r="AE986" s="9"/>
      <c r="AF986" s="9"/>
      <c r="AG986" s="9"/>
      <c r="AH986" s="9"/>
    </row>
    <row r="987" spans="1:34" ht="144" x14ac:dyDescent="0.25">
      <c r="A987" s="47">
        <v>983</v>
      </c>
      <c r="B987" s="58" t="s">
        <v>2</v>
      </c>
      <c r="C987" s="58" t="s">
        <v>5123</v>
      </c>
      <c r="D987" s="58" t="s">
        <v>5124</v>
      </c>
      <c r="E987" s="48" t="s">
        <v>5119</v>
      </c>
      <c r="F987" s="49" t="s">
        <v>9201</v>
      </c>
      <c r="G987" s="50">
        <v>8741250</v>
      </c>
      <c r="H987" s="50">
        <v>3496500</v>
      </c>
      <c r="I987" s="59" t="s">
        <v>5120</v>
      </c>
      <c r="J987" s="52" t="s">
        <v>5125</v>
      </c>
      <c r="K987" s="52" t="s">
        <v>5126</v>
      </c>
      <c r="L987" s="9"/>
      <c r="M987" s="9"/>
      <c r="N987" s="9"/>
      <c r="O987" s="9"/>
      <c r="P987" s="9"/>
      <c r="Q987" s="9"/>
      <c r="R987" s="9"/>
      <c r="S987" s="9"/>
      <c r="T987" s="9"/>
      <c r="U987" s="9"/>
      <c r="V987" s="9"/>
      <c r="W987" s="9"/>
      <c r="X987" s="9"/>
      <c r="Y987" s="9"/>
      <c r="Z987" s="9"/>
      <c r="AA987" s="9"/>
      <c r="AB987" s="9"/>
      <c r="AC987" s="9"/>
      <c r="AD987" s="9"/>
      <c r="AE987" s="9"/>
      <c r="AF987" s="9"/>
      <c r="AG987" s="9"/>
      <c r="AH987" s="9"/>
    </row>
    <row r="988" spans="1:34" ht="201.6" x14ac:dyDescent="0.25">
      <c r="A988" s="47">
        <v>984</v>
      </c>
      <c r="B988" s="58" t="s">
        <v>2</v>
      </c>
      <c r="C988" s="58" t="s">
        <v>5127</v>
      </c>
      <c r="D988" s="69" t="s">
        <v>5128</v>
      </c>
      <c r="E988" s="48" t="s">
        <v>395</v>
      </c>
      <c r="F988" s="49" t="s">
        <v>5129</v>
      </c>
      <c r="G988" s="50">
        <v>20658767</v>
      </c>
      <c r="H988" s="50">
        <v>17559951.949999999</v>
      </c>
      <c r="I988" s="59" t="s">
        <v>5130</v>
      </c>
      <c r="J988" s="52" t="s">
        <v>5131</v>
      </c>
      <c r="K988" s="52" t="s">
        <v>5132</v>
      </c>
      <c r="L988" s="9"/>
      <c r="M988" s="9"/>
      <c r="N988" s="9"/>
      <c r="O988" s="9"/>
      <c r="P988" s="9"/>
      <c r="Q988" s="9"/>
      <c r="R988" s="9"/>
      <c r="S988" s="9"/>
      <c r="T988" s="9"/>
      <c r="U988" s="9"/>
      <c r="V988" s="9"/>
      <c r="W988" s="9"/>
      <c r="X988" s="9"/>
      <c r="Y988" s="9"/>
      <c r="Z988" s="9"/>
      <c r="AA988" s="9"/>
      <c r="AB988" s="9"/>
      <c r="AC988" s="9"/>
      <c r="AD988" s="9"/>
      <c r="AE988" s="9"/>
      <c r="AF988" s="9"/>
      <c r="AG988" s="9"/>
      <c r="AH988" s="9"/>
    </row>
    <row r="989" spans="1:34" ht="144" x14ac:dyDescent="0.25">
      <c r="A989" s="47">
        <v>985</v>
      </c>
      <c r="B989" s="58" t="s">
        <v>2</v>
      </c>
      <c r="C989" s="58" t="s">
        <v>5133</v>
      </c>
      <c r="D989" s="58" t="s">
        <v>5134</v>
      </c>
      <c r="E989" s="48" t="s">
        <v>5135</v>
      </c>
      <c r="F989" s="49" t="s">
        <v>5136</v>
      </c>
      <c r="G989" s="50">
        <v>1313479.17</v>
      </c>
      <c r="H989" s="50">
        <v>1313479.17</v>
      </c>
      <c r="I989" s="59" t="s">
        <v>3322</v>
      </c>
      <c r="J989" s="52" t="s">
        <v>5137</v>
      </c>
      <c r="K989" s="52" t="s">
        <v>5138</v>
      </c>
      <c r="L989" s="9"/>
      <c r="M989" s="9"/>
      <c r="N989" s="9"/>
      <c r="O989" s="9"/>
      <c r="P989" s="9"/>
      <c r="Q989" s="9"/>
      <c r="R989" s="9"/>
      <c r="S989" s="9"/>
      <c r="T989" s="9"/>
      <c r="U989" s="9"/>
      <c r="V989" s="9"/>
      <c r="W989" s="9"/>
      <c r="X989" s="9"/>
      <c r="Y989" s="9"/>
      <c r="Z989" s="9"/>
      <c r="AA989" s="9"/>
      <c r="AB989" s="9"/>
      <c r="AC989" s="9"/>
      <c r="AD989" s="9"/>
      <c r="AE989" s="9"/>
      <c r="AF989" s="9"/>
      <c r="AG989" s="9"/>
      <c r="AH989" s="9"/>
    </row>
    <row r="990" spans="1:34" ht="172.8" x14ac:dyDescent="0.25">
      <c r="A990" s="47">
        <v>986</v>
      </c>
      <c r="B990" s="58" t="s">
        <v>2</v>
      </c>
      <c r="C990" s="58" t="s">
        <v>9202</v>
      </c>
      <c r="D990" s="58" t="s">
        <v>5139</v>
      </c>
      <c r="E990" s="48" t="s">
        <v>609</v>
      </c>
      <c r="F990" s="49" t="s">
        <v>5140</v>
      </c>
      <c r="G990" s="50">
        <v>1243979</v>
      </c>
      <c r="H990" s="50">
        <v>471688.73</v>
      </c>
      <c r="I990" s="59" t="s">
        <v>3322</v>
      </c>
      <c r="J990" s="52" t="s">
        <v>5141</v>
      </c>
      <c r="K990" s="52" t="s">
        <v>5142</v>
      </c>
      <c r="L990" s="9"/>
      <c r="M990" s="9"/>
      <c r="N990" s="9"/>
      <c r="O990" s="9"/>
      <c r="P990" s="9"/>
      <c r="Q990" s="9"/>
      <c r="R990" s="9"/>
      <c r="S990" s="9"/>
      <c r="T990" s="9"/>
      <c r="U990" s="9"/>
      <c r="V990" s="9"/>
      <c r="W990" s="9"/>
      <c r="X990" s="9"/>
      <c r="Y990" s="9"/>
      <c r="Z990" s="9"/>
      <c r="AA990" s="9"/>
      <c r="AB990" s="9"/>
      <c r="AC990" s="9"/>
      <c r="AD990" s="9"/>
      <c r="AE990" s="9"/>
      <c r="AF990" s="9"/>
      <c r="AG990" s="9"/>
      <c r="AH990" s="9"/>
    </row>
    <row r="991" spans="1:34" ht="360" x14ac:dyDescent="0.25">
      <c r="A991" s="47">
        <v>987</v>
      </c>
      <c r="B991" s="58" t="s">
        <v>3</v>
      </c>
      <c r="C991" s="58" t="s">
        <v>5143</v>
      </c>
      <c r="D991" s="69" t="s">
        <v>5144</v>
      </c>
      <c r="E991" s="48" t="s">
        <v>653</v>
      </c>
      <c r="F991" s="49" t="s">
        <v>5145</v>
      </c>
      <c r="G991" s="50">
        <v>6826031.96</v>
      </c>
      <c r="H991" s="50">
        <v>4573441.42</v>
      </c>
      <c r="I991" s="59"/>
      <c r="J991" s="52" t="s">
        <v>5146</v>
      </c>
      <c r="K991" s="52" t="s">
        <v>5147</v>
      </c>
      <c r="L991" s="9"/>
      <c r="M991" s="9"/>
      <c r="N991" s="9"/>
      <c r="O991" s="9"/>
      <c r="P991" s="9"/>
      <c r="Q991" s="9"/>
      <c r="R991" s="9"/>
      <c r="S991" s="9"/>
      <c r="T991" s="9"/>
      <c r="U991" s="9"/>
      <c r="V991" s="9"/>
      <c r="W991" s="9"/>
      <c r="X991" s="9"/>
      <c r="Y991" s="9"/>
      <c r="Z991" s="9"/>
      <c r="AA991" s="9"/>
      <c r="AB991" s="9"/>
      <c r="AC991" s="9"/>
      <c r="AD991" s="9"/>
      <c r="AE991" s="9"/>
      <c r="AF991" s="9"/>
      <c r="AG991" s="9"/>
      <c r="AH991" s="9"/>
    </row>
    <row r="992" spans="1:34" ht="273.60000000000002" x14ac:dyDescent="0.25">
      <c r="A992" s="47">
        <v>988</v>
      </c>
      <c r="B992" s="58" t="s">
        <v>3</v>
      </c>
      <c r="C992" s="58" t="s">
        <v>5148</v>
      </c>
      <c r="D992" s="58" t="s">
        <v>5149</v>
      </c>
      <c r="E992" s="48" t="s">
        <v>653</v>
      </c>
      <c r="F992" s="49" t="s">
        <v>5150</v>
      </c>
      <c r="G992" s="50">
        <v>6632329.1600000001</v>
      </c>
      <c r="H992" s="50">
        <v>3316164.58</v>
      </c>
      <c r="I992" s="59" t="s">
        <v>5151</v>
      </c>
      <c r="J992" s="52" t="s">
        <v>5152</v>
      </c>
      <c r="K992" s="52" t="s">
        <v>5153</v>
      </c>
      <c r="L992" s="9"/>
      <c r="M992" s="9"/>
      <c r="N992" s="9"/>
      <c r="O992" s="9"/>
      <c r="P992" s="9"/>
      <c r="Q992" s="9"/>
      <c r="R992" s="9"/>
      <c r="S992" s="9"/>
      <c r="T992" s="9"/>
      <c r="U992" s="9"/>
      <c r="V992" s="9"/>
      <c r="W992" s="9"/>
      <c r="X992" s="9"/>
      <c r="Y992" s="9"/>
      <c r="Z992" s="9"/>
      <c r="AA992" s="9"/>
      <c r="AB992" s="9"/>
      <c r="AC992" s="9"/>
      <c r="AD992" s="9"/>
      <c r="AE992" s="9"/>
      <c r="AF992" s="9"/>
      <c r="AG992" s="9"/>
      <c r="AH992" s="9"/>
    </row>
    <row r="993" spans="1:34" ht="409.6" x14ac:dyDescent="0.25">
      <c r="A993" s="47">
        <v>989</v>
      </c>
      <c r="B993" s="58" t="s">
        <v>2</v>
      </c>
      <c r="C993" s="58" t="s">
        <v>5154</v>
      </c>
      <c r="D993" s="58" t="s">
        <v>5155</v>
      </c>
      <c r="E993" s="48" t="s">
        <v>609</v>
      </c>
      <c r="F993" s="49" t="s">
        <v>5156</v>
      </c>
      <c r="G993" s="50">
        <v>1079726.3999999999</v>
      </c>
      <c r="H993" s="50">
        <v>206843.8</v>
      </c>
      <c r="I993" s="59" t="s">
        <v>3322</v>
      </c>
      <c r="J993" s="52" t="s">
        <v>5157</v>
      </c>
      <c r="K993" s="52" t="s">
        <v>5158</v>
      </c>
      <c r="L993" s="9"/>
      <c r="M993" s="9"/>
      <c r="N993" s="9"/>
      <c r="O993" s="9"/>
      <c r="P993" s="9"/>
      <c r="Q993" s="9"/>
      <c r="R993" s="9"/>
      <c r="S993" s="9"/>
      <c r="T993" s="9"/>
      <c r="U993" s="9"/>
      <c r="V993" s="9"/>
      <c r="W993" s="9"/>
      <c r="X993" s="9"/>
      <c r="Y993" s="9"/>
      <c r="Z993" s="9"/>
      <c r="AA993" s="9"/>
      <c r="AB993" s="9"/>
      <c r="AC993" s="9"/>
      <c r="AD993" s="9"/>
      <c r="AE993" s="9"/>
      <c r="AF993" s="9"/>
      <c r="AG993" s="9"/>
      <c r="AH993" s="9"/>
    </row>
    <row r="994" spans="1:34" ht="316.8" x14ac:dyDescent="0.25">
      <c r="A994" s="47">
        <v>990</v>
      </c>
      <c r="B994" s="58" t="s">
        <v>3</v>
      </c>
      <c r="C994" s="58" t="s">
        <v>5159</v>
      </c>
      <c r="D994" s="69" t="s">
        <v>5159</v>
      </c>
      <c r="E994" s="48" t="s">
        <v>653</v>
      </c>
      <c r="F994" s="49" t="s">
        <v>5160</v>
      </c>
      <c r="G994" s="50">
        <v>6074893.8700000001</v>
      </c>
      <c r="H994" s="50">
        <v>3037446.94</v>
      </c>
      <c r="I994" s="59" t="s">
        <v>5151</v>
      </c>
      <c r="J994" s="52" t="s">
        <v>5161</v>
      </c>
      <c r="K994" s="52" t="s">
        <v>5162</v>
      </c>
      <c r="L994" s="9"/>
      <c r="M994" s="9"/>
      <c r="N994" s="9"/>
      <c r="O994" s="9"/>
      <c r="P994" s="9"/>
      <c r="Q994" s="9"/>
      <c r="R994" s="9"/>
      <c r="S994" s="9"/>
      <c r="T994" s="9"/>
      <c r="U994" s="9"/>
      <c r="V994" s="9"/>
      <c r="W994" s="9"/>
      <c r="X994" s="9"/>
      <c r="Y994" s="9"/>
      <c r="Z994" s="9"/>
      <c r="AA994" s="9"/>
      <c r="AB994" s="9"/>
      <c r="AC994" s="9"/>
      <c r="AD994" s="9"/>
      <c r="AE994" s="9"/>
      <c r="AF994" s="9"/>
      <c r="AG994" s="9"/>
      <c r="AH994" s="9"/>
    </row>
    <row r="995" spans="1:34" ht="331.2" x14ac:dyDescent="0.25">
      <c r="A995" s="47">
        <v>991</v>
      </c>
      <c r="B995" s="58" t="s">
        <v>3</v>
      </c>
      <c r="C995" s="58" t="s">
        <v>5163</v>
      </c>
      <c r="D995" s="58" t="s">
        <v>5164</v>
      </c>
      <c r="E995" s="48" t="s">
        <v>441</v>
      </c>
      <c r="F995" s="49" t="s">
        <v>5165</v>
      </c>
      <c r="G995" s="50">
        <v>194940</v>
      </c>
      <c r="H995" s="50">
        <v>165699</v>
      </c>
      <c r="I995" s="59" t="s">
        <v>5166</v>
      </c>
      <c r="J995" s="52" t="s">
        <v>5167</v>
      </c>
      <c r="K995" s="52" t="s">
        <v>5168</v>
      </c>
      <c r="L995" s="9"/>
      <c r="M995" s="9"/>
      <c r="N995" s="9"/>
      <c r="O995" s="9"/>
      <c r="P995" s="9"/>
      <c r="Q995" s="9"/>
      <c r="R995" s="9"/>
      <c r="S995" s="9"/>
      <c r="T995" s="9"/>
      <c r="U995" s="9"/>
      <c r="V995" s="9"/>
      <c r="W995" s="9"/>
      <c r="X995" s="9"/>
      <c r="Y995" s="9"/>
      <c r="Z995" s="9"/>
      <c r="AA995" s="9"/>
      <c r="AB995" s="9"/>
      <c r="AC995" s="9"/>
      <c r="AD995" s="9"/>
      <c r="AE995" s="9"/>
      <c r="AF995" s="9"/>
      <c r="AG995" s="9"/>
      <c r="AH995" s="9"/>
    </row>
    <row r="996" spans="1:34" ht="230.4" x14ac:dyDescent="0.25">
      <c r="A996" s="47">
        <v>992</v>
      </c>
      <c r="B996" s="58" t="s">
        <v>2</v>
      </c>
      <c r="C996" s="58" t="s">
        <v>5169</v>
      </c>
      <c r="D996" s="58" t="s">
        <v>5170</v>
      </c>
      <c r="E996" s="48" t="s">
        <v>609</v>
      </c>
      <c r="F996" s="49" t="s">
        <v>9203</v>
      </c>
      <c r="G996" s="50">
        <v>811124.1</v>
      </c>
      <c r="H996" s="50">
        <v>811124.1</v>
      </c>
      <c r="I996" s="59" t="s">
        <v>3322</v>
      </c>
      <c r="J996" s="52" t="s">
        <v>5171</v>
      </c>
      <c r="K996" s="52" t="s">
        <v>5172</v>
      </c>
      <c r="L996" s="9"/>
      <c r="M996" s="9"/>
      <c r="N996" s="9"/>
      <c r="O996" s="9"/>
      <c r="P996" s="9"/>
      <c r="Q996" s="9"/>
      <c r="R996" s="9"/>
      <c r="S996" s="9"/>
      <c r="T996" s="9"/>
      <c r="U996" s="9"/>
      <c r="V996" s="9"/>
      <c r="W996" s="9"/>
      <c r="X996" s="9"/>
      <c r="Y996" s="9"/>
      <c r="Z996" s="9"/>
      <c r="AA996" s="9"/>
      <c r="AB996" s="9"/>
      <c r="AC996" s="9"/>
      <c r="AD996" s="9"/>
      <c r="AE996" s="9"/>
      <c r="AF996" s="9"/>
      <c r="AG996" s="9"/>
      <c r="AH996" s="9"/>
    </row>
    <row r="997" spans="1:34" ht="158.4" x14ac:dyDescent="0.25">
      <c r="A997" s="47">
        <v>993</v>
      </c>
      <c r="B997" s="58" t="s">
        <v>3</v>
      </c>
      <c r="C997" s="58" t="s">
        <v>5173</v>
      </c>
      <c r="D997" s="69" t="s">
        <v>5174</v>
      </c>
      <c r="E997" s="48" t="s">
        <v>5175</v>
      </c>
      <c r="F997" s="49" t="s">
        <v>5176</v>
      </c>
      <c r="G997" s="50">
        <v>117916.83</v>
      </c>
      <c r="H997" s="50">
        <v>100229.31</v>
      </c>
      <c r="I997" s="59" t="s">
        <v>5177</v>
      </c>
      <c r="J997" s="52" t="s">
        <v>5178</v>
      </c>
      <c r="K997" s="52" t="s">
        <v>5179</v>
      </c>
      <c r="L997" s="9"/>
      <c r="M997" s="9"/>
      <c r="N997" s="9"/>
      <c r="O997" s="9"/>
      <c r="P997" s="9"/>
      <c r="Q997" s="9"/>
      <c r="R997" s="9"/>
      <c r="S997" s="9"/>
      <c r="T997" s="9"/>
      <c r="U997" s="9"/>
      <c r="V997" s="9"/>
      <c r="W997" s="9"/>
      <c r="X997" s="9"/>
      <c r="Y997" s="9"/>
      <c r="Z997" s="9"/>
      <c r="AA997" s="9"/>
      <c r="AB997" s="9"/>
      <c r="AC997" s="9"/>
      <c r="AD997" s="9"/>
      <c r="AE997" s="9"/>
      <c r="AF997" s="9"/>
      <c r="AG997" s="9"/>
      <c r="AH997" s="9"/>
    </row>
    <row r="998" spans="1:34" ht="409.6" x14ac:dyDescent="0.25">
      <c r="A998" s="47">
        <v>994</v>
      </c>
      <c r="B998" s="58" t="s">
        <v>3</v>
      </c>
      <c r="C998" s="58" t="s">
        <v>5180</v>
      </c>
      <c r="D998" s="58" t="s">
        <v>5181</v>
      </c>
      <c r="E998" s="48" t="s">
        <v>441</v>
      </c>
      <c r="F998" s="49" t="s">
        <v>5182</v>
      </c>
      <c r="G998" s="50">
        <v>104028.7</v>
      </c>
      <c r="H998" s="50">
        <v>88424.4</v>
      </c>
      <c r="I998" s="59" t="s">
        <v>5183</v>
      </c>
      <c r="J998" s="52" t="s">
        <v>5184</v>
      </c>
      <c r="K998" s="52" t="s">
        <v>5185</v>
      </c>
      <c r="L998" s="9"/>
      <c r="M998" s="9"/>
      <c r="N998" s="9"/>
      <c r="O998" s="9"/>
      <c r="P998" s="9"/>
      <c r="Q998" s="9"/>
      <c r="R998" s="9"/>
      <c r="S998" s="9"/>
      <c r="T998" s="9"/>
      <c r="U998" s="9"/>
      <c r="V998" s="9"/>
      <c r="W998" s="9"/>
      <c r="X998" s="9"/>
      <c r="Y998" s="9"/>
      <c r="Z998" s="9"/>
      <c r="AA998" s="9"/>
      <c r="AB998" s="9"/>
      <c r="AC998" s="9"/>
      <c r="AD998" s="9"/>
      <c r="AE998" s="9"/>
      <c r="AF998" s="9"/>
      <c r="AG998" s="9"/>
      <c r="AH998" s="9"/>
    </row>
    <row r="999" spans="1:34" ht="409.6" x14ac:dyDescent="0.25">
      <c r="A999" s="47">
        <v>995</v>
      </c>
      <c r="B999" s="58" t="s">
        <v>3</v>
      </c>
      <c r="C999" s="58" t="s">
        <v>5186</v>
      </c>
      <c r="D999" s="58" t="s">
        <v>5187</v>
      </c>
      <c r="E999" s="48" t="s">
        <v>441</v>
      </c>
      <c r="F999" s="49" t="s">
        <v>5188</v>
      </c>
      <c r="G999" s="50">
        <v>70242.42</v>
      </c>
      <c r="H999" s="50">
        <v>59706.06</v>
      </c>
      <c r="I999" s="59" t="s">
        <v>5189</v>
      </c>
      <c r="J999" s="52" t="s">
        <v>5190</v>
      </c>
      <c r="K999" s="52" t="s">
        <v>5191</v>
      </c>
      <c r="L999" s="9"/>
      <c r="M999" s="9"/>
      <c r="N999" s="9"/>
      <c r="O999" s="9"/>
      <c r="P999" s="9"/>
      <c r="Q999" s="9"/>
      <c r="R999" s="9"/>
      <c r="S999" s="9"/>
      <c r="T999" s="9"/>
      <c r="U999" s="9"/>
      <c r="V999" s="9"/>
      <c r="W999" s="9"/>
      <c r="X999" s="9"/>
      <c r="Y999" s="9"/>
      <c r="Z999" s="9"/>
      <c r="AA999" s="9"/>
      <c r="AB999" s="9"/>
      <c r="AC999" s="9"/>
      <c r="AD999" s="9"/>
      <c r="AE999" s="9"/>
      <c r="AF999" s="9"/>
      <c r="AG999" s="9"/>
      <c r="AH999" s="9"/>
    </row>
    <row r="1000" spans="1:34" ht="331.2" x14ac:dyDescent="0.25">
      <c r="A1000" s="47">
        <v>996</v>
      </c>
      <c r="B1000" s="58" t="s">
        <v>3</v>
      </c>
      <c r="C1000" s="58" t="s">
        <v>5192</v>
      </c>
      <c r="D1000" s="69" t="s">
        <v>5193</v>
      </c>
      <c r="E1000" s="48" t="s">
        <v>441</v>
      </c>
      <c r="F1000" s="49" t="s">
        <v>5194</v>
      </c>
      <c r="G1000" s="50">
        <v>55310.29</v>
      </c>
      <c r="H1000" s="50">
        <v>47013.75</v>
      </c>
      <c r="I1000" s="59" t="s">
        <v>5183</v>
      </c>
      <c r="J1000" s="52" t="s">
        <v>5195</v>
      </c>
      <c r="K1000" s="52" t="s">
        <v>5196</v>
      </c>
      <c r="L1000" s="9"/>
      <c r="M1000" s="9"/>
      <c r="N1000" s="9"/>
      <c r="O1000" s="9"/>
      <c r="P1000" s="9"/>
      <c r="Q1000" s="9"/>
      <c r="R1000" s="9"/>
      <c r="S1000" s="9"/>
      <c r="T1000" s="9"/>
      <c r="U1000" s="9"/>
      <c r="V1000" s="9"/>
      <c r="W1000" s="9"/>
      <c r="X1000" s="9"/>
      <c r="Y1000" s="9"/>
      <c r="Z1000" s="9"/>
      <c r="AA1000" s="9"/>
      <c r="AB1000" s="9"/>
      <c r="AC1000" s="9"/>
      <c r="AD1000" s="9"/>
      <c r="AE1000" s="9"/>
      <c r="AF1000" s="9"/>
      <c r="AG1000" s="9"/>
      <c r="AH1000" s="9"/>
    </row>
    <row r="1001" spans="1:34" ht="403.2" x14ac:dyDescent="0.25">
      <c r="A1001" s="47">
        <v>997</v>
      </c>
      <c r="B1001" s="58" t="s">
        <v>3</v>
      </c>
      <c r="C1001" s="58" t="s">
        <v>5197</v>
      </c>
      <c r="D1001" s="58" t="s">
        <v>5198</v>
      </c>
      <c r="E1001" s="48" t="s">
        <v>5199</v>
      </c>
      <c r="F1001" s="49" t="s">
        <v>5200</v>
      </c>
      <c r="G1001" s="50">
        <v>219500</v>
      </c>
      <c r="H1001" s="50">
        <v>109750</v>
      </c>
      <c r="I1001" s="59" t="s">
        <v>5183</v>
      </c>
      <c r="J1001" s="52" t="s">
        <v>5201</v>
      </c>
      <c r="K1001" s="52" t="s">
        <v>5202</v>
      </c>
      <c r="L1001" s="9"/>
      <c r="M1001" s="9"/>
      <c r="N1001" s="9"/>
      <c r="O1001" s="9"/>
      <c r="P1001" s="9"/>
      <c r="Q1001" s="9"/>
      <c r="R1001" s="9"/>
      <c r="S1001" s="9"/>
      <c r="T1001" s="9"/>
      <c r="U1001" s="9"/>
      <c r="V1001" s="9"/>
      <c r="W1001" s="9"/>
      <c r="X1001" s="9"/>
      <c r="Y1001" s="9"/>
      <c r="Z1001" s="9"/>
      <c r="AA1001" s="9"/>
      <c r="AB1001" s="9"/>
      <c r="AC1001" s="9"/>
      <c r="AD1001" s="9"/>
      <c r="AE1001" s="9"/>
      <c r="AF1001" s="9"/>
      <c r="AG1001" s="9"/>
      <c r="AH1001" s="9"/>
    </row>
    <row r="1002" spans="1:34" ht="144" x14ac:dyDescent="0.25">
      <c r="A1002" s="47">
        <v>998</v>
      </c>
      <c r="B1002" s="58" t="s">
        <v>1</v>
      </c>
      <c r="C1002" s="58" t="s">
        <v>5203</v>
      </c>
      <c r="D1002" s="58" t="s">
        <v>5204</v>
      </c>
      <c r="E1002" s="48" t="s">
        <v>395</v>
      </c>
      <c r="F1002" s="49" t="s">
        <v>5205</v>
      </c>
      <c r="G1002" s="50">
        <v>21204050.66</v>
      </c>
      <c r="H1002" s="50">
        <v>18023443.059999999</v>
      </c>
      <c r="I1002" s="59" t="s">
        <v>5206</v>
      </c>
      <c r="J1002" s="52" t="s">
        <v>5207</v>
      </c>
      <c r="K1002" s="52" t="s">
        <v>5208</v>
      </c>
      <c r="L1002" s="9"/>
      <c r="M1002" s="9"/>
      <c r="N1002" s="9"/>
      <c r="O1002" s="9"/>
      <c r="P1002" s="9"/>
      <c r="Q1002" s="9"/>
      <c r="R1002" s="9"/>
      <c r="S1002" s="9"/>
      <c r="T1002" s="9"/>
      <c r="U1002" s="9"/>
      <c r="V1002" s="9"/>
      <c r="W1002" s="9"/>
      <c r="X1002" s="9"/>
      <c r="Y1002" s="9"/>
      <c r="Z1002" s="9"/>
      <c r="AA1002" s="9"/>
      <c r="AB1002" s="9"/>
      <c r="AC1002" s="9"/>
      <c r="AD1002" s="9"/>
      <c r="AE1002" s="9"/>
      <c r="AF1002" s="9"/>
      <c r="AG1002" s="9"/>
      <c r="AH1002" s="9"/>
    </row>
    <row r="1003" spans="1:34" ht="244.8" x14ac:dyDescent="0.25">
      <c r="A1003" s="47">
        <v>999</v>
      </c>
      <c r="B1003" s="58" t="s">
        <v>1</v>
      </c>
      <c r="C1003" s="58" t="s">
        <v>9204</v>
      </c>
      <c r="D1003" s="69" t="s">
        <v>5209</v>
      </c>
      <c r="E1003" s="48" t="s">
        <v>395</v>
      </c>
      <c r="F1003" s="49" t="s">
        <v>9205</v>
      </c>
      <c r="G1003" s="50">
        <v>35504700</v>
      </c>
      <c r="H1003" s="50">
        <v>28403760</v>
      </c>
      <c r="I1003" s="59" t="s">
        <v>5210</v>
      </c>
      <c r="J1003" s="52" t="s">
        <v>5211</v>
      </c>
      <c r="K1003" s="52" t="s">
        <v>5212</v>
      </c>
      <c r="L1003" s="9"/>
      <c r="M1003" s="9"/>
      <c r="N1003" s="9"/>
      <c r="O1003" s="9"/>
      <c r="P1003" s="9"/>
      <c r="Q1003" s="9"/>
      <c r="R1003" s="9"/>
      <c r="S1003" s="9"/>
      <c r="T1003" s="9"/>
      <c r="U1003" s="9"/>
      <c r="V1003" s="9"/>
      <c r="W1003" s="9"/>
      <c r="X1003" s="9"/>
      <c r="Y1003" s="9"/>
      <c r="Z1003" s="9"/>
      <c r="AA1003" s="9"/>
      <c r="AB1003" s="9"/>
      <c r="AC1003" s="9"/>
      <c r="AD1003" s="9"/>
      <c r="AE1003" s="9"/>
      <c r="AF1003" s="9"/>
      <c r="AG1003" s="9"/>
      <c r="AH1003" s="9"/>
    </row>
    <row r="1004" spans="1:34" ht="129.6" x14ac:dyDescent="0.25">
      <c r="A1004" s="47">
        <v>1000</v>
      </c>
      <c r="B1004" s="58" t="s">
        <v>1</v>
      </c>
      <c r="C1004" s="58" t="s">
        <v>9206</v>
      </c>
      <c r="D1004" s="58" t="s">
        <v>3829</v>
      </c>
      <c r="E1004" s="48" t="s">
        <v>5119</v>
      </c>
      <c r="F1004" s="49" t="s">
        <v>5213</v>
      </c>
      <c r="G1004" s="50">
        <v>2602769.2400000002</v>
      </c>
      <c r="H1004" s="50">
        <v>1041107.7</v>
      </c>
      <c r="I1004" s="59" t="s">
        <v>5120</v>
      </c>
      <c r="J1004" s="52" t="s">
        <v>5214</v>
      </c>
      <c r="K1004" s="52" t="s">
        <v>5215</v>
      </c>
      <c r="L1004" s="9"/>
      <c r="M1004" s="9"/>
      <c r="N1004" s="9"/>
      <c r="O1004" s="9"/>
      <c r="P1004" s="9"/>
      <c r="Q1004" s="9"/>
      <c r="R1004" s="9"/>
      <c r="S1004" s="9"/>
      <c r="T1004" s="9"/>
      <c r="U1004" s="9"/>
      <c r="V1004" s="9"/>
      <c r="W1004" s="9"/>
      <c r="X1004" s="9"/>
      <c r="Y1004" s="9"/>
      <c r="Z1004" s="9"/>
      <c r="AA1004" s="9"/>
      <c r="AB1004" s="9"/>
      <c r="AC1004" s="9"/>
      <c r="AD1004" s="9"/>
      <c r="AE1004" s="9"/>
      <c r="AF1004" s="9"/>
      <c r="AG1004" s="9"/>
      <c r="AH1004" s="9"/>
    </row>
    <row r="1005" spans="1:34" ht="129.6" x14ac:dyDescent="0.25">
      <c r="A1005" s="47">
        <v>1001</v>
      </c>
      <c r="B1005" s="58" t="s">
        <v>1</v>
      </c>
      <c r="C1005" s="58" t="s">
        <v>5216</v>
      </c>
      <c r="D1005" s="58" t="s">
        <v>5217</v>
      </c>
      <c r="E1005" s="48" t="s">
        <v>493</v>
      </c>
      <c r="F1005" s="49" t="s">
        <v>5218</v>
      </c>
      <c r="G1005" s="50">
        <v>834357</v>
      </c>
      <c r="H1005" s="50">
        <v>417178.5</v>
      </c>
      <c r="I1005" s="59" t="s">
        <v>5219</v>
      </c>
      <c r="J1005" s="52" t="s">
        <v>5220</v>
      </c>
      <c r="K1005" s="52" t="s">
        <v>5221</v>
      </c>
      <c r="L1005" s="9"/>
      <c r="M1005" s="9"/>
      <c r="N1005" s="9"/>
      <c r="O1005" s="9"/>
      <c r="P1005" s="9"/>
      <c r="Q1005" s="9"/>
      <c r="R1005" s="9"/>
      <c r="S1005" s="9"/>
      <c r="T1005" s="9"/>
      <c r="U1005" s="9"/>
      <c r="V1005" s="9"/>
      <c r="W1005" s="9"/>
      <c r="X1005" s="9"/>
      <c r="Y1005" s="9"/>
      <c r="Z1005" s="9"/>
      <c r="AA1005" s="9"/>
      <c r="AB1005" s="9"/>
      <c r="AC1005" s="9"/>
      <c r="AD1005" s="9"/>
      <c r="AE1005" s="9"/>
      <c r="AF1005" s="9"/>
      <c r="AG1005" s="9"/>
      <c r="AH1005" s="9"/>
    </row>
    <row r="1006" spans="1:34" ht="115.2" x14ac:dyDescent="0.25">
      <c r="A1006" s="47">
        <v>1002</v>
      </c>
      <c r="B1006" s="58" t="s">
        <v>1</v>
      </c>
      <c r="C1006" s="58" t="s">
        <v>5222</v>
      </c>
      <c r="D1006" s="69" t="s">
        <v>5223</v>
      </c>
      <c r="E1006" s="48" t="s">
        <v>5224</v>
      </c>
      <c r="F1006" s="49" t="s">
        <v>5225</v>
      </c>
      <c r="G1006" s="50">
        <v>770394</v>
      </c>
      <c r="H1006" s="50"/>
      <c r="I1006" s="59" t="s">
        <v>5226</v>
      </c>
      <c r="J1006" s="52" t="s">
        <v>5227</v>
      </c>
      <c r="K1006" s="52" t="s">
        <v>5228</v>
      </c>
      <c r="L1006" s="9"/>
      <c r="M1006" s="9"/>
      <c r="N1006" s="9"/>
      <c r="O1006" s="9"/>
      <c r="P1006" s="9"/>
      <c r="Q1006" s="9"/>
      <c r="R1006" s="9"/>
      <c r="S1006" s="9"/>
      <c r="T1006" s="9"/>
      <c r="U1006" s="9"/>
      <c r="V1006" s="9"/>
      <c r="W1006" s="9"/>
      <c r="X1006" s="9"/>
      <c r="Y1006" s="9"/>
      <c r="Z1006" s="9"/>
      <c r="AA1006" s="9"/>
      <c r="AB1006" s="9"/>
      <c r="AC1006" s="9"/>
      <c r="AD1006" s="9"/>
      <c r="AE1006" s="9"/>
      <c r="AF1006" s="9"/>
      <c r="AG1006" s="9"/>
      <c r="AH1006" s="9"/>
    </row>
    <row r="1007" spans="1:34" ht="172.8" x14ac:dyDescent="0.25">
      <c r="A1007" s="47">
        <v>1003</v>
      </c>
      <c r="B1007" s="58" t="s">
        <v>0</v>
      </c>
      <c r="C1007" s="58" t="s">
        <v>4984</v>
      </c>
      <c r="D1007" s="58" t="s">
        <v>4985</v>
      </c>
      <c r="E1007" s="48" t="s">
        <v>451</v>
      </c>
      <c r="F1007" s="49" t="s">
        <v>5229</v>
      </c>
      <c r="G1007" s="50">
        <v>5416000</v>
      </c>
      <c r="H1007" s="50">
        <v>3450660</v>
      </c>
      <c r="I1007" s="59" t="s">
        <v>5230</v>
      </c>
      <c r="J1007" s="52" t="s">
        <v>4987</v>
      </c>
      <c r="K1007" s="52" t="s">
        <v>5231</v>
      </c>
      <c r="L1007" s="9"/>
      <c r="M1007" s="9"/>
      <c r="N1007" s="9"/>
      <c r="O1007" s="9"/>
      <c r="P1007" s="9"/>
      <c r="Q1007" s="9"/>
      <c r="R1007" s="9"/>
      <c r="S1007" s="9"/>
      <c r="T1007" s="9"/>
      <c r="U1007" s="9"/>
      <c r="V1007" s="9"/>
      <c r="W1007" s="9"/>
      <c r="X1007" s="9"/>
      <c r="Y1007" s="9"/>
      <c r="Z1007" s="9"/>
      <c r="AA1007" s="9"/>
      <c r="AB1007" s="9"/>
      <c r="AC1007" s="9"/>
      <c r="AD1007" s="9"/>
      <c r="AE1007" s="9"/>
      <c r="AF1007" s="9"/>
      <c r="AG1007" s="9"/>
      <c r="AH1007" s="9"/>
    </row>
    <row r="1008" spans="1:34" ht="115.2" x14ac:dyDescent="0.25">
      <c r="A1008" s="47">
        <v>1004</v>
      </c>
      <c r="B1008" s="58" t="s">
        <v>0</v>
      </c>
      <c r="C1008" s="58" t="s">
        <v>5232</v>
      </c>
      <c r="D1008" s="58" t="s">
        <v>5233</v>
      </c>
      <c r="E1008" s="48" t="s">
        <v>451</v>
      </c>
      <c r="F1008" s="49" t="s">
        <v>5234</v>
      </c>
      <c r="G1008" s="50">
        <v>46150680.520000003</v>
      </c>
      <c r="H1008" s="50">
        <v>38923984.82</v>
      </c>
      <c r="I1008" s="59" t="s">
        <v>5230</v>
      </c>
      <c r="J1008" s="52" t="s">
        <v>5235</v>
      </c>
      <c r="K1008" s="52" t="s">
        <v>5236</v>
      </c>
      <c r="L1008" s="9"/>
      <c r="M1008" s="9"/>
      <c r="N1008" s="9"/>
      <c r="O1008" s="9"/>
      <c r="P1008" s="9"/>
      <c r="Q1008" s="9"/>
      <c r="R1008" s="9"/>
      <c r="S1008" s="9"/>
      <c r="T1008" s="9"/>
      <c r="U1008" s="9"/>
      <c r="V1008" s="9"/>
      <c r="W1008" s="9"/>
      <c r="X1008" s="9"/>
      <c r="Y1008" s="9"/>
      <c r="Z1008" s="9"/>
      <c r="AA1008" s="9"/>
      <c r="AB1008" s="9"/>
      <c r="AC1008" s="9"/>
      <c r="AD1008" s="9"/>
      <c r="AE1008" s="9"/>
      <c r="AF1008" s="9"/>
      <c r="AG1008" s="9"/>
      <c r="AH1008" s="9"/>
    </row>
    <row r="1009" spans="1:34" ht="115.2" x14ac:dyDescent="0.25">
      <c r="A1009" s="47">
        <v>1005</v>
      </c>
      <c r="B1009" s="58" t="s">
        <v>3</v>
      </c>
      <c r="C1009" s="58" t="s">
        <v>5237</v>
      </c>
      <c r="D1009" s="69" t="s">
        <v>5238</v>
      </c>
      <c r="E1009" s="48" t="s">
        <v>441</v>
      </c>
      <c r="F1009" s="49" t="s">
        <v>5239</v>
      </c>
      <c r="G1009" s="50">
        <v>965157.06</v>
      </c>
      <c r="H1009" s="50">
        <v>820383.5</v>
      </c>
      <c r="I1009" s="59" t="s">
        <v>5240</v>
      </c>
      <c r="J1009" s="52" t="s">
        <v>5241</v>
      </c>
      <c r="K1009" s="52" t="s">
        <v>5242</v>
      </c>
      <c r="L1009" s="9"/>
      <c r="M1009" s="9"/>
      <c r="N1009" s="9"/>
      <c r="O1009" s="9"/>
      <c r="P1009" s="9"/>
      <c r="Q1009" s="9"/>
      <c r="R1009" s="9"/>
      <c r="S1009" s="9"/>
      <c r="T1009" s="9"/>
      <c r="U1009" s="9"/>
      <c r="V1009" s="9"/>
      <c r="W1009" s="9"/>
      <c r="X1009" s="9"/>
      <c r="Y1009" s="9"/>
      <c r="Z1009" s="9"/>
      <c r="AA1009" s="9"/>
      <c r="AB1009" s="9"/>
      <c r="AC1009" s="9"/>
      <c r="AD1009" s="9"/>
      <c r="AE1009" s="9"/>
      <c r="AF1009" s="9"/>
      <c r="AG1009" s="9"/>
      <c r="AH1009" s="9"/>
    </row>
    <row r="1010" spans="1:34" ht="115.2" x14ac:dyDescent="0.25">
      <c r="A1010" s="47">
        <v>1006</v>
      </c>
      <c r="B1010" s="58" t="s">
        <v>3</v>
      </c>
      <c r="C1010" s="58" t="s">
        <v>5243</v>
      </c>
      <c r="D1010" s="58" t="s">
        <v>5244</v>
      </c>
      <c r="E1010" s="48" t="s">
        <v>5245</v>
      </c>
      <c r="F1010" s="49" t="s">
        <v>5246</v>
      </c>
      <c r="G1010" s="50">
        <v>136694.49</v>
      </c>
      <c r="H1010" s="50">
        <v>116190.32</v>
      </c>
      <c r="I1010" s="59" t="s">
        <v>5247</v>
      </c>
      <c r="J1010" s="52" t="s">
        <v>5248</v>
      </c>
      <c r="K1010" s="52" t="s">
        <v>5249</v>
      </c>
      <c r="L1010" s="9"/>
      <c r="M1010" s="9"/>
      <c r="N1010" s="9"/>
      <c r="O1010" s="9"/>
      <c r="P1010" s="9"/>
      <c r="Q1010" s="9"/>
      <c r="R1010" s="9"/>
      <c r="S1010" s="9"/>
      <c r="T1010" s="9"/>
      <c r="U1010" s="9"/>
      <c r="V1010" s="9"/>
      <c r="W1010" s="9"/>
      <c r="X1010" s="9"/>
      <c r="Y1010" s="9"/>
      <c r="Z1010" s="9"/>
      <c r="AA1010" s="9"/>
      <c r="AB1010" s="9"/>
      <c r="AC1010" s="9"/>
      <c r="AD1010" s="9"/>
      <c r="AE1010" s="9"/>
      <c r="AF1010" s="9"/>
      <c r="AG1010" s="9"/>
      <c r="AH1010" s="9"/>
    </row>
    <row r="1011" spans="1:34" ht="72" x14ac:dyDescent="0.25">
      <c r="A1011" s="47">
        <v>1007</v>
      </c>
      <c r="B1011" s="58" t="s">
        <v>3</v>
      </c>
      <c r="C1011" s="58" t="s">
        <v>5250</v>
      </c>
      <c r="D1011" s="58" t="s">
        <v>5251</v>
      </c>
      <c r="E1011" s="48" t="s">
        <v>5224</v>
      </c>
      <c r="F1011" s="49" t="s">
        <v>5252</v>
      </c>
      <c r="G1011" s="50">
        <v>280558.14</v>
      </c>
      <c r="H1011" s="50"/>
      <c r="I1011" s="59" t="s">
        <v>5253</v>
      </c>
      <c r="J1011" s="52" t="s">
        <v>5254</v>
      </c>
      <c r="K1011" s="52" t="s">
        <v>5255</v>
      </c>
      <c r="L1011" s="9"/>
      <c r="M1011" s="9"/>
      <c r="N1011" s="9"/>
      <c r="O1011" s="9"/>
      <c r="P1011" s="9"/>
      <c r="Q1011" s="9"/>
      <c r="R1011" s="9"/>
      <c r="S1011" s="9"/>
      <c r="T1011" s="9"/>
      <c r="U1011" s="9"/>
      <c r="V1011" s="9"/>
      <c r="W1011" s="9"/>
      <c r="X1011" s="9"/>
      <c r="Y1011" s="9"/>
      <c r="Z1011" s="9"/>
      <c r="AA1011" s="9"/>
      <c r="AB1011" s="9"/>
      <c r="AC1011" s="9"/>
      <c r="AD1011" s="9"/>
      <c r="AE1011" s="9"/>
      <c r="AF1011" s="9"/>
      <c r="AG1011" s="9"/>
      <c r="AH1011" s="9"/>
    </row>
    <row r="1012" spans="1:34" ht="72" x14ac:dyDescent="0.25">
      <c r="A1012" s="47">
        <v>1008</v>
      </c>
      <c r="B1012" s="58" t="s">
        <v>3</v>
      </c>
      <c r="C1012" s="58" t="s">
        <v>5256</v>
      </c>
      <c r="D1012" s="69" t="s">
        <v>5257</v>
      </c>
      <c r="E1012" s="48" t="s">
        <v>5224</v>
      </c>
      <c r="F1012" s="49" t="s">
        <v>5258</v>
      </c>
      <c r="G1012" s="50">
        <v>175000</v>
      </c>
      <c r="H1012" s="50"/>
      <c r="I1012" s="59" t="s">
        <v>5253</v>
      </c>
      <c r="J1012" s="52" t="s">
        <v>5259</v>
      </c>
      <c r="K1012" s="52" t="s">
        <v>5260</v>
      </c>
      <c r="L1012" s="9"/>
      <c r="M1012" s="9"/>
      <c r="N1012" s="9"/>
      <c r="O1012" s="9"/>
      <c r="P1012" s="9"/>
      <c r="Q1012" s="9"/>
      <c r="R1012" s="9"/>
      <c r="S1012" s="9"/>
      <c r="T1012" s="9"/>
      <c r="U1012" s="9"/>
      <c r="V1012" s="9"/>
      <c r="W1012" s="9"/>
      <c r="X1012" s="9"/>
      <c r="Y1012" s="9"/>
      <c r="Z1012" s="9"/>
      <c r="AA1012" s="9"/>
      <c r="AB1012" s="9"/>
      <c r="AC1012" s="9"/>
      <c r="AD1012" s="9"/>
      <c r="AE1012" s="9"/>
      <c r="AF1012" s="9"/>
      <c r="AG1012" s="9"/>
      <c r="AH1012" s="9"/>
    </row>
    <row r="1013" spans="1:34" ht="72" x14ac:dyDescent="0.25">
      <c r="A1013" s="47">
        <v>1009</v>
      </c>
      <c r="B1013" s="58" t="s">
        <v>3</v>
      </c>
      <c r="C1013" s="58" t="s">
        <v>5261</v>
      </c>
      <c r="D1013" s="58" t="s">
        <v>5262</v>
      </c>
      <c r="E1013" s="48" t="s">
        <v>493</v>
      </c>
      <c r="F1013" s="49" t="s">
        <v>5263</v>
      </c>
      <c r="G1013" s="50">
        <v>57000</v>
      </c>
      <c r="H1013" s="50">
        <v>52377.3</v>
      </c>
      <c r="I1013" s="59" t="s">
        <v>5264</v>
      </c>
      <c r="J1013" s="52" t="s">
        <v>5265</v>
      </c>
      <c r="K1013" s="52" t="s">
        <v>5266</v>
      </c>
      <c r="L1013" s="9"/>
      <c r="M1013" s="9"/>
      <c r="N1013" s="9"/>
      <c r="O1013" s="9"/>
      <c r="P1013" s="9"/>
      <c r="Q1013" s="9"/>
      <c r="R1013" s="9"/>
      <c r="S1013" s="9"/>
      <c r="T1013" s="9"/>
      <c r="U1013" s="9"/>
      <c r="V1013" s="9"/>
      <c r="W1013" s="9"/>
      <c r="X1013" s="9"/>
      <c r="Y1013" s="9"/>
      <c r="Z1013" s="9"/>
      <c r="AA1013" s="9"/>
      <c r="AB1013" s="9"/>
      <c r="AC1013" s="9"/>
      <c r="AD1013" s="9"/>
      <c r="AE1013" s="9"/>
      <c r="AF1013" s="9"/>
      <c r="AG1013" s="9"/>
      <c r="AH1013" s="9"/>
    </row>
    <row r="1014" spans="1:34" ht="57.6" x14ac:dyDescent="0.25">
      <c r="A1014" s="47">
        <v>1010</v>
      </c>
      <c r="B1014" s="58" t="s">
        <v>3</v>
      </c>
      <c r="C1014" s="58" t="s">
        <v>5267</v>
      </c>
      <c r="D1014" s="58" t="s">
        <v>5268</v>
      </c>
      <c r="E1014" s="48" t="s">
        <v>493</v>
      </c>
      <c r="F1014" s="49" t="s">
        <v>5269</v>
      </c>
      <c r="G1014" s="50">
        <v>311472</v>
      </c>
      <c r="H1014" s="50">
        <v>286211.62</v>
      </c>
      <c r="I1014" s="59" t="s">
        <v>5264</v>
      </c>
      <c r="J1014" s="52" t="s">
        <v>5270</v>
      </c>
      <c r="K1014" s="52" t="s">
        <v>5271</v>
      </c>
      <c r="L1014" s="9"/>
      <c r="M1014" s="9"/>
      <c r="N1014" s="9"/>
      <c r="O1014" s="9"/>
      <c r="P1014" s="9"/>
      <c r="Q1014" s="9"/>
      <c r="R1014" s="9"/>
      <c r="S1014" s="9"/>
      <c r="T1014" s="9"/>
      <c r="U1014" s="9"/>
      <c r="V1014" s="9"/>
      <c r="W1014" s="9"/>
      <c r="X1014" s="9"/>
      <c r="Y1014" s="9"/>
      <c r="Z1014" s="9"/>
      <c r="AA1014" s="9"/>
      <c r="AB1014" s="9"/>
      <c r="AC1014" s="9"/>
      <c r="AD1014" s="9"/>
      <c r="AE1014" s="9"/>
      <c r="AF1014" s="9"/>
      <c r="AG1014" s="9"/>
      <c r="AH1014" s="9"/>
    </row>
    <row r="1015" spans="1:34" ht="57.6" x14ac:dyDescent="0.25">
      <c r="A1015" s="47">
        <v>1011</v>
      </c>
      <c r="B1015" s="58" t="s">
        <v>3</v>
      </c>
      <c r="C1015" s="58" t="s">
        <v>5272</v>
      </c>
      <c r="D1015" s="69" t="s">
        <v>5262</v>
      </c>
      <c r="E1015" s="48" t="s">
        <v>493</v>
      </c>
      <c r="F1015" s="49" t="s">
        <v>5273</v>
      </c>
      <c r="G1015" s="50">
        <v>42750</v>
      </c>
      <c r="H1015" s="50">
        <v>39282.980000000003</v>
      </c>
      <c r="I1015" s="59" t="s">
        <v>5264</v>
      </c>
      <c r="J1015" s="52" t="s">
        <v>5274</v>
      </c>
      <c r="K1015" s="52" t="s">
        <v>5266</v>
      </c>
      <c r="L1015" s="9"/>
      <c r="M1015" s="9"/>
      <c r="N1015" s="9"/>
      <c r="O1015" s="9"/>
      <c r="P1015" s="9"/>
      <c r="Q1015" s="9"/>
      <c r="R1015" s="9"/>
      <c r="S1015" s="9"/>
      <c r="T1015" s="9"/>
      <c r="U1015" s="9"/>
      <c r="V1015" s="9"/>
      <c r="W1015" s="9"/>
      <c r="X1015" s="9"/>
      <c r="Y1015" s="9"/>
      <c r="Z1015" s="9"/>
      <c r="AA1015" s="9"/>
      <c r="AB1015" s="9"/>
      <c r="AC1015" s="9"/>
      <c r="AD1015" s="9"/>
      <c r="AE1015" s="9"/>
      <c r="AF1015" s="9"/>
      <c r="AG1015" s="9"/>
      <c r="AH1015" s="9"/>
    </row>
    <row r="1016" spans="1:34" ht="57.6" x14ac:dyDescent="0.25">
      <c r="A1016" s="47">
        <v>1012</v>
      </c>
      <c r="B1016" s="58" t="s">
        <v>3</v>
      </c>
      <c r="C1016" s="58" t="s">
        <v>5275</v>
      </c>
      <c r="D1016" s="58" t="s">
        <v>5262</v>
      </c>
      <c r="E1016" s="48" t="s">
        <v>493</v>
      </c>
      <c r="F1016" s="49" t="s">
        <v>5276</v>
      </c>
      <c r="G1016" s="50">
        <v>43260</v>
      </c>
      <c r="H1016" s="50">
        <v>39751.61</v>
      </c>
      <c r="I1016" s="59" t="s">
        <v>5264</v>
      </c>
      <c r="J1016" s="52" t="s">
        <v>5277</v>
      </c>
      <c r="K1016" s="52" t="s">
        <v>5266</v>
      </c>
      <c r="L1016" s="9"/>
      <c r="M1016" s="9"/>
      <c r="N1016" s="9"/>
      <c r="O1016" s="9"/>
      <c r="P1016" s="9"/>
      <c r="Q1016" s="9"/>
      <c r="R1016" s="9"/>
      <c r="S1016" s="9"/>
      <c r="T1016" s="9"/>
      <c r="U1016" s="9"/>
      <c r="V1016" s="9"/>
      <c r="W1016" s="9"/>
      <c r="X1016" s="9"/>
      <c r="Y1016" s="9"/>
      <c r="Z1016" s="9"/>
      <c r="AA1016" s="9"/>
      <c r="AB1016" s="9"/>
      <c r="AC1016" s="9"/>
      <c r="AD1016" s="9"/>
      <c r="AE1016" s="9"/>
      <c r="AF1016" s="9"/>
      <c r="AG1016" s="9"/>
      <c r="AH1016" s="9"/>
    </row>
    <row r="1017" spans="1:34" ht="57.6" x14ac:dyDescent="0.25">
      <c r="A1017" s="47">
        <v>1013</v>
      </c>
      <c r="B1017" s="58" t="s">
        <v>3</v>
      </c>
      <c r="C1017" s="58" t="s">
        <v>5278</v>
      </c>
      <c r="D1017" s="58" t="s">
        <v>5279</v>
      </c>
      <c r="E1017" s="48" t="s">
        <v>493</v>
      </c>
      <c r="F1017" s="49" t="s">
        <v>5280</v>
      </c>
      <c r="G1017" s="50">
        <v>72444</v>
      </c>
      <c r="H1017" s="50">
        <v>66568.789999999994</v>
      </c>
      <c r="I1017" s="59" t="s">
        <v>5264</v>
      </c>
      <c r="J1017" s="52" t="s">
        <v>5281</v>
      </c>
      <c r="K1017" s="52" t="s">
        <v>5282</v>
      </c>
      <c r="L1017" s="9"/>
      <c r="M1017" s="9"/>
      <c r="N1017" s="9"/>
      <c r="O1017" s="9"/>
      <c r="P1017" s="9"/>
      <c r="Q1017" s="9"/>
      <c r="R1017" s="9"/>
      <c r="S1017" s="9"/>
      <c r="T1017" s="9"/>
      <c r="U1017" s="9"/>
      <c r="V1017" s="9"/>
      <c r="W1017" s="9"/>
      <c r="X1017" s="9"/>
      <c r="Y1017" s="9"/>
      <c r="Z1017" s="9"/>
      <c r="AA1017" s="9"/>
      <c r="AB1017" s="9"/>
      <c r="AC1017" s="9"/>
      <c r="AD1017" s="9"/>
      <c r="AE1017" s="9"/>
      <c r="AF1017" s="9"/>
      <c r="AG1017" s="9"/>
      <c r="AH1017" s="9"/>
    </row>
    <row r="1018" spans="1:34" ht="57.6" x14ac:dyDescent="0.25">
      <c r="A1018" s="47">
        <v>1014</v>
      </c>
      <c r="B1018" s="58" t="s">
        <v>3</v>
      </c>
      <c r="C1018" s="58" t="s">
        <v>5283</v>
      </c>
      <c r="D1018" s="69" t="s">
        <v>5284</v>
      </c>
      <c r="E1018" s="48" t="s">
        <v>493</v>
      </c>
      <c r="F1018" s="49" t="s">
        <v>5285</v>
      </c>
      <c r="G1018" s="50">
        <v>389340</v>
      </c>
      <c r="H1018" s="50">
        <v>357764.53</v>
      </c>
      <c r="I1018" s="59" t="s">
        <v>5264</v>
      </c>
      <c r="J1018" s="52" t="s">
        <v>5286</v>
      </c>
      <c r="K1018" s="52" t="s">
        <v>5287</v>
      </c>
      <c r="L1018" s="9"/>
      <c r="M1018" s="9"/>
      <c r="N1018" s="9"/>
      <c r="O1018" s="9"/>
      <c r="P1018" s="9"/>
      <c r="Q1018" s="9"/>
      <c r="R1018" s="9"/>
      <c r="S1018" s="9"/>
      <c r="T1018" s="9"/>
      <c r="U1018" s="9"/>
      <c r="V1018" s="9"/>
      <c r="W1018" s="9"/>
      <c r="X1018" s="9"/>
      <c r="Y1018" s="9"/>
      <c r="Z1018" s="9"/>
      <c r="AA1018" s="9"/>
      <c r="AB1018" s="9"/>
      <c r="AC1018" s="9"/>
      <c r="AD1018" s="9"/>
      <c r="AE1018" s="9"/>
      <c r="AF1018" s="9"/>
      <c r="AG1018" s="9"/>
      <c r="AH1018" s="9"/>
    </row>
    <row r="1019" spans="1:34" ht="57.6" x14ac:dyDescent="0.25">
      <c r="A1019" s="47">
        <v>1015</v>
      </c>
      <c r="B1019" s="58" t="s">
        <v>3</v>
      </c>
      <c r="C1019" s="58" t="s">
        <v>5288</v>
      </c>
      <c r="D1019" s="58" t="s">
        <v>5289</v>
      </c>
      <c r="E1019" s="48" t="s">
        <v>493</v>
      </c>
      <c r="F1019" s="49" t="s">
        <v>5290</v>
      </c>
      <c r="G1019" s="50">
        <v>205200</v>
      </c>
      <c r="H1019" s="50">
        <v>188558.28</v>
      </c>
      <c r="I1019" s="59" t="s">
        <v>5264</v>
      </c>
      <c r="J1019" s="52" t="s">
        <v>5291</v>
      </c>
      <c r="K1019" s="52" t="s">
        <v>5292</v>
      </c>
      <c r="L1019" s="9"/>
      <c r="M1019" s="9"/>
      <c r="N1019" s="9"/>
      <c r="O1019" s="9"/>
      <c r="P1019" s="9"/>
      <c r="Q1019" s="9"/>
      <c r="R1019" s="9"/>
      <c r="S1019" s="9"/>
      <c r="T1019" s="9"/>
      <c r="U1019" s="9"/>
      <c r="V1019" s="9"/>
      <c r="W1019" s="9"/>
      <c r="X1019" s="9"/>
      <c r="Y1019" s="9"/>
      <c r="Z1019" s="9"/>
      <c r="AA1019" s="9"/>
      <c r="AB1019" s="9"/>
      <c r="AC1019" s="9"/>
      <c r="AD1019" s="9"/>
      <c r="AE1019" s="9"/>
      <c r="AF1019" s="9"/>
      <c r="AG1019" s="9"/>
      <c r="AH1019" s="9"/>
    </row>
    <row r="1020" spans="1:34" ht="72" x14ac:dyDescent="0.25">
      <c r="A1020" s="47">
        <v>1016</v>
      </c>
      <c r="B1020" s="58" t="s">
        <v>3</v>
      </c>
      <c r="C1020" s="58" t="s">
        <v>5293</v>
      </c>
      <c r="D1020" s="58" t="s">
        <v>2601</v>
      </c>
      <c r="E1020" s="48" t="s">
        <v>395</v>
      </c>
      <c r="F1020" s="49" t="s">
        <v>5294</v>
      </c>
      <c r="G1020" s="50">
        <v>200000</v>
      </c>
      <c r="H1020" s="50">
        <v>160000</v>
      </c>
      <c r="I1020" s="59" t="s">
        <v>5295</v>
      </c>
      <c r="J1020" s="52" t="s">
        <v>5296</v>
      </c>
      <c r="K1020" s="52" t="s">
        <v>2604</v>
      </c>
      <c r="L1020" s="9"/>
      <c r="M1020" s="9"/>
      <c r="N1020" s="9"/>
      <c r="O1020" s="9"/>
      <c r="P1020" s="9"/>
      <c r="Q1020" s="9"/>
      <c r="R1020" s="9"/>
      <c r="S1020" s="9"/>
      <c r="T1020" s="9"/>
      <c r="U1020" s="9"/>
      <c r="V1020" s="9"/>
      <c r="W1020" s="9"/>
      <c r="X1020" s="9"/>
      <c r="Y1020" s="9"/>
      <c r="Z1020" s="9"/>
      <c r="AA1020" s="9"/>
      <c r="AB1020" s="9"/>
      <c r="AC1020" s="9"/>
      <c r="AD1020" s="9"/>
      <c r="AE1020" s="9"/>
      <c r="AF1020" s="9"/>
      <c r="AG1020" s="9"/>
      <c r="AH1020" s="9"/>
    </row>
    <row r="1021" spans="1:34" ht="172.8" x14ac:dyDescent="0.25">
      <c r="A1021" s="47">
        <v>1017</v>
      </c>
      <c r="B1021" s="58" t="s">
        <v>3</v>
      </c>
      <c r="C1021" s="58" t="s">
        <v>5297</v>
      </c>
      <c r="D1021" s="69" t="s">
        <v>5298</v>
      </c>
      <c r="E1021" s="48" t="s">
        <v>395</v>
      </c>
      <c r="F1021" s="49" t="s">
        <v>5299</v>
      </c>
      <c r="G1021" s="50">
        <v>195396</v>
      </c>
      <c r="H1021" s="50">
        <v>156316.79999999999</v>
      </c>
      <c r="I1021" s="59" t="s">
        <v>5295</v>
      </c>
      <c r="J1021" s="52" t="s">
        <v>5300</v>
      </c>
      <c r="K1021" s="52" t="s">
        <v>5301</v>
      </c>
      <c r="L1021" s="9"/>
      <c r="M1021" s="9"/>
      <c r="N1021" s="9"/>
      <c r="O1021" s="9"/>
      <c r="P1021" s="9"/>
      <c r="Q1021" s="9"/>
      <c r="R1021" s="9"/>
      <c r="S1021" s="9"/>
      <c r="T1021" s="9"/>
      <c r="U1021" s="9"/>
      <c r="V1021" s="9"/>
      <c r="W1021" s="9"/>
      <c r="X1021" s="9"/>
      <c r="Y1021" s="9"/>
      <c r="Z1021" s="9"/>
      <c r="AA1021" s="9"/>
      <c r="AB1021" s="9"/>
      <c r="AC1021" s="9"/>
      <c r="AD1021" s="9"/>
      <c r="AE1021" s="9"/>
      <c r="AF1021" s="9"/>
      <c r="AG1021" s="9"/>
      <c r="AH1021" s="9"/>
    </row>
    <row r="1022" spans="1:34" ht="144" x14ac:dyDescent="0.25">
      <c r="A1022" s="47">
        <v>1018</v>
      </c>
      <c r="B1022" s="58" t="s">
        <v>3</v>
      </c>
      <c r="C1022" s="58" t="s">
        <v>5302</v>
      </c>
      <c r="D1022" s="58" t="s">
        <v>5303</v>
      </c>
      <c r="E1022" s="48" t="s">
        <v>395</v>
      </c>
      <c r="F1022" s="49" t="s">
        <v>5304</v>
      </c>
      <c r="G1022" s="50">
        <v>100000</v>
      </c>
      <c r="H1022" s="50">
        <v>80000</v>
      </c>
      <c r="I1022" s="59" t="s">
        <v>5295</v>
      </c>
      <c r="J1022" s="52" t="s">
        <v>5305</v>
      </c>
      <c r="K1022" s="52" t="s">
        <v>5306</v>
      </c>
      <c r="L1022" s="9"/>
      <c r="M1022" s="9"/>
      <c r="N1022" s="9"/>
      <c r="O1022" s="9"/>
      <c r="P1022" s="9"/>
      <c r="Q1022" s="9"/>
      <c r="R1022" s="9"/>
      <c r="S1022" s="9"/>
      <c r="T1022" s="9"/>
      <c r="U1022" s="9"/>
      <c r="V1022" s="9"/>
      <c r="W1022" s="9"/>
      <c r="X1022" s="9"/>
      <c r="Y1022" s="9"/>
      <c r="Z1022" s="9"/>
      <c r="AA1022" s="9"/>
      <c r="AB1022" s="9"/>
      <c r="AC1022" s="9"/>
      <c r="AD1022" s="9"/>
      <c r="AE1022" s="9"/>
      <c r="AF1022" s="9"/>
      <c r="AG1022" s="9"/>
      <c r="AH1022" s="9"/>
    </row>
    <row r="1023" spans="1:34" ht="273.60000000000002" x14ac:dyDescent="0.25">
      <c r="A1023" s="47">
        <v>1019</v>
      </c>
      <c r="B1023" s="58" t="s">
        <v>3</v>
      </c>
      <c r="C1023" s="58" t="s">
        <v>5307</v>
      </c>
      <c r="D1023" s="58" t="s">
        <v>5308</v>
      </c>
      <c r="E1023" s="48" t="s">
        <v>395</v>
      </c>
      <c r="F1023" s="49" t="s">
        <v>5309</v>
      </c>
      <c r="G1023" s="50">
        <v>100000</v>
      </c>
      <c r="H1023" s="50">
        <v>80000</v>
      </c>
      <c r="I1023" s="59" t="s">
        <v>5295</v>
      </c>
      <c r="J1023" s="52" t="s">
        <v>5310</v>
      </c>
      <c r="K1023" s="52" t="s">
        <v>5311</v>
      </c>
      <c r="L1023" s="9"/>
      <c r="M1023" s="9"/>
      <c r="N1023" s="9"/>
      <c r="O1023" s="9"/>
      <c r="P1023" s="9"/>
      <c r="Q1023" s="9"/>
      <c r="R1023" s="9"/>
      <c r="S1023" s="9"/>
      <c r="T1023" s="9"/>
      <c r="U1023" s="9"/>
      <c r="V1023" s="9"/>
      <c r="W1023" s="9"/>
      <c r="X1023" s="9"/>
      <c r="Y1023" s="9"/>
      <c r="Z1023" s="9"/>
      <c r="AA1023" s="9"/>
      <c r="AB1023" s="9"/>
      <c r="AC1023" s="9"/>
      <c r="AD1023" s="9"/>
      <c r="AE1023" s="9"/>
      <c r="AF1023" s="9"/>
      <c r="AG1023" s="9"/>
      <c r="AH1023" s="9"/>
    </row>
    <row r="1024" spans="1:34" ht="158.4" x14ac:dyDescent="0.25">
      <c r="A1024" s="47">
        <v>1020</v>
      </c>
      <c r="B1024" s="58" t="s">
        <v>3</v>
      </c>
      <c r="C1024" s="58" t="s">
        <v>5312</v>
      </c>
      <c r="D1024" s="69" t="s">
        <v>5313</v>
      </c>
      <c r="E1024" s="48" t="s">
        <v>395</v>
      </c>
      <c r="F1024" s="49" t="s">
        <v>5314</v>
      </c>
      <c r="G1024" s="50">
        <v>85384</v>
      </c>
      <c r="H1024" s="50">
        <v>68307.199999999997</v>
      </c>
      <c r="I1024" s="59" t="s">
        <v>5315</v>
      </c>
      <c r="J1024" s="52" t="s">
        <v>5316</v>
      </c>
      <c r="K1024" s="52" t="s">
        <v>5317</v>
      </c>
      <c r="L1024" s="9"/>
      <c r="M1024" s="9"/>
      <c r="N1024" s="9"/>
      <c r="O1024" s="9"/>
      <c r="P1024" s="9"/>
      <c r="Q1024" s="9"/>
      <c r="R1024" s="9"/>
      <c r="S1024" s="9"/>
      <c r="T1024" s="9"/>
      <c r="U1024" s="9"/>
      <c r="V1024" s="9"/>
      <c r="W1024" s="9"/>
      <c r="X1024" s="9"/>
      <c r="Y1024" s="9"/>
      <c r="Z1024" s="9"/>
      <c r="AA1024" s="9"/>
      <c r="AB1024" s="9"/>
      <c r="AC1024" s="9"/>
      <c r="AD1024" s="9"/>
      <c r="AE1024" s="9"/>
      <c r="AF1024" s="9"/>
      <c r="AG1024" s="9"/>
      <c r="AH1024" s="9"/>
    </row>
    <row r="1025" spans="1:34" ht="129.6" x14ac:dyDescent="0.25">
      <c r="A1025" s="47">
        <v>1021</v>
      </c>
      <c r="B1025" s="58" t="s">
        <v>3</v>
      </c>
      <c r="C1025" s="58" t="s">
        <v>5318</v>
      </c>
      <c r="D1025" s="58" t="s">
        <v>5319</v>
      </c>
      <c r="E1025" s="48" t="s">
        <v>395</v>
      </c>
      <c r="F1025" s="49" t="s">
        <v>5320</v>
      </c>
      <c r="G1025" s="50">
        <v>63833</v>
      </c>
      <c r="H1025" s="50">
        <v>51066.400000000001</v>
      </c>
      <c r="I1025" s="59" t="s">
        <v>5295</v>
      </c>
      <c r="J1025" s="52" t="s">
        <v>5321</v>
      </c>
      <c r="K1025" s="52" t="s">
        <v>5322</v>
      </c>
      <c r="L1025" s="9"/>
      <c r="M1025" s="9"/>
      <c r="N1025" s="9"/>
      <c r="O1025" s="9"/>
      <c r="P1025" s="9"/>
      <c r="Q1025" s="9"/>
      <c r="R1025" s="9"/>
      <c r="S1025" s="9"/>
      <c r="T1025" s="9"/>
      <c r="U1025" s="9"/>
      <c r="V1025" s="9"/>
      <c r="W1025" s="9"/>
      <c r="X1025" s="9"/>
      <c r="Y1025" s="9"/>
      <c r="Z1025" s="9"/>
      <c r="AA1025" s="9"/>
      <c r="AB1025" s="9"/>
      <c r="AC1025" s="9"/>
      <c r="AD1025" s="9"/>
      <c r="AE1025" s="9"/>
      <c r="AF1025" s="9"/>
      <c r="AG1025" s="9"/>
      <c r="AH1025" s="9"/>
    </row>
    <row r="1026" spans="1:34" ht="187.2" x14ac:dyDescent="0.25">
      <c r="A1026" s="47">
        <v>1022</v>
      </c>
      <c r="B1026" s="58" t="s">
        <v>3</v>
      </c>
      <c r="C1026" s="58" t="s">
        <v>5323</v>
      </c>
      <c r="D1026" s="58" t="s">
        <v>5324</v>
      </c>
      <c r="E1026" s="48" t="s">
        <v>609</v>
      </c>
      <c r="F1026" s="49" t="s">
        <v>5325</v>
      </c>
      <c r="G1026" s="50">
        <v>421508</v>
      </c>
      <c r="H1026" s="50">
        <v>190000</v>
      </c>
      <c r="I1026" s="59" t="s">
        <v>5326</v>
      </c>
      <c r="J1026" s="52" t="s">
        <v>5327</v>
      </c>
      <c r="K1026" s="52" t="s">
        <v>5328</v>
      </c>
      <c r="L1026" s="9"/>
      <c r="M1026" s="9"/>
      <c r="N1026" s="9"/>
      <c r="O1026" s="9"/>
      <c r="P1026" s="9"/>
      <c r="Q1026" s="9"/>
      <c r="R1026" s="9"/>
      <c r="S1026" s="9"/>
      <c r="T1026" s="9"/>
      <c r="U1026" s="9"/>
      <c r="V1026" s="9"/>
      <c r="W1026" s="9"/>
      <c r="X1026" s="9"/>
      <c r="Y1026" s="9"/>
      <c r="Z1026" s="9"/>
      <c r="AA1026" s="9"/>
      <c r="AB1026" s="9"/>
      <c r="AC1026" s="9"/>
      <c r="AD1026" s="9"/>
      <c r="AE1026" s="9"/>
      <c r="AF1026" s="9"/>
      <c r="AG1026" s="9"/>
      <c r="AH1026" s="9"/>
    </row>
    <row r="1027" spans="1:34" ht="158.4" x14ac:dyDescent="0.25">
      <c r="A1027" s="47">
        <v>1023</v>
      </c>
      <c r="B1027" s="58" t="s">
        <v>3</v>
      </c>
      <c r="C1027" s="58" t="s">
        <v>5329</v>
      </c>
      <c r="D1027" s="69" t="s">
        <v>5329</v>
      </c>
      <c r="E1027" s="48" t="s">
        <v>609</v>
      </c>
      <c r="F1027" s="49" t="s">
        <v>5330</v>
      </c>
      <c r="G1027" s="50">
        <v>420258</v>
      </c>
      <c r="H1027" s="50">
        <v>190000</v>
      </c>
      <c r="I1027" s="59" t="s">
        <v>5326</v>
      </c>
      <c r="J1027" s="52" t="s">
        <v>5331</v>
      </c>
      <c r="K1027" s="52" t="s">
        <v>5332</v>
      </c>
      <c r="L1027" s="9"/>
      <c r="M1027" s="9"/>
      <c r="N1027" s="9"/>
      <c r="O1027" s="9"/>
      <c r="P1027" s="9"/>
      <c r="Q1027" s="9"/>
      <c r="R1027" s="9"/>
      <c r="S1027" s="9"/>
      <c r="T1027" s="9"/>
      <c r="U1027" s="9"/>
      <c r="V1027" s="9"/>
      <c r="W1027" s="9"/>
      <c r="X1027" s="9"/>
      <c r="Y1027" s="9"/>
      <c r="Z1027" s="9"/>
      <c r="AA1027" s="9"/>
      <c r="AB1027" s="9"/>
      <c r="AC1027" s="9"/>
      <c r="AD1027" s="9"/>
      <c r="AE1027" s="9"/>
      <c r="AF1027" s="9"/>
      <c r="AG1027" s="9"/>
      <c r="AH1027" s="9"/>
    </row>
    <row r="1028" spans="1:34" ht="216" x14ac:dyDescent="0.25">
      <c r="A1028" s="47">
        <v>1024</v>
      </c>
      <c r="B1028" s="58" t="s">
        <v>3</v>
      </c>
      <c r="C1028" s="58" t="s">
        <v>3728</v>
      </c>
      <c r="D1028" s="58" t="s">
        <v>3728</v>
      </c>
      <c r="E1028" s="48" t="s">
        <v>609</v>
      </c>
      <c r="F1028" s="49" t="s">
        <v>5333</v>
      </c>
      <c r="G1028" s="50">
        <v>419950</v>
      </c>
      <c r="H1028" s="50">
        <v>190000</v>
      </c>
      <c r="I1028" s="59" t="s">
        <v>5326</v>
      </c>
      <c r="J1028" s="52" t="s">
        <v>5334</v>
      </c>
      <c r="K1028" s="52" t="s">
        <v>5335</v>
      </c>
      <c r="L1028" s="9"/>
      <c r="M1028" s="9"/>
      <c r="N1028" s="9"/>
      <c r="O1028" s="9"/>
      <c r="P1028" s="9"/>
      <c r="Q1028" s="9"/>
      <c r="R1028" s="9"/>
      <c r="S1028" s="9"/>
      <c r="T1028" s="9"/>
      <c r="U1028" s="9"/>
      <c r="V1028" s="9"/>
      <c r="W1028" s="9"/>
      <c r="X1028" s="9"/>
      <c r="Y1028" s="9"/>
      <c r="Z1028" s="9"/>
      <c r="AA1028" s="9"/>
      <c r="AB1028" s="9"/>
      <c r="AC1028" s="9"/>
      <c r="AD1028" s="9"/>
      <c r="AE1028" s="9"/>
      <c r="AF1028" s="9"/>
      <c r="AG1028" s="9"/>
      <c r="AH1028" s="9"/>
    </row>
    <row r="1029" spans="1:34" ht="230.4" x14ac:dyDescent="0.25">
      <c r="A1029" s="47">
        <v>1025</v>
      </c>
      <c r="B1029" s="58" t="s">
        <v>3</v>
      </c>
      <c r="C1029" s="58" t="s">
        <v>5336</v>
      </c>
      <c r="D1029" s="58" t="s">
        <v>5336</v>
      </c>
      <c r="E1029" s="48" t="s">
        <v>609</v>
      </c>
      <c r="F1029" s="49" t="s">
        <v>5337</v>
      </c>
      <c r="G1029" s="50">
        <v>415154</v>
      </c>
      <c r="H1029" s="50">
        <v>207577</v>
      </c>
      <c r="I1029" s="59" t="s">
        <v>5326</v>
      </c>
      <c r="J1029" s="52" t="s">
        <v>5338</v>
      </c>
      <c r="K1029" s="52" t="s">
        <v>5339</v>
      </c>
      <c r="L1029" s="9"/>
      <c r="M1029" s="9"/>
      <c r="N1029" s="9"/>
      <c r="O1029" s="9"/>
      <c r="P1029" s="9"/>
      <c r="Q1029" s="9"/>
      <c r="R1029" s="9"/>
      <c r="S1029" s="9"/>
      <c r="T1029" s="9"/>
      <c r="U1029" s="9"/>
      <c r="V1029" s="9"/>
      <c r="W1029" s="9"/>
      <c r="X1029" s="9"/>
      <c r="Y1029" s="9"/>
      <c r="Z1029" s="9"/>
      <c r="AA1029" s="9"/>
      <c r="AB1029" s="9"/>
      <c r="AC1029" s="9"/>
      <c r="AD1029" s="9"/>
      <c r="AE1029" s="9"/>
      <c r="AF1029" s="9"/>
      <c r="AG1029" s="9"/>
      <c r="AH1029" s="9"/>
    </row>
    <row r="1030" spans="1:34" ht="172.8" x14ac:dyDescent="0.25">
      <c r="A1030" s="47">
        <v>1026</v>
      </c>
      <c r="B1030" s="58" t="s">
        <v>3</v>
      </c>
      <c r="C1030" s="58" t="s">
        <v>5340</v>
      </c>
      <c r="D1030" s="69" t="s">
        <v>5340</v>
      </c>
      <c r="E1030" s="48" t="s">
        <v>609</v>
      </c>
      <c r="F1030" s="49" t="s">
        <v>5341</v>
      </c>
      <c r="G1030" s="50">
        <v>414000</v>
      </c>
      <c r="H1030" s="50">
        <v>207000</v>
      </c>
      <c r="I1030" s="59" t="s">
        <v>5326</v>
      </c>
      <c r="J1030" s="52" t="s">
        <v>5342</v>
      </c>
      <c r="K1030" s="52" t="s">
        <v>5343</v>
      </c>
      <c r="L1030" s="9"/>
      <c r="M1030" s="9"/>
      <c r="N1030" s="9"/>
      <c r="O1030" s="9"/>
      <c r="P1030" s="9"/>
      <c r="Q1030" s="9"/>
      <c r="R1030" s="9"/>
      <c r="S1030" s="9"/>
      <c r="T1030" s="9"/>
      <c r="U1030" s="9"/>
      <c r="V1030" s="9"/>
      <c r="W1030" s="9"/>
      <c r="X1030" s="9"/>
      <c r="Y1030" s="9"/>
      <c r="Z1030" s="9"/>
      <c r="AA1030" s="9"/>
      <c r="AB1030" s="9"/>
      <c r="AC1030" s="9"/>
      <c r="AD1030" s="9"/>
      <c r="AE1030" s="9"/>
      <c r="AF1030" s="9"/>
      <c r="AG1030" s="9"/>
      <c r="AH1030" s="9"/>
    </row>
    <row r="1031" spans="1:34" ht="201.6" x14ac:dyDescent="0.25">
      <c r="A1031" s="47">
        <v>1027</v>
      </c>
      <c r="B1031" s="58" t="s">
        <v>3</v>
      </c>
      <c r="C1031" s="58" t="s">
        <v>5344</v>
      </c>
      <c r="D1031" s="58" t="s">
        <v>5344</v>
      </c>
      <c r="E1031" s="48" t="s">
        <v>609</v>
      </c>
      <c r="F1031" s="49" t="s">
        <v>5345</v>
      </c>
      <c r="G1031" s="50">
        <v>401110</v>
      </c>
      <c r="H1031" s="50">
        <v>200555</v>
      </c>
      <c r="I1031" s="59" t="s">
        <v>5326</v>
      </c>
      <c r="J1031" s="52" t="s">
        <v>5346</v>
      </c>
      <c r="K1031" s="52" t="s">
        <v>5347</v>
      </c>
      <c r="L1031" s="9"/>
      <c r="M1031" s="9"/>
      <c r="N1031" s="9"/>
      <c r="O1031" s="9"/>
      <c r="P1031" s="9"/>
      <c r="Q1031" s="9"/>
      <c r="R1031" s="9"/>
      <c r="S1031" s="9"/>
      <c r="T1031" s="9"/>
      <c r="U1031" s="9"/>
      <c r="V1031" s="9"/>
      <c r="W1031" s="9"/>
      <c r="X1031" s="9"/>
      <c r="Y1031" s="9"/>
      <c r="Z1031" s="9"/>
      <c r="AA1031" s="9"/>
      <c r="AB1031" s="9"/>
      <c r="AC1031" s="9"/>
      <c r="AD1031" s="9"/>
      <c r="AE1031" s="9"/>
      <c r="AF1031" s="9"/>
      <c r="AG1031" s="9"/>
      <c r="AH1031" s="9"/>
    </row>
    <row r="1032" spans="1:34" ht="216" x14ac:dyDescent="0.25">
      <c r="A1032" s="47">
        <v>1028</v>
      </c>
      <c r="B1032" s="58" t="s">
        <v>3</v>
      </c>
      <c r="C1032" s="58" t="s">
        <v>5348</v>
      </c>
      <c r="D1032" s="58" t="s">
        <v>5349</v>
      </c>
      <c r="E1032" s="48" t="s">
        <v>609</v>
      </c>
      <c r="F1032" s="49" t="s">
        <v>5350</v>
      </c>
      <c r="G1032" s="50">
        <v>411231</v>
      </c>
      <c r="H1032" s="50">
        <v>205615</v>
      </c>
      <c r="I1032" s="59" t="s">
        <v>5326</v>
      </c>
      <c r="J1032" s="52" t="s">
        <v>5351</v>
      </c>
      <c r="K1032" s="52" t="s">
        <v>5352</v>
      </c>
      <c r="L1032" s="9"/>
      <c r="M1032" s="9"/>
      <c r="N1032" s="9"/>
      <c r="O1032" s="9"/>
      <c r="P1032" s="9"/>
      <c r="Q1032" s="9"/>
      <c r="R1032" s="9"/>
      <c r="S1032" s="9"/>
      <c r="T1032" s="9"/>
      <c r="U1032" s="9"/>
      <c r="V1032" s="9"/>
      <c r="W1032" s="9"/>
      <c r="X1032" s="9"/>
      <c r="Y1032" s="9"/>
      <c r="Z1032" s="9"/>
      <c r="AA1032" s="9"/>
      <c r="AB1032" s="9"/>
      <c r="AC1032" s="9"/>
      <c r="AD1032" s="9"/>
      <c r="AE1032" s="9"/>
      <c r="AF1032" s="9"/>
      <c r="AG1032" s="9"/>
      <c r="AH1032" s="9"/>
    </row>
    <row r="1033" spans="1:34" ht="158.4" x14ac:dyDescent="0.25">
      <c r="A1033" s="47">
        <v>1029</v>
      </c>
      <c r="B1033" s="58" t="s">
        <v>3</v>
      </c>
      <c r="C1033" s="58" t="s">
        <v>5353</v>
      </c>
      <c r="D1033" s="69" t="s">
        <v>5353</v>
      </c>
      <c r="E1033" s="48" t="s">
        <v>609</v>
      </c>
      <c r="F1033" s="49" t="s">
        <v>5354</v>
      </c>
      <c r="G1033" s="50">
        <v>400430</v>
      </c>
      <c r="H1033" s="50">
        <v>273800</v>
      </c>
      <c r="I1033" s="59" t="s">
        <v>5326</v>
      </c>
      <c r="J1033" s="52" t="s">
        <v>5355</v>
      </c>
      <c r="K1033" s="52" t="s">
        <v>5356</v>
      </c>
      <c r="L1033" s="9"/>
      <c r="M1033" s="9"/>
      <c r="N1033" s="9"/>
      <c r="O1033" s="9"/>
      <c r="P1033" s="9"/>
      <c r="Q1033" s="9"/>
      <c r="R1033" s="9"/>
      <c r="S1033" s="9"/>
      <c r="T1033" s="9"/>
      <c r="U1033" s="9"/>
      <c r="V1033" s="9"/>
      <c r="W1033" s="9"/>
      <c r="X1033" s="9"/>
      <c r="Y1033" s="9"/>
      <c r="Z1033" s="9"/>
      <c r="AA1033" s="9"/>
      <c r="AB1033" s="9"/>
      <c r="AC1033" s="9"/>
      <c r="AD1033" s="9"/>
      <c r="AE1033" s="9"/>
      <c r="AF1033" s="9"/>
      <c r="AG1033" s="9"/>
      <c r="AH1033" s="9"/>
    </row>
    <row r="1034" spans="1:34" ht="216" x14ac:dyDescent="0.25">
      <c r="A1034" s="47">
        <v>1030</v>
      </c>
      <c r="B1034" s="58" t="s">
        <v>3</v>
      </c>
      <c r="C1034" s="58" t="s">
        <v>5357</v>
      </c>
      <c r="D1034" s="58" t="s">
        <v>5357</v>
      </c>
      <c r="E1034" s="48" t="s">
        <v>609</v>
      </c>
      <c r="F1034" s="49" t="s">
        <v>5358</v>
      </c>
      <c r="G1034" s="50">
        <v>400000</v>
      </c>
      <c r="H1034" s="50">
        <v>190000</v>
      </c>
      <c r="I1034" s="59" t="s">
        <v>5326</v>
      </c>
      <c r="J1034" s="52" t="s">
        <v>5359</v>
      </c>
      <c r="K1034" s="52" t="s">
        <v>5360</v>
      </c>
      <c r="L1034" s="9"/>
      <c r="M1034" s="9"/>
      <c r="N1034" s="9"/>
      <c r="O1034" s="9"/>
      <c r="P1034" s="9"/>
      <c r="Q1034" s="9"/>
      <c r="R1034" s="9"/>
      <c r="S1034" s="9"/>
      <c r="T1034" s="9"/>
      <c r="U1034" s="9"/>
      <c r="V1034" s="9"/>
      <c r="W1034" s="9"/>
      <c r="X1034" s="9"/>
      <c r="Y1034" s="9"/>
      <c r="Z1034" s="9"/>
      <c r="AA1034" s="9"/>
      <c r="AB1034" s="9"/>
      <c r="AC1034" s="9"/>
      <c r="AD1034" s="9"/>
      <c r="AE1034" s="9"/>
      <c r="AF1034" s="9"/>
      <c r="AG1034" s="9"/>
      <c r="AH1034" s="9"/>
    </row>
    <row r="1035" spans="1:34" ht="244.8" x14ac:dyDescent="0.25">
      <c r="A1035" s="47">
        <v>1031</v>
      </c>
      <c r="B1035" s="58" t="s">
        <v>3</v>
      </c>
      <c r="C1035" s="58" t="s">
        <v>5361</v>
      </c>
      <c r="D1035" s="58" t="s">
        <v>5361</v>
      </c>
      <c r="E1035" s="48" t="s">
        <v>609</v>
      </c>
      <c r="F1035" s="49" t="s">
        <v>5362</v>
      </c>
      <c r="G1035" s="50">
        <v>392160</v>
      </c>
      <c r="H1035" s="50">
        <v>129100</v>
      </c>
      <c r="I1035" s="59" t="s">
        <v>5326</v>
      </c>
      <c r="J1035" s="52" t="s">
        <v>5363</v>
      </c>
      <c r="K1035" s="52" t="s">
        <v>5364</v>
      </c>
      <c r="L1035" s="9"/>
      <c r="M1035" s="9"/>
      <c r="N1035" s="9"/>
      <c r="O1035" s="9"/>
      <c r="P1035" s="9"/>
      <c r="Q1035" s="9"/>
      <c r="R1035" s="9"/>
      <c r="S1035" s="9"/>
      <c r="T1035" s="9"/>
      <c r="U1035" s="9"/>
      <c r="V1035" s="9"/>
      <c r="W1035" s="9"/>
      <c r="X1035" s="9"/>
      <c r="Y1035" s="9"/>
      <c r="Z1035" s="9"/>
      <c r="AA1035" s="9"/>
      <c r="AB1035" s="9"/>
      <c r="AC1035" s="9"/>
      <c r="AD1035" s="9"/>
      <c r="AE1035" s="9"/>
      <c r="AF1035" s="9"/>
      <c r="AG1035" s="9"/>
      <c r="AH1035" s="9"/>
    </row>
    <row r="1036" spans="1:34" ht="244.8" x14ac:dyDescent="0.25">
      <c r="A1036" s="47">
        <v>1032</v>
      </c>
      <c r="B1036" s="58" t="s">
        <v>3</v>
      </c>
      <c r="C1036" s="58" t="s">
        <v>5365</v>
      </c>
      <c r="D1036" s="69" t="s">
        <v>5365</v>
      </c>
      <c r="E1036" s="48" t="s">
        <v>609</v>
      </c>
      <c r="F1036" s="49" t="s">
        <v>5362</v>
      </c>
      <c r="G1036" s="50">
        <v>391725</v>
      </c>
      <c r="H1036" s="50">
        <v>254200</v>
      </c>
      <c r="I1036" s="59" t="s">
        <v>5326</v>
      </c>
      <c r="J1036" s="52" t="s">
        <v>5366</v>
      </c>
      <c r="K1036" s="52" t="s">
        <v>5367</v>
      </c>
      <c r="L1036" s="9"/>
      <c r="M1036" s="9"/>
      <c r="N1036" s="9"/>
      <c r="O1036" s="9"/>
      <c r="P1036" s="9"/>
      <c r="Q1036" s="9"/>
      <c r="R1036" s="9"/>
      <c r="S1036" s="9"/>
      <c r="T1036" s="9"/>
      <c r="U1036" s="9"/>
      <c r="V1036" s="9"/>
      <c r="W1036" s="9"/>
      <c r="X1036" s="9"/>
      <c r="Y1036" s="9"/>
      <c r="Z1036" s="9"/>
      <c r="AA1036" s="9"/>
      <c r="AB1036" s="9"/>
      <c r="AC1036" s="9"/>
      <c r="AD1036" s="9"/>
      <c r="AE1036" s="9"/>
      <c r="AF1036" s="9"/>
      <c r="AG1036" s="9"/>
      <c r="AH1036" s="9"/>
    </row>
    <row r="1037" spans="1:34" ht="115.2" x14ac:dyDescent="0.25">
      <c r="A1037" s="47">
        <v>1033</v>
      </c>
      <c r="B1037" s="58" t="s">
        <v>3</v>
      </c>
      <c r="C1037" s="58" t="s">
        <v>5368</v>
      </c>
      <c r="D1037" s="58" t="s">
        <v>5368</v>
      </c>
      <c r="E1037" s="48" t="s">
        <v>609</v>
      </c>
      <c r="F1037" s="49" t="s">
        <v>5369</v>
      </c>
      <c r="G1037" s="50">
        <v>384334</v>
      </c>
      <c r="H1037" s="50">
        <v>192167</v>
      </c>
      <c r="I1037" s="59" t="s">
        <v>5326</v>
      </c>
      <c r="J1037" s="52" t="s">
        <v>5370</v>
      </c>
      <c r="K1037" s="52" t="s">
        <v>5371</v>
      </c>
      <c r="L1037" s="9"/>
      <c r="M1037" s="9"/>
      <c r="N1037" s="9"/>
      <c r="O1037" s="9"/>
      <c r="P1037" s="9"/>
      <c r="Q1037" s="9"/>
      <c r="R1037" s="9"/>
      <c r="S1037" s="9"/>
      <c r="T1037" s="9"/>
      <c r="U1037" s="9"/>
      <c r="V1037" s="9"/>
      <c r="W1037" s="9"/>
      <c r="X1037" s="9"/>
      <c r="Y1037" s="9"/>
      <c r="Z1037" s="9"/>
      <c r="AA1037" s="9"/>
      <c r="AB1037" s="9"/>
      <c r="AC1037" s="9"/>
      <c r="AD1037" s="9"/>
      <c r="AE1037" s="9"/>
      <c r="AF1037" s="9"/>
      <c r="AG1037" s="9"/>
      <c r="AH1037" s="9"/>
    </row>
    <row r="1038" spans="1:34" ht="216" x14ac:dyDescent="0.25">
      <c r="A1038" s="47">
        <v>1034</v>
      </c>
      <c r="B1038" s="58" t="s">
        <v>3</v>
      </c>
      <c r="C1038" s="58" t="s">
        <v>5372</v>
      </c>
      <c r="D1038" s="58" t="s">
        <v>5372</v>
      </c>
      <c r="E1038" s="48" t="s">
        <v>609</v>
      </c>
      <c r="F1038" s="49" t="s">
        <v>5373</v>
      </c>
      <c r="G1038" s="50">
        <v>379952</v>
      </c>
      <c r="H1038" s="50">
        <v>189976</v>
      </c>
      <c r="I1038" s="59" t="s">
        <v>5326</v>
      </c>
      <c r="J1038" s="52" t="s">
        <v>5374</v>
      </c>
      <c r="K1038" s="52" t="s">
        <v>5375</v>
      </c>
      <c r="L1038" s="9"/>
      <c r="M1038" s="9"/>
      <c r="N1038" s="9"/>
      <c r="O1038" s="9"/>
      <c r="P1038" s="9"/>
      <c r="Q1038" s="9"/>
      <c r="R1038" s="9"/>
      <c r="S1038" s="9"/>
      <c r="T1038" s="9"/>
      <c r="U1038" s="9"/>
      <c r="V1038" s="9"/>
      <c r="W1038" s="9"/>
      <c r="X1038" s="9"/>
      <c r="Y1038" s="9"/>
      <c r="Z1038" s="9"/>
      <c r="AA1038" s="9"/>
      <c r="AB1038" s="9"/>
      <c r="AC1038" s="9"/>
      <c r="AD1038" s="9"/>
      <c r="AE1038" s="9"/>
      <c r="AF1038" s="9"/>
      <c r="AG1038" s="9"/>
      <c r="AH1038" s="9"/>
    </row>
    <row r="1039" spans="1:34" ht="158.4" x14ac:dyDescent="0.25">
      <c r="A1039" s="47">
        <v>1035</v>
      </c>
      <c r="B1039" s="58" t="s">
        <v>3</v>
      </c>
      <c r="C1039" s="58" t="s">
        <v>5376</v>
      </c>
      <c r="D1039" s="69" t="s">
        <v>5376</v>
      </c>
      <c r="E1039" s="48" t="s">
        <v>609</v>
      </c>
      <c r="F1039" s="49" t="s">
        <v>5377</v>
      </c>
      <c r="G1039" s="50">
        <v>378400</v>
      </c>
      <c r="H1039" s="50">
        <v>279800</v>
      </c>
      <c r="I1039" s="59" t="s">
        <v>5326</v>
      </c>
      <c r="J1039" s="52" t="s">
        <v>5378</v>
      </c>
      <c r="K1039" s="52" t="s">
        <v>5379</v>
      </c>
      <c r="L1039" s="9"/>
      <c r="M1039" s="9"/>
      <c r="N1039" s="9"/>
      <c r="O1039" s="9"/>
      <c r="P1039" s="9"/>
      <c r="Q1039" s="9"/>
      <c r="R1039" s="9"/>
      <c r="S1039" s="9"/>
      <c r="T1039" s="9"/>
      <c r="U1039" s="9"/>
      <c r="V1039" s="9"/>
      <c r="W1039" s="9"/>
      <c r="X1039" s="9"/>
      <c r="Y1039" s="9"/>
      <c r="Z1039" s="9"/>
      <c r="AA1039" s="9"/>
      <c r="AB1039" s="9"/>
      <c r="AC1039" s="9"/>
      <c r="AD1039" s="9"/>
      <c r="AE1039" s="9"/>
      <c r="AF1039" s="9"/>
      <c r="AG1039" s="9"/>
      <c r="AH1039" s="9"/>
    </row>
    <row r="1040" spans="1:34" ht="187.2" x14ac:dyDescent="0.25">
      <c r="A1040" s="47">
        <v>1036</v>
      </c>
      <c r="B1040" s="58" t="s">
        <v>3</v>
      </c>
      <c r="C1040" s="58" t="s">
        <v>5380</v>
      </c>
      <c r="D1040" s="58" t="s">
        <v>5380</v>
      </c>
      <c r="E1040" s="48" t="s">
        <v>609</v>
      </c>
      <c r="F1040" s="49" t="s">
        <v>5381</v>
      </c>
      <c r="G1040" s="50">
        <v>314390</v>
      </c>
      <c r="H1040" s="50">
        <v>157195</v>
      </c>
      <c r="I1040" s="59" t="s">
        <v>5326</v>
      </c>
      <c r="J1040" s="52" t="s">
        <v>5382</v>
      </c>
      <c r="K1040" s="52" t="s">
        <v>5383</v>
      </c>
      <c r="L1040" s="9"/>
      <c r="M1040" s="9"/>
      <c r="N1040" s="9"/>
      <c r="O1040" s="9"/>
      <c r="P1040" s="9"/>
      <c r="Q1040" s="9"/>
      <c r="R1040" s="9"/>
      <c r="S1040" s="9"/>
      <c r="T1040" s="9"/>
      <c r="U1040" s="9"/>
      <c r="V1040" s="9"/>
      <c r="W1040" s="9"/>
      <c r="X1040" s="9"/>
      <c r="Y1040" s="9"/>
      <c r="Z1040" s="9"/>
      <c r="AA1040" s="9"/>
      <c r="AB1040" s="9"/>
      <c r="AC1040" s="9"/>
      <c r="AD1040" s="9"/>
      <c r="AE1040" s="9"/>
      <c r="AF1040" s="9"/>
      <c r="AG1040" s="9"/>
      <c r="AH1040" s="9"/>
    </row>
    <row r="1041" spans="1:34" ht="201.6" x14ac:dyDescent="0.25">
      <c r="A1041" s="47">
        <v>1037</v>
      </c>
      <c r="B1041" s="58" t="s">
        <v>3</v>
      </c>
      <c r="C1041" s="58" t="s">
        <v>5384</v>
      </c>
      <c r="D1041" s="58" t="s">
        <v>5384</v>
      </c>
      <c r="E1041" s="48" t="s">
        <v>609</v>
      </c>
      <c r="F1041" s="49" t="s">
        <v>5385</v>
      </c>
      <c r="G1041" s="50">
        <v>294912</v>
      </c>
      <c r="H1041" s="50">
        <v>147456</v>
      </c>
      <c r="I1041" s="59" t="s">
        <v>5326</v>
      </c>
      <c r="J1041" s="52" t="s">
        <v>5386</v>
      </c>
      <c r="K1041" s="52" t="s">
        <v>5387</v>
      </c>
      <c r="L1041" s="9"/>
      <c r="M1041" s="9"/>
      <c r="N1041" s="9"/>
      <c r="O1041" s="9"/>
      <c r="P1041" s="9"/>
      <c r="Q1041" s="9"/>
      <c r="R1041" s="9"/>
      <c r="S1041" s="9"/>
      <c r="T1041" s="9"/>
      <c r="U1041" s="9"/>
      <c r="V1041" s="9"/>
      <c r="W1041" s="9"/>
      <c r="X1041" s="9"/>
      <c r="Y1041" s="9"/>
      <c r="Z1041" s="9"/>
      <c r="AA1041" s="9"/>
      <c r="AB1041" s="9"/>
      <c r="AC1041" s="9"/>
      <c r="AD1041" s="9"/>
      <c r="AE1041" s="9"/>
      <c r="AF1041" s="9"/>
      <c r="AG1041" s="9"/>
      <c r="AH1041" s="9"/>
    </row>
    <row r="1042" spans="1:34" ht="244.8" x14ac:dyDescent="0.25">
      <c r="A1042" s="47">
        <v>1038</v>
      </c>
      <c r="B1042" s="58" t="s">
        <v>3</v>
      </c>
      <c r="C1042" s="58" t="s">
        <v>5388</v>
      </c>
      <c r="D1042" s="69" t="s">
        <v>5388</v>
      </c>
      <c r="E1042" s="48" t="s">
        <v>609</v>
      </c>
      <c r="F1042" s="49" t="s">
        <v>5389</v>
      </c>
      <c r="G1042" s="50">
        <v>292440</v>
      </c>
      <c r="H1042" s="50">
        <v>146220</v>
      </c>
      <c r="I1042" s="59" t="s">
        <v>5326</v>
      </c>
      <c r="J1042" s="52" t="s">
        <v>5390</v>
      </c>
      <c r="K1042" s="52" t="s">
        <v>5391</v>
      </c>
      <c r="L1042" s="9"/>
      <c r="M1042" s="9"/>
      <c r="N1042" s="9"/>
      <c r="O1042" s="9"/>
      <c r="P1042" s="9"/>
      <c r="Q1042" s="9"/>
      <c r="R1042" s="9"/>
      <c r="S1042" s="9"/>
      <c r="T1042" s="9"/>
      <c r="U1042" s="9"/>
      <c r="V1042" s="9"/>
      <c r="W1042" s="9"/>
      <c r="X1042" s="9"/>
      <c r="Y1042" s="9"/>
      <c r="Z1042" s="9"/>
      <c r="AA1042" s="9"/>
      <c r="AB1042" s="9"/>
      <c r="AC1042" s="9"/>
      <c r="AD1042" s="9"/>
      <c r="AE1042" s="9"/>
      <c r="AF1042" s="9"/>
      <c r="AG1042" s="9"/>
      <c r="AH1042" s="9"/>
    </row>
    <row r="1043" spans="1:34" ht="244.8" x14ac:dyDescent="0.25">
      <c r="A1043" s="47">
        <v>1039</v>
      </c>
      <c r="B1043" s="58" t="s">
        <v>3</v>
      </c>
      <c r="C1043" s="58" t="s">
        <v>5392</v>
      </c>
      <c r="D1043" s="58" t="s">
        <v>5392</v>
      </c>
      <c r="E1043" s="48" t="s">
        <v>609</v>
      </c>
      <c r="F1043" s="49" t="s">
        <v>5362</v>
      </c>
      <c r="G1043" s="50">
        <v>292400</v>
      </c>
      <c r="H1043" s="50">
        <v>182100</v>
      </c>
      <c r="I1043" s="59" t="s">
        <v>5326</v>
      </c>
      <c r="J1043" s="52" t="s">
        <v>5393</v>
      </c>
      <c r="K1043" s="52" t="s">
        <v>5394</v>
      </c>
      <c r="L1043" s="9"/>
      <c r="M1043" s="9"/>
      <c r="N1043" s="9"/>
      <c r="O1043" s="9"/>
      <c r="P1043" s="9"/>
      <c r="Q1043" s="9"/>
      <c r="R1043" s="9"/>
      <c r="S1043" s="9"/>
      <c r="T1043" s="9"/>
      <c r="U1043" s="9"/>
      <c r="V1043" s="9"/>
      <c r="W1043" s="9"/>
      <c r="X1043" s="9"/>
      <c r="Y1043" s="9"/>
      <c r="Z1043" s="9"/>
      <c r="AA1043" s="9"/>
      <c r="AB1043" s="9"/>
      <c r="AC1043" s="9"/>
      <c r="AD1043" s="9"/>
      <c r="AE1043" s="9"/>
      <c r="AF1043" s="9"/>
      <c r="AG1043" s="9"/>
      <c r="AH1043" s="9"/>
    </row>
    <row r="1044" spans="1:34" ht="86.4" x14ac:dyDescent="0.25">
      <c r="A1044" s="47">
        <v>1040</v>
      </c>
      <c r="B1044" s="58" t="s">
        <v>0</v>
      </c>
      <c r="C1044" s="58" t="s">
        <v>5395</v>
      </c>
      <c r="D1044" s="58" t="s">
        <v>5396</v>
      </c>
      <c r="E1044" s="48" t="s">
        <v>493</v>
      </c>
      <c r="F1044" s="49" t="s">
        <v>5397</v>
      </c>
      <c r="G1044" s="50">
        <v>59965956</v>
      </c>
      <c r="H1044" s="50">
        <v>29982978</v>
      </c>
      <c r="I1044" s="59" t="s">
        <v>5398</v>
      </c>
      <c r="J1044" s="52" t="s">
        <v>5399</v>
      </c>
      <c r="K1044" s="52" t="s">
        <v>5400</v>
      </c>
      <c r="L1044" s="9"/>
      <c r="M1044" s="9"/>
      <c r="N1044" s="9"/>
      <c r="O1044" s="9"/>
      <c r="P1044" s="9"/>
      <c r="Q1044" s="9"/>
      <c r="R1044" s="9"/>
      <c r="S1044" s="9"/>
      <c r="T1044" s="9"/>
      <c r="U1044" s="9"/>
      <c r="V1044" s="9"/>
      <c r="W1044" s="9"/>
      <c r="X1044" s="9"/>
      <c r="Y1044" s="9"/>
      <c r="Z1044" s="9"/>
      <c r="AA1044" s="9"/>
      <c r="AB1044" s="9"/>
      <c r="AC1044" s="9"/>
      <c r="AD1044" s="9"/>
      <c r="AE1044" s="9"/>
      <c r="AF1044" s="9"/>
      <c r="AG1044" s="9"/>
      <c r="AH1044" s="9"/>
    </row>
    <row r="1045" spans="1:34" ht="158.4" x14ac:dyDescent="0.25">
      <c r="A1045" s="47">
        <v>1041</v>
      </c>
      <c r="B1045" s="58" t="s">
        <v>0</v>
      </c>
      <c r="C1045" s="58" t="s">
        <v>5401</v>
      </c>
      <c r="D1045" s="69" t="s">
        <v>5402</v>
      </c>
      <c r="E1045" s="48" t="s">
        <v>5403</v>
      </c>
      <c r="F1045" s="49" t="s">
        <v>5404</v>
      </c>
      <c r="G1045" s="50">
        <v>174400</v>
      </c>
      <c r="H1045" s="50">
        <v>148240</v>
      </c>
      <c r="I1045" s="59" t="s">
        <v>5247</v>
      </c>
      <c r="J1045" s="52" t="s">
        <v>5405</v>
      </c>
      <c r="K1045" s="52" t="s">
        <v>5406</v>
      </c>
      <c r="L1045" s="9"/>
      <c r="M1045" s="9"/>
      <c r="N1045" s="9"/>
      <c r="O1045" s="9"/>
      <c r="P1045" s="9"/>
      <c r="Q1045" s="9"/>
      <c r="R1045" s="9"/>
      <c r="S1045" s="9"/>
      <c r="T1045" s="9"/>
      <c r="U1045" s="9"/>
      <c r="V1045" s="9"/>
      <c r="W1045" s="9"/>
      <c r="X1045" s="9"/>
      <c r="Y1045" s="9"/>
      <c r="Z1045" s="9"/>
      <c r="AA1045" s="9"/>
      <c r="AB1045" s="9"/>
      <c r="AC1045" s="9"/>
      <c r="AD1045" s="9"/>
      <c r="AE1045" s="9"/>
      <c r="AF1045" s="9"/>
      <c r="AG1045" s="9"/>
      <c r="AH1045" s="9"/>
    </row>
    <row r="1046" spans="1:34" ht="144" x14ac:dyDescent="0.25">
      <c r="A1046" s="47">
        <v>1042</v>
      </c>
      <c r="B1046" s="58" t="s">
        <v>0</v>
      </c>
      <c r="C1046" s="58" t="s">
        <v>5407</v>
      </c>
      <c r="D1046" s="58" t="s">
        <v>5408</v>
      </c>
      <c r="E1046" s="48" t="s">
        <v>653</v>
      </c>
      <c r="F1046" s="49" t="s">
        <v>5409</v>
      </c>
      <c r="G1046" s="50">
        <v>289202.96999999997</v>
      </c>
      <c r="H1046" s="50">
        <v>216902.23</v>
      </c>
      <c r="I1046" s="59" t="s">
        <v>1971</v>
      </c>
      <c r="J1046" s="52" t="s">
        <v>5410</v>
      </c>
      <c r="K1046" s="52" t="s">
        <v>5411</v>
      </c>
      <c r="L1046" s="9"/>
      <c r="M1046" s="9"/>
      <c r="N1046" s="9"/>
      <c r="O1046" s="9"/>
      <c r="P1046" s="9"/>
      <c r="Q1046" s="9"/>
      <c r="R1046" s="9"/>
      <c r="S1046" s="9"/>
      <c r="T1046" s="9"/>
      <c r="U1046" s="9"/>
      <c r="V1046" s="9"/>
      <c r="W1046" s="9"/>
      <c r="X1046" s="9"/>
      <c r="Y1046" s="9"/>
      <c r="Z1046" s="9"/>
      <c r="AA1046" s="9"/>
      <c r="AB1046" s="9"/>
      <c r="AC1046" s="9"/>
      <c r="AD1046" s="9"/>
      <c r="AE1046" s="9"/>
      <c r="AF1046" s="9"/>
      <c r="AG1046" s="9"/>
      <c r="AH1046" s="9"/>
    </row>
    <row r="1047" spans="1:34" ht="100.8" x14ac:dyDescent="0.25">
      <c r="A1047" s="47">
        <v>1043</v>
      </c>
      <c r="B1047" s="58" t="s">
        <v>0</v>
      </c>
      <c r="C1047" s="58" t="s">
        <v>5412</v>
      </c>
      <c r="D1047" s="58" t="s">
        <v>5413</v>
      </c>
      <c r="E1047" s="48" t="s">
        <v>653</v>
      </c>
      <c r="F1047" s="49" t="s">
        <v>5414</v>
      </c>
      <c r="G1047" s="50">
        <v>558995.1</v>
      </c>
      <c r="H1047" s="50">
        <v>415557.31</v>
      </c>
      <c r="I1047" s="59" t="s">
        <v>1971</v>
      </c>
      <c r="J1047" s="52" t="s">
        <v>5415</v>
      </c>
      <c r="K1047" s="52" t="s">
        <v>5416</v>
      </c>
      <c r="L1047" s="9"/>
      <c r="M1047" s="9"/>
      <c r="N1047" s="9"/>
      <c r="O1047" s="9"/>
      <c r="P1047" s="9"/>
      <c r="Q1047" s="9"/>
      <c r="R1047" s="9"/>
      <c r="S1047" s="9"/>
      <c r="T1047" s="9"/>
      <c r="U1047" s="9"/>
      <c r="V1047" s="9"/>
      <c r="W1047" s="9"/>
      <c r="X1047" s="9"/>
      <c r="Y1047" s="9"/>
      <c r="Z1047" s="9"/>
      <c r="AA1047" s="9"/>
      <c r="AB1047" s="9"/>
      <c r="AC1047" s="9"/>
      <c r="AD1047" s="9"/>
      <c r="AE1047" s="9"/>
      <c r="AF1047" s="9"/>
      <c r="AG1047" s="9"/>
      <c r="AH1047" s="9"/>
    </row>
    <row r="1048" spans="1:34" ht="158.4" x14ac:dyDescent="0.25">
      <c r="A1048" s="47">
        <v>1044</v>
      </c>
      <c r="B1048" s="58" t="s">
        <v>0</v>
      </c>
      <c r="C1048" s="58" t="s">
        <v>5417</v>
      </c>
      <c r="D1048" s="69" t="s">
        <v>5418</v>
      </c>
      <c r="E1048" s="48" t="s">
        <v>653</v>
      </c>
      <c r="F1048" s="49" t="s">
        <v>5419</v>
      </c>
      <c r="G1048" s="50">
        <v>546521.18000000005</v>
      </c>
      <c r="H1048" s="50">
        <v>409913.77</v>
      </c>
      <c r="I1048" s="59" t="s">
        <v>1971</v>
      </c>
      <c r="J1048" s="52" t="s">
        <v>5420</v>
      </c>
      <c r="K1048" s="52" t="s">
        <v>5421</v>
      </c>
      <c r="L1048" s="9"/>
      <c r="M1048" s="9"/>
      <c r="N1048" s="9"/>
      <c r="O1048" s="9"/>
      <c r="P1048" s="9"/>
      <c r="Q1048" s="9"/>
      <c r="R1048" s="9"/>
      <c r="S1048" s="9"/>
      <c r="T1048" s="9"/>
      <c r="U1048" s="9"/>
      <c r="V1048" s="9"/>
      <c r="W1048" s="9"/>
      <c r="X1048" s="9"/>
      <c r="Y1048" s="9"/>
      <c r="Z1048" s="9"/>
      <c r="AA1048" s="9"/>
      <c r="AB1048" s="9"/>
      <c r="AC1048" s="9"/>
      <c r="AD1048" s="9"/>
      <c r="AE1048" s="9"/>
      <c r="AF1048" s="9"/>
      <c r="AG1048" s="9"/>
      <c r="AH1048" s="9"/>
    </row>
    <row r="1049" spans="1:34" ht="115.2" x14ac:dyDescent="0.25">
      <c r="A1049" s="47">
        <v>1045</v>
      </c>
      <c r="B1049" s="58" t="s">
        <v>0</v>
      </c>
      <c r="C1049" s="58" t="s">
        <v>5422</v>
      </c>
      <c r="D1049" s="58" t="s">
        <v>5423</v>
      </c>
      <c r="E1049" s="48" t="s">
        <v>653</v>
      </c>
      <c r="F1049" s="49" t="s">
        <v>5424</v>
      </c>
      <c r="G1049" s="50">
        <v>350654.06</v>
      </c>
      <c r="H1049" s="50">
        <v>262990.53999999998</v>
      </c>
      <c r="I1049" s="59" t="s">
        <v>1971</v>
      </c>
      <c r="J1049" s="52" t="s">
        <v>5425</v>
      </c>
      <c r="K1049" s="52" t="s">
        <v>5426</v>
      </c>
      <c r="L1049" s="9"/>
      <c r="M1049" s="9"/>
      <c r="N1049" s="9"/>
      <c r="O1049" s="9"/>
      <c r="P1049" s="9"/>
      <c r="Q1049" s="9"/>
      <c r="R1049" s="9"/>
      <c r="S1049" s="9"/>
      <c r="T1049" s="9"/>
      <c r="U1049" s="9"/>
      <c r="V1049" s="9"/>
      <c r="W1049" s="9"/>
      <c r="X1049" s="9"/>
      <c r="Y1049" s="9"/>
      <c r="Z1049" s="9"/>
      <c r="AA1049" s="9"/>
      <c r="AB1049" s="9"/>
      <c r="AC1049" s="9"/>
      <c r="AD1049" s="9"/>
      <c r="AE1049" s="9"/>
      <c r="AF1049" s="9"/>
      <c r="AG1049" s="9"/>
      <c r="AH1049" s="9"/>
    </row>
    <row r="1050" spans="1:34" ht="129.6" x14ac:dyDescent="0.25">
      <c r="A1050" s="47">
        <v>1046</v>
      </c>
      <c r="B1050" s="58" t="s">
        <v>1</v>
      </c>
      <c r="C1050" s="58" t="s">
        <v>5427</v>
      </c>
      <c r="D1050" s="58" t="s">
        <v>5428</v>
      </c>
      <c r="E1050" s="48" t="s">
        <v>653</v>
      </c>
      <c r="F1050" s="49" t="s">
        <v>5429</v>
      </c>
      <c r="G1050" s="50">
        <v>14636.51</v>
      </c>
      <c r="H1050" s="50">
        <v>14636.51</v>
      </c>
      <c r="I1050" s="59" t="s">
        <v>1971</v>
      </c>
      <c r="J1050" s="52" t="s">
        <v>5430</v>
      </c>
      <c r="K1050" s="52" t="s">
        <v>5431</v>
      </c>
      <c r="L1050" s="9"/>
      <c r="M1050" s="9"/>
      <c r="N1050" s="9"/>
      <c r="O1050" s="9"/>
      <c r="P1050" s="9"/>
      <c r="Q1050" s="9"/>
      <c r="R1050" s="9"/>
      <c r="S1050" s="9"/>
      <c r="T1050" s="9"/>
      <c r="U1050" s="9"/>
      <c r="V1050" s="9"/>
      <c r="W1050" s="9"/>
      <c r="X1050" s="9"/>
      <c r="Y1050" s="9"/>
      <c r="Z1050" s="9"/>
      <c r="AA1050" s="9"/>
      <c r="AB1050" s="9"/>
      <c r="AC1050" s="9"/>
      <c r="AD1050" s="9"/>
      <c r="AE1050" s="9"/>
      <c r="AF1050" s="9"/>
      <c r="AG1050" s="9"/>
      <c r="AH1050" s="9"/>
    </row>
    <row r="1051" spans="1:34" ht="129.6" x14ac:dyDescent="0.25">
      <c r="A1051" s="47">
        <v>1047</v>
      </c>
      <c r="B1051" s="58" t="s">
        <v>1</v>
      </c>
      <c r="C1051" s="58" t="s">
        <v>5432</v>
      </c>
      <c r="D1051" s="69" t="s">
        <v>5428</v>
      </c>
      <c r="E1051" s="48" t="s">
        <v>653</v>
      </c>
      <c r="F1051" s="49" t="s">
        <v>5433</v>
      </c>
      <c r="G1051" s="50">
        <v>468368.28</v>
      </c>
      <c r="H1051" s="50">
        <v>468368.28</v>
      </c>
      <c r="I1051" s="59" t="s">
        <v>1971</v>
      </c>
      <c r="J1051" s="52" t="s">
        <v>5434</v>
      </c>
      <c r="K1051" s="52" t="s">
        <v>5431</v>
      </c>
      <c r="L1051" s="9"/>
      <c r="M1051" s="9"/>
      <c r="N1051" s="9"/>
      <c r="O1051" s="9"/>
      <c r="P1051" s="9"/>
      <c r="Q1051" s="9"/>
      <c r="R1051" s="9"/>
      <c r="S1051" s="9"/>
      <c r="T1051" s="9"/>
      <c r="U1051" s="9"/>
      <c r="V1051" s="9"/>
      <c r="W1051" s="9"/>
      <c r="X1051" s="9"/>
      <c r="Y1051" s="9"/>
      <c r="Z1051" s="9"/>
      <c r="AA1051" s="9"/>
      <c r="AB1051" s="9"/>
      <c r="AC1051" s="9"/>
      <c r="AD1051" s="9"/>
      <c r="AE1051" s="9"/>
      <c r="AF1051" s="9"/>
      <c r="AG1051" s="9"/>
      <c r="AH1051" s="9"/>
    </row>
    <row r="1052" spans="1:34" ht="216" x14ac:dyDescent="0.25">
      <c r="A1052" s="47">
        <v>1048</v>
      </c>
      <c r="B1052" s="58" t="s">
        <v>0</v>
      </c>
      <c r="C1052" s="58" t="s">
        <v>5435</v>
      </c>
      <c r="D1052" s="58" t="s">
        <v>5436</v>
      </c>
      <c r="E1052" s="48" t="s">
        <v>653</v>
      </c>
      <c r="F1052" s="49" t="s">
        <v>5437</v>
      </c>
      <c r="G1052" s="50">
        <v>351276.21</v>
      </c>
      <c r="H1052" s="50">
        <v>263457.15999999997</v>
      </c>
      <c r="I1052" s="59" t="s">
        <v>1971</v>
      </c>
      <c r="J1052" s="52" t="s">
        <v>5438</v>
      </c>
      <c r="K1052" s="52" t="s">
        <v>5439</v>
      </c>
      <c r="L1052" s="9"/>
      <c r="M1052" s="9"/>
      <c r="N1052" s="9"/>
      <c r="O1052" s="9"/>
      <c r="P1052" s="9"/>
      <c r="Q1052" s="9"/>
      <c r="R1052" s="9"/>
      <c r="S1052" s="9"/>
      <c r="T1052" s="9"/>
      <c r="U1052" s="9"/>
      <c r="V1052" s="9"/>
      <c r="W1052" s="9"/>
      <c r="X1052" s="9"/>
      <c r="Y1052" s="9"/>
      <c r="Z1052" s="9"/>
      <c r="AA1052" s="9"/>
      <c r="AB1052" s="9"/>
      <c r="AC1052" s="9"/>
      <c r="AD1052" s="9"/>
      <c r="AE1052" s="9"/>
      <c r="AF1052" s="9"/>
      <c r="AG1052" s="9"/>
      <c r="AH1052" s="9"/>
    </row>
    <row r="1053" spans="1:34" ht="172.8" x14ac:dyDescent="0.25">
      <c r="A1053" s="47">
        <v>1049</v>
      </c>
      <c r="B1053" s="58" t="s">
        <v>1</v>
      </c>
      <c r="C1053" s="58" t="s">
        <v>5440</v>
      </c>
      <c r="D1053" s="58" t="s">
        <v>5441</v>
      </c>
      <c r="E1053" s="48" t="s">
        <v>653</v>
      </c>
      <c r="F1053" s="49" t="s">
        <v>5442</v>
      </c>
      <c r="G1053" s="50">
        <v>195153.45</v>
      </c>
      <c r="H1053" s="50">
        <v>195153.45</v>
      </c>
      <c r="I1053" s="59" t="s">
        <v>1971</v>
      </c>
      <c r="J1053" s="52" t="s">
        <v>5443</v>
      </c>
      <c r="K1053" s="52" t="s">
        <v>5444</v>
      </c>
      <c r="L1053" s="9"/>
      <c r="M1053" s="9"/>
      <c r="N1053" s="9"/>
      <c r="O1053" s="9"/>
      <c r="P1053" s="9"/>
      <c r="Q1053" s="9"/>
      <c r="R1053" s="9"/>
      <c r="S1053" s="9"/>
      <c r="T1053" s="9"/>
      <c r="U1053" s="9"/>
      <c r="V1053" s="9"/>
      <c r="W1053" s="9"/>
      <c r="X1053" s="9"/>
      <c r="Y1053" s="9"/>
      <c r="Z1053" s="9"/>
      <c r="AA1053" s="9"/>
      <c r="AB1053" s="9"/>
      <c r="AC1053" s="9"/>
      <c r="AD1053" s="9"/>
      <c r="AE1053" s="9"/>
      <c r="AF1053" s="9"/>
      <c r="AG1053" s="9"/>
      <c r="AH1053" s="9"/>
    </row>
    <row r="1054" spans="1:34" ht="144" x14ac:dyDescent="0.25">
      <c r="A1054" s="47">
        <v>1050</v>
      </c>
      <c r="B1054" s="58" t="s">
        <v>0</v>
      </c>
      <c r="C1054" s="58" t="s">
        <v>5445</v>
      </c>
      <c r="D1054" s="69" t="s">
        <v>5446</v>
      </c>
      <c r="E1054" s="48" t="s">
        <v>653</v>
      </c>
      <c r="F1054" s="49" t="s">
        <v>5447</v>
      </c>
      <c r="G1054" s="50">
        <v>370791.55</v>
      </c>
      <c r="H1054" s="50">
        <v>278093.65999999997</v>
      </c>
      <c r="I1054" s="59" t="s">
        <v>1971</v>
      </c>
      <c r="J1054" s="52" t="s">
        <v>5448</v>
      </c>
      <c r="K1054" s="52" t="s">
        <v>5449</v>
      </c>
      <c r="L1054" s="9"/>
      <c r="M1054" s="9"/>
      <c r="N1054" s="9"/>
      <c r="O1054" s="9"/>
      <c r="P1054" s="9"/>
      <c r="Q1054" s="9"/>
      <c r="R1054" s="9"/>
      <c r="S1054" s="9"/>
      <c r="T1054" s="9"/>
      <c r="U1054" s="9"/>
      <c r="V1054" s="9"/>
      <c r="W1054" s="9"/>
      <c r="X1054" s="9"/>
      <c r="Y1054" s="9"/>
      <c r="Z1054" s="9"/>
      <c r="AA1054" s="9"/>
      <c r="AB1054" s="9"/>
      <c r="AC1054" s="9"/>
      <c r="AD1054" s="9"/>
      <c r="AE1054" s="9"/>
      <c r="AF1054" s="9"/>
      <c r="AG1054" s="9"/>
      <c r="AH1054" s="9"/>
    </row>
    <row r="1055" spans="1:34" ht="230.4" x14ac:dyDescent="0.25">
      <c r="A1055" s="47">
        <v>1051</v>
      </c>
      <c r="B1055" s="58" t="s">
        <v>0</v>
      </c>
      <c r="C1055" s="58" t="s">
        <v>5450</v>
      </c>
      <c r="D1055" s="58" t="s">
        <v>5451</v>
      </c>
      <c r="E1055" s="48" t="s">
        <v>395</v>
      </c>
      <c r="F1055" s="49" t="s">
        <v>5452</v>
      </c>
      <c r="G1055" s="50">
        <v>30000000</v>
      </c>
      <c r="H1055" s="50">
        <v>24000000</v>
      </c>
      <c r="I1055" s="59" t="s">
        <v>5453</v>
      </c>
      <c r="J1055" s="52" t="s">
        <v>5454</v>
      </c>
      <c r="K1055" s="52" t="s">
        <v>5455</v>
      </c>
      <c r="L1055" s="9"/>
      <c r="M1055" s="9"/>
      <c r="N1055" s="9"/>
      <c r="O1055" s="9"/>
      <c r="P1055" s="9"/>
      <c r="Q1055" s="9"/>
      <c r="R1055" s="9"/>
      <c r="S1055" s="9"/>
      <c r="T1055" s="9"/>
      <c r="U1055" s="9"/>
      <c r="V1055" s="9"/>
      <c r="W1055" s="9"/>
      <c r="X1055" s="9"/>
      <c r="Y1055" s="9"/>
      <c r="Z1055" s="9"/>
      <c r="AA1055" s="9"/>
      <c r="AB1055" s="9"/>
      <c r="AC1055" s="9"/>
      <c r="AD1055" s="9"/>
      <c r="AE1055" s="9"/>
      <c r="AF1055" s="9"/>
      <c r="AG1055" s="9"/>
      <c r="AH1055" s="9"/>
    </row>
    <row r="1056" spans="1:34" ht="172.8" x14ac:dyDescent="0.25">
      <c r="A1056" s="47">
        <v>1052</v>
      </c>
      <c r="B1056" s="58" t="s">
        <v>0</v>
      </c>
      <c r="C1056" s="58" t="s">
        <v>5456</v>
      </c>
      <c r="D1056" s="58" t="s">
        <v>5457</v>
      </c>
      <c r="E1056" s="48" t="s">
        <v>609</v>
      </c>
      <c r="F1056" s="49" t="s">
        <v>5458</v>
      </c>
      <c r="G1056" s="50">
        <v>4580410</v>
      </c>
      <c r="H1056" s="50">
        <v>4580410</v>
      </c>
      <c r="I1056" s="59" t="s">
        <v>3322</v>
      </c>
      <c r="J1056" s="52" t="s">
        <v>5459</v>
      </c>
      <c r="K1056" s="52" t="s">
        <v>5460</v>
      </c>
      <c r="L1056" s="9"/>
      <c r="M1056" s="9"/>
      <c r="N1056" s="9"/>
      <c r="O1056" s="9"/>
      <c r="P1056" s="9"/>
      <c r="Q1056" s="9"/>
      <c r="R1056" s="9"/>
      <c r="S1056" s="9"/>
      <c r="T1056" s="9"/>
      <c r="U1056" s="9"/>
      <c r="V1056" s="9"/>
      <c r="W1056" s="9"/>
      <c r="X1056" s="9"/>
      <c r="Y1056" s="9"/>
      <c r="Z1056" s="9"/>
      <c r="AA1056" s="9"/>
      <c r="AB1056" s="9"/>
      <c r="AC1056" s="9"/>
      <c r="AD1056" s="9"/>
      <c r="AE1056" s="9"/>
      <c r="AF1056" s="9"/>
      <c r="AG1056" s="9"/>
      <c r="AH1056" s="9"/>
    </row>
    <row r="1057" spans="1:34" ht="201.6" x14ac:dyDescent="0.25">
      <c r="A1057" s="47">
        <v>1053</v>
      </c>
      <c r="B1057" s="58" t="s">
        <v>0</v>
      </c>
      <c r="C1057" s="58" t="s">
        <v>5461</v>
      </c>
      <c r="D1057" s="69" t="s">
        <v>5462</v>
      </c>
      <c r="E1057" s="48" t="s">
        <v>609</v>
      </c>
      <c r="F1057" s="49" t="s">
        <v>5463</v>
      </c>
      <c r="G1057" s="50">
        <v>4284000</v>
      </c>
      <c r="H1057" s="50">
        <v>4284000</v>
      </c>
      <c r="I1057" s="59" t="s">
        <v>3322</v>
      </c>
      <c r="J1057" s="52" t="s">
        <v>5464</v>
      </c>
      <c r="K1057" s="52" t="s">
        <v>5465</v>
      </c>
      <c r="L1057" s="9"/>
      <c r="M1057" s="9"/>
      <c r="N1057" s="9"/>
      <c r="O1057" s="9"/>
      <c r="P1057" s="9"/>
      <c r="Q1057" s="9"/>
      <c r="R1057" s="9"/>
      <c r="S1057" s="9"/>
      <c r="T1057" s="9"/>
      <c r="U1057" s="9"/>
      <c r="V1057" s="9"/>
      <c r="W1057" s="9"/>
      <c r="X1057" s="9"/>
      <c r="Y1057" s="9"/>
      <c r="Z1057" s="9"/>
      <c r="AA1057" s="9"/>
      <c r="AB1057" s="9"/>
      <c r="AC1057" s="9"/>
      <c r="AD1057" s="9"/>
      <c r="AE1057" s="9"/>
      <c r="AF1057" s="9"/>
      <c r="AG1057" s="9"/>
      <c r="AH1057" s="9"/>
    </row>
    <row r="1058" spans="1:34" ht="144" x14ac:dyDescent="0.25">
      <c r="A1058" s="47">
        <v>1054</v>
      </c>
      <c r="B1058" s="58" t="s">
        <v>0</v>
      </c>
      <c r="C1058" s="58" t="s">
        <v>5466</v>
      </c>
      <c r="D1058" s="58" t="s">
        <v>5467</v>
      </c>
      <c r="E1058" s="48" t="s">
        <v>609</v>
      </c>
      <c r="F1058" s="49" t="s">
        <v>5468</v>
      </c>
      <c r="G1058" s="50">
        <v>4256416.7300000004</v>
      </c>
      <c r="H1058" s="50">
        <v>4256416.7300000004</v>
      </c>
      <c r="I1058" s="59" t="s">
        <v>3322</v>
      </c>
      <c r="J1058" s="52" t="s">
        <v>5469</v>
      </c>
      <c r="K1058" s="52" t="s">
        <v>5470</v>
      </c>
      <c r="L1058" s="9"/>
      <c r="M1058" s="9"/>
      <c r="N1058" s="9"/>
      <c r="O1058" s="9"/>
      <c r="P1058" s="9"/>
      <c r="Q1058" s="9"/>
      <c r="R1058" s="9"/>
      <c r="S1058" s="9"/>
      <c r="T1058" s="9"/>
      <c r="U1058" s="9"/>
      <c r="V1058" s="9"/>
      <c r="W1058" s="9"/>
      <c r="X1058" s="9"/>
      <c r="Y1058" s="9"/>
      <c r="Z1058" s="9"/>
      <c r="AA1058" s="9"/>
      <c r="AB1058" s="9"/>
      <c r="AC1058" s="9"/>
      <c r="AD1058" s="9"/>
      <c r="AE1058" s="9"/>
      <c r="AF1058" s="9"/>
      <c r="AG1058" s="9"/>
      <c r="AH1058" s="9"/>
    </row>
    <row r="1059" spans="1:34" ht="201.6" x14ac:dyDescent="0.25">
      <c r="A1059" s="47">
        <v>1055</v>
      </c>
      <c r="B1059" s="58" t="s">
        <v>0</v>
      </c>
      <c r="C1059" s="58" t="s">
        <v>5471</v>
      </c>
      <c r="D1059" s="58" t="s">
        <v>5472</v>
      </c>
      <c r="E1059" s="48" t="s">
        <v>609</v>
      </c>
      <c r="F1059" s="49" t="s">
        <v>5473</v>
      </c>
      <c r="G1059" s="50">
        <v>3428970</v>
      </c>
      <c r="H1059" s="50">
        <v>3428970</v>
      </c>
      <c r="I1059" s="59" t="s">
        <v>3322</v>
      </c>
      <c r="J1059" s="52" t="s">
        <v>5474</v>
      </c>
      <c r="K1059" s="52" t="s">
        <v>5475</v>
      </c>
      <c r="L1059" s="9"/>
      <c r="M1059" s="9"/>
      <c r="N1059" s="9"/>
      <c r="O1059" s="9"/>
      <c r="P1059" s="9"/>
      <c r="Q1059" s="9"/>
      <c r="R1059" s="9"/>
      <c r="S1059" s="9"/>
      <c r="T1059" s="9"/>
      <c r="U1059" s="9"/>
      <c r="V1059" s="9"/>
      <c r="W1059" s="9"/>
      <c r="X1059" s="9"/>
      <c r="Y1059" s="9"/>
      <c r="Z1059" s="9"/>
      <c r="AA1059" s="9"/>
      <c r="AB1059" s="9"/>
      <c r="AC1059" s="9"/>
      <c r="AD1059" s="9"/>
      <c r="AE1059" s="9"/>
      <c r="AF1059" s="9"/>
      <c r="AG1059" s="9"/>
      <c r="AH1059" s="9"/>
    </row>
    <row r="1060" spans="1:34" ht="187.2" x14ac:dyDescent="0.25">
      <c r="A1060" s="47">
        <v>1056</v>
      </c>
      <c r="B1060" s="58" t="s">
        <v>0</v>
      </c>
      <c r="C1060" s="58" t="s">
        <v>5476</v>
      </c>
      <c r="D1060" s="69" t="s">
        <v>5477</v>
      </c>
      <c r="E1060" s="48" t="s">
        <v>609</v>
      </c>
      <c r="F1060" s="49" t="s">
        <v>5478</v>
      </c>
      <c r="G1060" s="50">
        <v>3299962.17</v>
      </c>
      <c r="H1060" s="50">
        <v>3299962.17</v>
      </c>
      <c r="I1060" s="59" t="s">
        <v>3322</v>
      </c>
      <c r="J1060" s="52" t="s">
        <v>5479</v>
      </c>
      <c r="K1060" s="52" t="s">
        <v>5480</v>
      </c>
      <c r="L1060" s="9"/>
      <c r="M1060" s="9"/>
      <c r="N1060" s="9"/>
      <c r="O1060" s="9"/>
      <c r="P1060" s="9"/>
      <c r="Q1060" s="9"/>
      <c r="R1060" s="9"/>
      <c r="S1060" s="9"/>
      <c r="T1060" s="9"/>
      <c r="U1060" s="9"/>
      <c r="V1060" s="9"/>
      <c r="W1060" s="9"/>
      <c r="X1060" s="9"/>
      <c r="Y1060" s="9"/>
      <c r="Z1060" s="9"/>
      <c r="AA1060" s="9"/>
      <c r="AB1060" s="9"/>
      <c r="AC1060" s="9"/>
      <c r="AD1060" s="9"/>
      <c r="AE1060" s="9"/>
      <c r="AF1060" s="9"/>
      <c r="AG1060" s="9"/>
      <c r="AH1060" s="9"/>
    </row>
    <row r="1061" spans="1:34" ht="115.2" x14ac:dyDescent="0.25">
      <c r="A1061" s="47">
        <v>1057</v>
      </c>
      <c r="B1061" s="58" t="s">
        <v>0</v>
      </c>
      <c r="C1061" s="58" t="s">
        <v>5481</v>
      </c>
      <c r="D1061" s="58" t="s">
        <v>5482</v>
      </c>
      <c r="E1061" s="48" t="s">
        <v>609</v>
      </c>
      <c r="F1061" s="49" t="s">
        <v>5483</v>
      </c>
      <c r="G1061" s="50">
        <v>2379300</v>
      </c>
      <c r="H1061" s="50">
        <v>2379300</v>
      </c>
      <c r="I1061" s="59" t="s">
        <v>5484</v>
      </c>
      <c r="J1061" s="52" t="s">
        <v>5485</v>
      </c>
      <c r="K1061" s="52" t="s">
        <v>5486</v>
      </c>
      <c r="L1061" s="9"/>
      <c r="M1061" s="9"/>
      <c r="N1061" s="9"/>
      <c r="O1061" s="9"/>
      <c r="P1061" s="9"/>
      <c r="Q1061" s="9"/>
      <c r="R1061" s="9"/>
      <c r="S1061" s="9"/>
      <c r="T1061" s="9"/>
      <c r="U1061" s="9"/>
      <c r="V1061" s="9"/>
      <c r="W1061" s="9"/>
      <c r="X1061" s="9"/>
      <c r="Y1061" s="9"/>
      <c r="Z1061" s="9"/>
      <c r="AA1061" s="9"/>
      <c r="AB1061" s="9"/>
      <c r="AC1061" s="9"/>
      <c r="AD1061" s="9"/>
      <c r="AE1061" s="9"/>
      <c r="AF1061" s="9"/>
      <c r="AG1061" s="9"/>
      <c r="AH1061" s="9"/>
    </row>
    <row r="1062" spans="1:34" ht="115.2" x14ac:dyDescent="0.25">
      <c r="A1062" s="47">
        <v>1058</v>
      </c>
      <c r="B1062" s="58" t="s">
        <v>0</v>
      </c>
      <c r="C1062" s="58" t="s">
        <v>5487</v>
      </c>
      <c r="D1062" s="58" t="s">
        <v>5488</v>
      </c>
      <c r="E1062" s="48" t="s">
        <v>609</v>
      </c>
      <c r="F1062" s="49" t="s">
        <v>5489</v>
      </c>
      <c r="G1062" s="50">
        <v>2370129</v>
      </c>
      <c r="H1062" s="50">
        <v>2370129</v>
      </c>
      <c r="I1062" s="59" t="s">
        <v>3322</v>
      </c>
      <c r="J1062" s="52" t="s">
        <v>5490</v>
      </c>
      <c r="K1062" s="52" t="s">
        <v>5491</v>
      </c>
      <c r="L1062" s="9"/>
      <c r="M1062" s="9"/>
      <c r="N1062" s="9"/>
      <c r="O1062" s="9"/>
      <c r="P1062" s="9"/>
      <c r="Q1062" s="9"/>
      <c r="R1062" s="9"/>
      <c r="S1062" s="9"/>
      <c r="T1062" s="9"/>
      <c r="U1062" s="9"/>
      <c r="V1062" s="9"/>
      <c r="W1062" s="9"/>
      <c r="X1062" s="9"/>
      <c r="Y1062" s="9"/>
      <c r="Z1062" s="9"/>
      <c r="AA1062" s="9"/>
      <c r="AB1062" s="9"/>
      <c r="AC1062" s="9"/>
      <c r="AD1062" s="9"/>
      <c r="AE1062" s="9"/>
      <c r="AF1062" s="9"/>
      <c r="AG1062" s="9"/>
      <c r="AH1062" s="9"/>
    </row>
    <row r="1063" spans="1:34" ht="244.8" x14ac:dyDescent="0.25">
      <c r="A1063" s="47">
        <v>1059</v>
      </c>
      <c r="B1063" s="58" t="s">
        <v>0</v>
      </c>
      <c r="C1063" s="58" t="s">
        <v>5492</v>
      </c>
      <c r="D1063" s="69" t="s">
        <v>5493</v>
      </c>
      <c r="E1063" s="48" t="s">
        <v>609</v>
      </c>
      <c r="F1063" s="49" t="s">
        <v>5494</v>
      </c>
      <c r="G1063" s="50">
        <v>2283280</v>
      </c>
      <c r="H1063" s="50">
        <v>2283280</v>
      </c>
      <c r="I1063" s="59" t="s">
        <v>3322</v>
      </c>
      <c r="J1063" s="52" t="s">
        <v>5495</v>
      </c>
      <c r="K1063" s="52" t="s">
        <v>5496</v>
      </c>
      <c r="L1063" s="9"/>
      <c r="M1063" s="9"/>
      <c r="N1063" s="9"/>
      <c r="O1063" s="9"/>
      <c r="P1063" s="9"/>
      <c r="Q1063" s="9"/>
      <c r="R1063" s="9"/>
      <c r="S1063" s="9"/>
      <c r="T1063" s="9"/>
      <c r="U1063" s="9"/>
      <c r="V1063" s="9"/>
      <c r="W1063" s="9"/>
      <c r="X1063" s="9"/>
      <c r="Y1063" s="9"/>
      <c r="Z1063" s="9"/>
      <c r="AA1063" s="9"/>
      <c r="AB1063" s="9"/>
      <c r="AC1063" s="9"/>
      <c r="AD1063" s="9"/>
      <c r="AE1063" s="9"/>
      <c r="AF1063" s="9"/>
      <c r="AG1063" s="9"/>
      <c r="AH1063" s="9"/>
    </row>
    <row r="1064" spans="1:34" ht="158.4" x14ac:dyDescent="0.25">
      <c r="A1064" s="47">
        <v>1060</v>
      </c>
      <c r="B1064" s="58" t="s">
        <v>0</v>
      </c>
      <c r="C1064" s="58" t="s">
        <v>5497</v>
      </c>
      <c r="D1064" s="58" t="s">
        <v>5498</v>
      </c>
      <c r="E1064" s="48" t="s">
        <v>609</v>
      </c>
      <c r="F1064" s="49" t="s">
        <v>5499</v>
      </c>
      <c r="G1064" s="50">
        <v>2272700</v>
      </c>
      <c r="H1064" s="50">
        <v>2272700</v>
      </c>
      <c r="I1064" s="59" t="s">
        <v>3322</v>
      </c>
      <c r="J1064" s="52" t="s">
        <v>5500</v>
      </c>
      <c r="K1064" s="52" t="s">
        <v>5501</v>
      </c>
      <c r="L1064" s="9"/>
      <c r="M1064" s="9"/>
      <c r="N1064" s="9"/>
      <c r="O1064" s="9"/>
      <c r="P1064" s="9"/>
      <c r="Q1064" s="9"/>
      <c r="R1064" s="9"/>
      <c r="S1064" s="9"/>
      <c r="T1064" s="9"/>
      <c r="U1064" s="9"/>
      <c r="V1064" s="9"/>
      <c r="W1064" s="9"/>
      <c r="X1064" s="9"/>
      <c r="Y1064" s="9"/>
      <c r="Z1064" s="9"/>
      <c r="AA1064" s="9"/>
      <c r="AB1064" s="9"/>
      <c r="AC1064" s="9"/>
      <c r="AD1064" s="9"/>
      <c r="AE1064" s="9"/>
      <c r="AF1064" s="9"/>
      <c r="AG1064" s="9"/>
      <c r="AH1064" s="9"/>
    </row>
    <row r="1065" spans="1:34" ht="409.6" x14ac:dyDescent="0.25">
      <c r="A1065" s="47">
        <v>1061</v>
      </c>
      <c r="B1065" s="58" t="s">
        <v>3</v>
      </c>
      <c r="C1065" s="58" t="s">
        <v>5502</v>
      </c>
      <c r="D1065" s="58" t="s">
        <v>5503</v>
      </c>
      <c r="E1065" s="48" t="s">
        <v>413</v>
      </c>
      <c r="F1065" s="49" t="s">
        <v>5504</v>
      </c>
      <c r="G1065" s="50">
        <v>1327753</v>
      </c>
      <c r="H1065" s="50">
        <v>1062202.3999999999</v>
      </c>
      <c r="I1065" s="59" t="s">
        <v>5505</v>
      </c>
      <c r="J1065" s="52" t="s">
        <v>5506</v>
      </c>
      <c r="K1065" s="52" t="s">
        <v>5507</v>
      </c>
      <c r="L1065" s="9"/>
      <c r="M1065" s="9"/>
      <c r="N1065" s="9"/>
      <c r="O1065" s="9"/>
      <c r="P1065" s="9"/>
      <c r="Q1065" s="9"/>
      <c r="R1065" s="9"/>
      <c r="S1065" s="9"/>
      <c r="T1065" s="9"/>
      <c r="U1065" s="9"/>
      <c r="V1065" s="9"/>
      <c r="W1065" s="9"/>
      <c r="X1065" s="9"/>
      <c r="Y1065" s="9"/>
      <c r="Z1065" s="9"/>
      <c r="AA1065" s="9"/>
      <c r="AB1065" s="9"/>
      <c r="AC1065" s="9"/>
      <c r="AD1065" s="9"/>
      <c r="AE1065" s="9"/>
      <c r="AF1065" s="9"/>
      <c r="AG1065" s="9"/>
      <c r="AH1065" s="9"/>
    </row>
    <row r="1066" spans="1:34" ht="331.2" x14ac:dyDescent="0.25">
      <c r="A1066" s="47">
        <v>1062</v>
      </c>
      <c r="B1066" s="58" t="s">
        <v>3</v>
      </c>
      <c r="C1066" s="58" t="s">
        <v>5508</v>
      </c>
      <c r="D1066" s="69" t="s">
        <v>5509</v>
      </c>
      <c r="E1066" s="48" t="s">
        <v>413</v>
      </c>
      <c r="F1066" s="49" t="s">
        <v>5510</v>
      </c>
      <c r="G1066" s="50">
        <v>115348.27</v>
      </c>
      <c r="H1066" s="50">
        <v>98046.03</v>
      </c>
      <c r="I1066" s="59" t="s">
        <v>5511</v>
      </c>
      <c r="J1066" s="52" t="s">
        <v>5512</v>
      </c>
      <c r="K1066" s="52" t="s">
        <v>5513</v>
      </c>
      <c r="L1066" s="9"/>
      <c r="M1066" s="9"/>
      <c r="N1066" s="9"/>
      <c r="O1066" s="9"/>
      <c r="P1066" s="9"/>
      <c r="Q1066" s="9"/>
      <c r="R1066" s="9"/>
      <c r="S1066" s="9"/>
      <c r="T1066" s="9"/>
      <c r="U1066" s="9"/>
      <c r="V1066" s="9"/>
      <c r="W1066" s="9"/>
      <c r="X1066" s="9"/>
      <c r="Y1066" s="9"/>
      <c r="Z1066" s="9"/>
      <c r="AA1066" s="9"/>
      <c r="AB1066" s="9"/>
      <c r="AC1066" s="9"/>
      <c r="AD1066" s="9"/>
      <c r="AE1066" s="9"/>
      <c r="AF1066" s="9"/>
      <c r="AG1066" s="9"/>
      <c r="AH1066" s="9"/>
    </row>
    <row r="1067" spans="1:34" ht="115.2" x14ac:dyDescent="0.25">
      <c r="A1067" s="47">
        <v>1063</v>
      </c>
      <c r="B1067" s="58" t="s">
        <v>3</v>
      </c>
      <c r="C1067" s="58" t="s">
        <v>5514</v>
      </c>
      <c r="D1067" s="58" t="s">
        <v>5515</v>
      </c>
      <c r="E1067" s="48" t="s">
        <v>388</v>
      </c>
      <c r="F1067" s="49" t="s">
        <v>5516</v>
      </c>
      <c r="G1067" s="50">
        <v>58000000</v>
      </c>
      <c r="H1067" s="50"/>
      <c r="I1067" s="59" t="s">
        <v>5517</v>
      </c>
      <c r="J1067" s="52" t="s">
        <v>5518</v>
      </c>
      <c r="K1067" s="52" t="s">
        <v>5519</v>
      </c>
      <c r="L1067" s="9"/>
      <c r="M1067" s="9"/>
      <c r="N1067" s="9"/>
      <c r="O1067" s="9"/>
      <c r="P1067" s="9"/>
      <c r="Q1067" s="9"/>
      <c r="R1067" s="9"/>
      <c r="S1067" s="9"/>
      <c r="T1067" s="9"/>
      <c r="U1067" s="9"/>
      <c r="V1067" s="9"/>
      <c r="W1067" s="9"/>
      <c r="X1067" s="9"/>
      <c r="Y1067" s="9"/>
      <c r="Z1067" s="9"/>
      <c r="AA1067" s="9"/>
      <c r="AB1067" s="9"/>
      <c r="AC1067" s="9"/>
      <c r="AD1067" s="9"/>
      <c r="AE1067" s="9"/>
      <c r="AF1067" s="9"/>
      <c r="AG1067" s="9"/>
      <c r="AH1067" s="9"/>
    </row>
    <row r="1068" spans="1:34" ht="409.6" x14ac:dyDescent="0.25">
      <c r="A1068" s="47">
        <v>1064</v>
      </c>
      <c r="B1068" s="58" t="s">
        <v>3</v>
      </c>
      <c r="C1068" s="58" t="s">
        <v>5520</v>
      </c>
      <c r="D1068" s="58" t="s">
        <v>5521</v>
      </c>
      <c r="E1068" s="48" t="s">
        <v>388</v>
      </c>
      <c r="F1068" s="49" t="s">
        <v>5522</v>
      </c>
      <c r="G1068" s="50">
        <v>49628490.759999998</v>
      </c>
      <c r="H1068" s="50"/>
      <c r="I1068" s="59" t="s">
        <v>5517</v>
      </c>
      <c r="J1068" s="52" t="s">
        <v>5523</v>
      </c>
      <c r="K1068" s="52" t="s">
        <v>5524</v>
      </c>
      <c r="L1068" s="9"/>
      <c r="M1068" s="9"/>
      <c r="N1068" s="9"/>
      <c r="O1068" s="9"/>
      <c r="P1068" s="9"/>
      <c r="Q1068" s="9"/>
      <c r="R1068" s="9"/>
      <c r="S1068" s="9"/>
      <c r="T1068" s="9"/>
      <c r="U1068" s="9"/>
      <c r="V1068" s="9"/>
      <c r="W1068" s="9"/>
      <c r="X1068" s="9"/>
      <c r="Y1068" s="9"/>
      <c r="Z1068" s="9"/>
      <c r="AA1068" s="9"/>
      <c r="AB1068" s="9"/>
      <c r="AC1068" s="9"/>
      <c r="AD1068" s="9"/>
      <c r="AE1068" s="9"/>
      <c r="AF1068" s="9"/>
      <c r="AG1068" s="9"/>
      <c r="AH1068" s="9"/>
    </row>
    <row r="1069" spans="1:34" ht="409.6" x14ac:dyDescent="0.25">
      <c r="A1069" s="47">
        <v>1065</v>
      </c>
      <c r="B1069" s="58" t="s">
        <v>3</v>
      </c>
      <c r="C1069" s="58" t="s">
        <v>5525</v>
      </c>
      <c r="D1069" s="69" t="s">
        <v>5526</v>
      </c>
      <c r="E1069" s="48" t="s">
        <v>388</v>
      </c>
      <c r="F1069" s="49" t="s">
        <v>5527</v>
      </c>
      <c r="G1069" s="50">
        <v>48780000</v>
      </c>
      <c r="H1069" s="50"/>
      <c r="I1069" s="59" t="s">
        <v>5517</v>
      </c>
      <c r="J1069" s="52" t="s">
        <v>5528</v>
      </c>
      <c r="K1069" s="52" t="s">
        <v>5524</v>
      </c>
      <c r="L1069" s="9"/>
      <c r="M1069" s="9"/>
      <c r="N1069" s="9"/>
      <c r="O1069" s="9"/>
      <c r="P1069" s="9"/>
      <c r="Q1069" s="9"/>
      <c r="R1069" s="9"/>
      <c r="S1069" s="9"/>
      <c r="T1069" s="9"/>
      <c r="U1069" s="9"/>
      <c r="V1069" s="9"/>
      <c r="W1069" s="9"/>
      <c r="X1069" s="9"/>
      <c r="Y1069" s="9"/>
      <c r="Z1069" s="9"/>
      <c r="AA1069" s="9"/>
      <c r="AB1069" s="9"/>
      <c r="AC1069" s="9"/>
      <c r="AD1069" s="9"/>
      <c r="AE1069" s="9"/>
      <c r="AF1069" s="9"/>
      <c r="AG1069" s="9"/>
      <c r="AH1069" s="9"/>
    </row>
    <row r="1070" spans="1:34" ht="216" x14ac:dyDescent="0.25">
      <c r="A1070" s="47">
        <v>1066</v>
      </c>
      <c r="B1070" s="58" t="s">
        <v>0</v>
      </c>
      <c r="C1070" s="58" t="s">
        <v>5529</v>
      </c>
      <c r="D1070" s="58" t="s">
        <v>5530</v>
      </c>
      <c r="E1070" s="48" t="s">
        <v>609</v>
      </c>
      <c r="F1070" s="49" t="s">
        <v>5531</v>
      </c>
      <c r="G1070" s="50">
        <v>1646754.2</v>
      </c>
      <c r="H1070" s="50">
        <v>1646754.2</v>
      </c>
      <c r="I1070" s="59" t="s">
        <v>3322</v>
      </c>
      <c r="J1070" s="52" t="s">
        <v>5532</v>
      </c>
      <c r="K1070" s="52" t="s">
        <v>5533</v>
      </c>
      <c r="L1070" s="9"/>
      <c r="M1070" s="9"/>
      <c r="N1070" s="9"/>
      <c r="O1070" s="9"/>
      <c r="P1070" s="9"/>
      <c r="Q1070" s="9"/>
      <c r="R1070" s="9"/>
      <c r="S1070" s="9"/>
      <c r="T1070" s="9"/>
      <c r="U1070" s="9"/>
      <c r="V1070" s="9"/>
      <c r="W1070" s="9"/>
      <c r="X1070" s="9"/>
      <c r="Y1070" s="9"/>
      <c r="Z1070" s="9"/>
      <c r="AA1070" s="9"/>
      <c r="AB1070" s="9"/>
      <c r="AC1070" s="9"/>
      <c r="AD1070" s="9"/>
      <c r="AE1070" s="9"/>
      <c r="AF1070" s="9"/>
      <c r="AG1070" s="9"/>
      <c r="AH1070" s="9"/>
    </row>
    <row r="1071" spans="1:34" ht="172.8" x14ac:dyDescent="0.25">
      <c r="A1071" s="47">
        <v>1067</v>
      </c>
      <c r="B1071" s="58" t="s">
        <v>0</v>
      </c>
      <c r="C1071" s="58" t="s">
        <v>5534</v>
      </c>
      <c r="D1071" s="58" t="s">
        <v>5535</v>
      </c>
      <c r="E1071" s="48" t="s">
        <v>609</v>
      </c>
      <c r="F1071" s="49" t="s">
        <v>5536</v>
      </c>
      <c r="G1071" s="50">
        <v>1280896</v>
      </c>
      <c r="H1071" s="50">
        <v>1280896</v>
      </c>
      <c r="I1071" s="59" t="s">
        <v>3322</v>
      </c>
      <c r="J1071" s="52" t="s">
        <v>5537</v>
      </c>
      <c r="K1071" s="52" t="s">
        <v>5538</v>
      </c>
      <c r="L1071" s="9"/>
      <c r="M1071" s="9"/>
      <c r="N1071" s="9"/>
      <c r="O1071" s="9"/>
      <c r="P1071" s="9"/>
      <c r="Q1071" s="9"/>
      <c r="R1071" s="9"/>
      <c r="S1071" s="9"/>
      <c r="T1071" s="9"/>
      <c r="U1071" s="9"/>
      <c r="V1071" s="9"/>
      <c r="W1071" s="9"/>
      <c r="X1071" s="9"/>
      <c r="Y1071" s="9"/>
      <c r="Z1071" s="9"/>
      <c r="AA1071" s="9"/>
      <c r="AB1071" s="9"/>
      <c r="AC1071" s="9"/>
      <c r="AD1071" s="9"/>
      <c r="AE1071" s="9"/>
      <c r="AF1071" s="9"/>
      <c r="AG1071" s="9"/>
      <c r="AH1071" s="9"/>
    </row>
    <row r="1072" spans="1:34" ht="144" x14ac:dyDescent="0.25">
      <c r="A1072" s="47">
        <v>1068</v>
      </c>
      <c r="B1072" s="58" t="s">
        <v>0</v>
      </c>
      <c r="C1072" s="58" t="s">
        <v>5539</v>
      </c>
      <c r="D1072" s="69" t="s">
        <v>5540</v>
      </c>
      <c r="E1072" s="48" t="s">
        <v>609</v>
      </c>
      <c r="F1072" s="49" t="s">
        <v>5541</v>
      </c>
      <c r="G1072" s="50">
        <v>1092161.92</v>
      </c>
      <c r="H1072" s="50">
        <v>1092161.92</v>
      </c>
      <c r="I1072" s="59" t="s">
        <v>3322</v>
      </c>
      <c r="J1072" s="52" t="s">
        <v>5542</v>
      </c>
      <c r="K1072" s="52" t="s">
        <v>5543</v>
      </c>
      <c r="L1072" s="9"/>
      <c r="M1072" s="9"/>
      <c r="N1072" s="9"/>
      <c r="O1072" s="9"/>
      <c r="P1072" s="9"/>
      <c r="Q1072" s="9"/>
      <c r="R1072" s="9"/>
      <c r="S1072" s="9"/>
      <c r="T1072" s="9"/>
      <c r="U1072" s="9"/>
      <c r="V1072" s="9"/>
      <c r="W1072" s="9"/>
      <c r="X1072" s="9"/>
      <c r="Y1072" s="9"/>
      <c r="Z1072" s="9"/>
      <c r="AA1072" s="9"/>
      <c r="AB1072" s="9"/>
      <c r="AC1072" s="9"/>
      <c r="AD1072" s="9"/>
      <c r="AE1072" s="9"/>
      <c r="AF1072" s="9"/>
      <c r="AG1072" s="9"/>
      <c r="AH1072" s="9"/>
    </row>
    <row r="1073" spans="1:34" ht="409.6" x14ac:dyDescent="0.25">
      <c r="A1073" s="47">
        <v>1069</v>
      </c>
      <c r="B1073" s="58" t="s">
        <v>3</v>
      </c>
      <c r="C1073" s="58" t="s">
        <v>5544</v>
      </c>
      <c r="D1073" s="58" t="s">
        <v>5545</v>
      </c>
      <c r="E1073" s="48" t="s">
        <v>609</v>
      </c>
      <c r="F1073" s="49" t="s">
        <v>5546</v>
      </c>
      <c r="G1073" s="50">
        <v>292268</v>
      </c>
      <c r="H1073" s="50">
        <v>146134</v>
      </c>
      <c r="I1073" s="59" t="s">
        <v>5547</v>
      </c>
      <c r="J1073" s="52" t="s">
        <v>5548</v>
      </c>
      <c r="K1073" s="52" t="s">
        <v>5549</v>
      </c>
      <c r="L1073" s="9"/>
      <c r="M1073" s="9"/>
      <c r="N1073" s="9"/>
      <c r="O1073" s="9"/>
      <c r="P1073" s="9"/>
      <c r="Q1073" s="9"/>
      <c r="R1073" s="9"/>
      <c r="S1073" s="9"/>
      <c r="T1073" s="9"/>
      <c r="U1073" s="9"/>
      <c r="V1073" s="9"/>
      <c r="W1073" s="9"/>
      <c r="X1073" s="9"/>
      <c r="Y1073" s="9"/>
      <c r="Z1073" s="9"/>
      <c r="AA1073" s="9"/>
      <c r="AB1073" s="9"/>
      <c r="AC1073" s="9"/>
      <c r="AD1073" s="9"/>
      <c r="AE1073" s="9"/>
      <c r="AF1073" s="9"/>
      <c r="AG1073" s="9"/>
      <c r="AH1073" s="9"/>
    </row>
    <row r="1074" spans="1:34" ht="230.4" x14ac:dyDescent="0.25">
      <c r="A1074" s="47">
        <v>1070</v>
      </c>
      <c r="B1074" s="58" t="s">
        <v>3</v>
      </c>
      <c r="C1074" s="58" t="s">
        <v>5550</v>
      </c>
      <c r="D1074" s="58" t="s">
        <v>5550</v>
      </c>
      <c r="E1074" s="48" t="s">
        <v>609</v>
      </c>
      <c r="F1074" s="49" t="s">
        <v>5551</v>
      </c>
      <c r="G1074" s="50">
        <v>196800</v>
      </c>
      <c r="H1074" s="50">
        <v>98400</v>
      </c>
      <c r="I1074" s="59" t="s">
        <v>5552</v>
      </c>
      <c r="J1074" s="52" t="s">
        <v>5553</v>
      </c>
      <c r="K1074" s="52" t="s">
        <v>5554</v>
      </c>
      <c r="L1074" s="9"/>
      <c r="M1074" s="9"/>
      <c r="N1074" s="9"/>
      <c r="O1074" s="9"/>
      <c r="P1074" s="9"/>
      <c r="Q1074" s="9"/>
      <c r="R1074" s="9"/>
      <c r="S1074" s="9"/>
      <c r="T1074" s="9"/>
      <c r="U1074" s="9"/>
      <c r="V1074" s="9"/>
      <c r="W1074" s="9"/>
      <c r="X1074" s="9"/>
      <c r="Y1074" s="9"/>
      <c r="Z1074" s="9"/>
      <c r="AA1074" s="9"/>
      <c r="AB1074" s="9"/>
      <c r="AC1074" s="9"/>
      <c r="AD1074" s="9"/>
      <c r="AE1074" s="9"/>
      <c r="AF1074" s="9"/>
      <c r="AG1074" s="9"/>
      <c r="AH1074" s="9"/>
    </row>
    <row r="1075" spans="1:34" ht="216" x14ac:dyDescent="0.25">
      <c r="A1075" s="47">
        <v>1071</v>
      </c>
      <c r="B1075" s="58" t="s">
        <v>0</v>
      </c>
      <c r="C1075" s="58" t="s">
        <v>5555</v>
      </c>
      <c r="D1075" s="69" t="s">
        <v>5556</v>
      </c>
      <c r="E1075" s="48" t="s">
        <v>609</v>
      </c>
      <c r="F1075" s="49" t="s">
        <v>5557</v>
      </c>
      <c r="G1075" s="50">
        <v>1047800</v>
      </c>
      <c r="H1075" s="50"/>
      <c r="I1075" s="59" t="s">
        <v>3322</v>
      </c>
      <c r="J1075" s="52" t="s">
        <v>5558</v>
      </c>
      <c r="K1075" s="52" t="s">
        <v>5559</v>
      </c>
      <c r="L1075" s="9"/>
      <c r="M1075" s="9"/>
      <c r="N1075" s="9"/>
      <c r="O1075" s="9"/>
      <c r="P1075" s="9"/>
      <c r="Q1075" s="9"/>
      <c r="R1075" s="9"/>
      <c r="S1075" s="9"/>
      <c r="T1075" s="9"/>
      <c r="U1075" s="9"/>
      <c r="V1075" s="9"/>
      <c r="W1075" s="9"/>
      <c r="X1075" s="9"/>
      <c r="Y1075" s="9"/>
      <c r="Z1075" s="9"/>
      <c r="AA1075" s="9"/>
      <c r="AB1075" s="9"/>
      <c r="AC1075" s="9"/>
      <c r="AD1075" s="9"/>
      <c r="AE1075" s="9"/>
      <c r="AF1075" s="9"/>
      <c r="AG1075" s="9"/>
      <c r="AH1075" s="9"/>
    </row>
    <row r="1076" spans="1:34" ht="216" x14ac:dyDescent="0.25">
      <c r="A1076" s="47">
        <v>1072</v>
      </c>
      <c r="B1076" s="58" t="s">
        <v>0</v>
      </c>
      <c r="C1076" s="58" t="s">
        <v>5560</v>
      </c>
      <c r="D1076" s="58" t="s">
        <v>5561</v>
      </c>
      <c r="E1076" s="48" t="s">
        <v>609</v>
      </c>
      <c r="F1076" s="49" t="s">
        <v>5562</v>
      </c>
      <c r="G1076" s="50">
        <v>840090.85</v>
      </c>
      <c r="H1076" s="50">
        <v>685156.83</v>
      </c>
      <c r="I1076" s="59" t="s">
        <v>3322</v>
      </c>
      <c r="J1076" s="52" t="s">
        <v>5563</v>
      </c>
      <c r="K1076" s="52" t="s">
        <v>5564</v>
      </c>
      <c r="L1076" s="9"/>
      <c r="M1076" s="9"/>
      <c r="N1076" s="9"/>
      <c r="O1076" s="9"/>
      <c r="P1076" s="9"/>
      <c r="Q1076" s="9"/>
      <c r="R1076" s="9"/>
      <c r="S1076" s="9"/>
      <c r="T1076" s="9"/>
      <c r="U1076" s="9"/>
      <c r="V1076" s="9"/>
      <c r="W1076" s="9"/>
      <c r="X1076" s="9"/>
      <c r="Y1076" s="9"/>
      <c r="Z1076" s="9"/>
      <c r="AA1076" s="9"/>
      <c r="AB1076" s="9"/>
      <c r="AC1076" s="9"/>
      <c r="AD1076" s="9"/>
      <c r="AE1076" s="9"/>
      <c r="AF1076" s="9"/>
      <c r="AG1076" s="9"/>
      <c r="AH1076" s="9"/>
    </row>
    <row r="1077" spans="1:34" ht="187.2" x14ac:dyDescent="0.25">
      <c r="A1077" s="47">
        <v>1073</v>
      </c>
      <c r="B1077" s="58" t="s">
        <v>0</v>
      </c>
      <c r="C1077" s="58" t="s">
        <v>5565</v>
      </c>
      <c r="D1077" s="58" t="s">
        <v>5566</v>
      </c>
      <c r="E1077" s="48" t="s">
        <v>609</v>
      </c>
      <c r="F1077" s="49" t="s">
        <v>5567</v>
      </c>
      <c r="G1077" s="50">
        <v>787422.8</v>
      </c>
      <c r="H1077" s="50">
        <v>560798.94999999995</v>
      </c>
      <c r="I1077" s="59" t="s">
        <v>3322</v>
      </c>
      <c r="J1077" s="52" t="s">
        <v>5568</v>
      </c>
      <c r="K1077" s="52" t="s">
        <v>5569</v>
      </c>
      <c r="L1077" s="9"/>
      <c r="M1077" s="9"/>
      <c r="N1077" s="9"/>
      <c r="O1077" s="9"/>
      <c r="P1077" s="9"/>
      <c r="Q1077" s="9"/>
      <c r="R1077" s="9"/>
      <c r="S1077" s="9"/>
      <c r="T1077" s="9"/>
      <c r="U1077" s="9"/>
      <c r="V1077" s="9"/>
      <c r="W1077" s="9"/>
      <c r="X1077" s="9"/>
      <c r="Y1077" s="9"/>
      <c r="Z1077" s="9"/>
      <c r="AA1077" s="9"/>
      <c r="AB1077" s="9"/>
      <c r="AC1077" s="9"/>
      <c r="AD1077" s="9"/>
      <c r="AE1077" s="9"/>
      <c r="AF1077" s="9"/>
      <c r="AG1077" s="9"/>
      <c r="AH1077" s="9"/>
    </row>
    <row r="1078" spans="1:34" ht="216" x14ac:dyDescent="0.25">
      <c r="A1078" s="47">
        <v>1074</v>
      </c>
      <c r="B1078" s="58" t="s">
        <v>0</v>
      </c>
      <c r="C1078" s="58" t="s">
        <v>5570</v>
      </c>
      <c r="D1078" s="69" t="s">
        <v>5571</v>
      </c>
      <c r="E1078" s="48" t="s">
        <v>609</v>
      </c>
      <c r="F1078" s="49" t="s">
        <v>5572</v>
      </c>
      <c r="G1078" s="50">
        <v>650217.31000000006</v>
      </c>
      <c r="H1078" s="50">
        <v>650217.31000000006</v>
      </c>
      <c r="I1078" s="59" t="s">
        <v>3322</v>
      </c>
      <c r="J1078" s="52" t="s">
        <v>5573</v>
      </c>
      <c r="K1078" s="52" t="s">
        <v>5574</v>
      </c>
      <c r="L1078" s="9"/>
      <c r="M1078" s="9"/>
      <c r="N1078" s="9"/>
      <c r="O1078" s="9"/>
      <c r="P1078" s="9"/>
      <c r="Q1078" s="9"/>
      <c r="R1078" s="9"/>
      <c r="S1078" s="9"/>
      <c r="T1078" s="9"/>
      <c r="U1078" s="9"/>
      <c r="V1078" s="9"/>
      <c r="W1078" s="9"/>
      <c r="X1078" s="9"/>
      <c r="Y1078" s="9"/>
      <c r="Z1078" s="9"/>
      <c r="AA1078" s="9"/>
      <c r="AB1078" s="9"/>
      <c r="AC1078" s="9"/>
      <c r="AD1078" s="9"/>
      <c r="AE1078" s="9"/>
      <c r="AF1078" s="9"/>
      <c r="AG1078" s="9"/>
      <c r="AH1078" s="9"/>
    </row>
    <row r="1079" spans="1:34" ht="216" x14ac:dyDescent="0.25">
      <c r="A1079" s="47">
        <v>1075</v>
      </c>
      <c r="B1079" s="58" t="s">
        <v>0</v>
      </c>
      <c r="C1079" s="58" t="s">
        <v>5575</v>
      </c>
      <c r="D1079" s="58" t="s">
        <v>5576</v>
      </c>
      <c r="E1079" s="48" t="s">
        <v>609</v>
      </c>
      <c r="F1079" s="49" t="s">
        <v>5577</v>
      </c>
      <c r="G1079" s="50">
        <v>511624</v>
      </c>
      <c r="H1079" s="50">
        <v>511624</v>
      </c>
      <c r="I1079" s="59" t="s">
        <v>3322</v>
      </c>
      <c r="J1079" s="52" t="s">
        <v>5578</v>
      </c>
      <c r="K1079" s="52" t="s">
        <v>5579</v>
      </c>
      <c r="L1079" s="9"/>
      <c r="M1079" s="9"/>
      <c r="N1079" s="9"/>
      <c r="O1079" s="9"/>
      <c r="P1079" s="9"/>
      <c r="Q1079" s="9"/>
      <c r="R1079" s="9"/>
      <c r="S1079" s="9"/>
      <c r="T1079" s="9"/>
      <c r="U1079" s="9"/>
      <c r="V1079" s="9"/>
      <c r="W1079" s="9"/>
      <c r="X1079" s="9"/>
      <c r="Y1079" s="9"/>
      <c r="Z1079" s="9"/>
      <c r="AA1079" s="9"/>
      <c r="AB1079" s="9"/>
      <c r="AC1079" s="9"/>
      <c r="AD1079" s="9"/>
      <c r="AE1079" s="9"/>
      <c r="AF1079" s="9"/>
      <c r="AG1079" s="9"/>
      <c r="AH1079" s="9"/>
    </row>
    <row r="1080" spans="1:34" ht="259.2" x14ac:dyDescent="0.25">
      <c r="A1080" s="47">
        <v>1076</v>
      </c>
      <c r="B1080" s="58" t="s">
        <v>0</v>
      </c>
      <c r="C1080" s="58" t="s">
        <v>5580</v>
      </c>
      <c r="D1080" s="58" t="s">
        <v>5581</v>
      </c>
      <c r="E1080" s="48" t="s">
        <v>609</v>
      </c>
      <c r="F1080" s="49" t="s">
        <v>5582</v>
      </c>
      <c r="G1080" s="50">
        <v>498132.26</v>
      </c>
      <c r="H1080" s="50">
        <v>498132.26</v>
      </c>
      <c r="I1080" s="59" t="s">
        <v>3322</v>
      </c>
      <c r="J1080" s="52" t="s">
        <v>5583</v>
      </c>
      <c r="K1080" s="52" t="s">
        <v>5584</v>
      </c>
      <c r="L1080" s="9"/>
      <c r="M1080" s="9"/>
      <c r="N1080" s="9"/>
      <c r="O1080" s="9"/>
      <c r="P1080" s="9"/>
      <c r="Q1080" s="9"/>
      <c r="R1080" s="9"/>
      <c r="S1080" s="9"/>
      <c r="T1080" s="9"/>
      <c r="U1080" s="9"/>
      <c r="V1080" s="9"/>
      <c r="W1080" s="9"/>
      <c r="X1080" s="9"/>
      <c r="Y1080" s="9"/>
      <c r="Z1080" s="9"/>
      <c r="AA1080" s="9"/>
      <c r="AB1080" s="9"/>
      <c r="AC1080" s="9"/>
      <c r="AD1080" s="9"/>
      <c r="AE1080" s="9"/>
      <c r="AF1080" s="9"/>
      <c r="AG1080" s="9"/>
      <c r="AH1080" s="9"/>
    </row>
    <row r="1081" spans="1:34" ht="187.2" x14ac:dyDescent="0.25">
      <c r="A1081" s="47">
        <v>1077</v>
      </c>
      <c r="B1081" s="58" t="s">
        <v>0</v>
      </c>
      <c r="C1081" s="58" t="s">
        <v>5585</v>
      </c>
      <c r="D1081" s="69" t="s">
        <v>5586</v>
      </c>
      <c r="E1081" s="48" t="s">
        <v>609</v>
      </c>
      <c r="F1081" s="49" t="s">
        <v>5587</v>
      </c>
      <c r="G1081" s="50">
        <v>450254.34</v>
      </c>
      <c r="H1081" s="50">
        <v>450254.34</v>
      </c>
      <c r="I1081" s="59" t="s">
        <v>3322</v>
      </c>
      <c r="J1081" s="52" t="s">
        <v>5588</v>
      </c>
      <c r="K1081" s="52" t="s">
        <v>5589</v>
      </c>
      <c r="L1081" s="9"/>
      <c r="M1081" s="9"/>
      <c r="N1081" s="9"/>
      <c r="O1081" s="9"/>
      <c r="P1081" s="9"/>
      <c r="Q1081" s="9"/>
      <c r="R1081" s="9"/>
      <c r="S1081" s="9"/>
      <c r="T1081" s="9"/>
      <c r="U1081" s="9"/>
      <c r="V1081" s="9"/>
      <c r="W1081" s="9"/>
      <c r="X1081" s="9"/>
      <c r="Y1081" s="9"/>
      <c r="Z1081" s="9"/>
      <c r="AA1081" s="9"/>
      <c r="AB1081" s="9"/>
      <c r="AC1081" s="9"/>
      <c r="AD1081" s="9"/>
      <c r="AE1081" s="9"/>
      <c r="AF1081" s="9"/>
      <c r="AG1081" s="9"/>
      <c r="AH1081" s="9"/>
    </row>
    <row r="1082" spans="1:34" ht="273.60000000000002" x14ac:dyDescent="0.25">
      <c r="A1082" s="47">
        <v>1078</v>
      </c>
      <c r="B1082" s="58" t="s">
        <v>0</v>
      </c>
      <c r="C1082" s="58" t="s">
        <v>5590</v>
      </c>
      <c r="D1082" s="58" t="s">
        <v>5591</v>
      </c>
      <c r="E1082" s="48" t="s">
        <v>609</v>
      </c>
      <c r="F1082" s="49" t="s">
        <v>5592</v>
      </c>
      <c r="G1082" s="50">
        <v>439260</v>
      </c>
      <c r="H1082" s="50">
        <v>439260</v>
      </c>
      <c r="I1082" s="59" t="s">
        <v>3322</v>
      </c>
      <c r="J1082" s="52" t="s">
        <v>5593</v>
      </c>
      <c r="K1082" s="52" t="s">
        <v>5594</v>
      </c>
      <c r="L1082" s="9"/>
      <c r="M1082" s="9"/>
      <c r="N1082" s="9"/>
      <c r="O1082" s="9"/>
      <c r="P1082" s="9"/>
      <c r="Q1082" s="9"/>
      <c r="R1082" s="9"/>
      <c r="S1082" s="9"/>
      <c r="T1082" s="9"/>
      <c r="U1082" s="9"/>
      <c r="V1082" s="9"/>
      <c r="W1082" s="9"/>
      <c r="X1082" s="9"/>
      <c r="Y1082" s="9"/>
      <c r="Z1082" s="9"/>
      <c r="AA1082" s="9"/>
      <c r="AB1082" s="9"/>
      <c r="AC1082" s="9"/>
      <c r="AD1082" s="9"/>
      <c r="AE1082" s="9"/>
      <c r="AF1082" s="9"/>
      <c r="AG1082" s="9"/>
      <c r="AH1082" s="9"/>
    </row>
    <row r="1083" spans="1:34" ht="230.4" x14ac:dyDescent="0.25">
      <c r="A1083" s="47">
        <v>1079</v>
      </c>
      <c r="B1083" s="58" t="s">
        <v>3</v>
      </c>
      <c r="C1083" s="58" t="s">
        <v>5595</v>
      </c>
      <c r="D1083" s="58" t="s">
        <v>5596</v>
      </c>
      <c r="E1083" s="48" t="s">
        <v>609</v>
      </c>
      <c r="F1083" s="49" t="s">
        <v>5597</v>
      </c>
      <c r="G1083" s="50">
        <v>186185</v>
      </c>
      <c r="H1083" s="50">
        <v>93092</v>
      </c>
      <c r="I1083" s="59" t="s">
        <v>5547</v>
      </c>
      <c r="J1083" s="52" t="s">
        <v>5598</v>
      </c>
      <c r="K1083" s="52" t="s">
        <v>5599</v>
      </c>
      <c r="L1083" s="9"/>
      <c r="M1083" s="9"/>
      <c r="N1083" s="9"/>
      <c r="O1083" s="9"/>
      <c r="P1083" s="9"/>
      <c r="Q1083" s="9"/>
      <c r="R1083" s="9"/>
      <c r="S1083" s="9"/>
      <c r="T1083" s="9"/>
      <c r="U1083" s="9"/>
      <c r="V1083" s="9"/>
      <c r="W1083" s="9"/>
      <c r="X1083" s="9"/>
      <c r="Y1083" s="9"/>
      <c r="Z1083" s="9"/>
      <c r="AA1083" s="9"/>
      <c r="AB1083" s="9"/>
      <c r="AC1083" s="9"/>
      <c r="AD1083" s="9"/>
      <c r="AE1083" s="9"/>
      <c r="AF1083" s="9"/>
      <c r="AG1083" s="9"/>
      <c r="AH1083" s="9"/>
    </row>
    <row r="1084" spans="1:34" ht="244.8" x14ac:dyDescent="0.25">
      <c r="A1084" s="47">
        <v>1080</v>
      </c>
      <c r="B1084" s="58" t="s">
        <v>3</v>
      </c>
      <c r="C1084" s="58" t="s">
        <v>5600</v>
      </c>
      <c r="D1084" s="69" t="s">
        <v>5601</v>
      </c>
      <c r="E1084" s="48" t="s">
        <v>609</v>
      </c>
      <c r="F1084" s="49" t="s">
        <v>5602</v>
      </c>
      <c r="G1084" s="50">
        <v>161200</v>
      </c>
      <c r="H1084" s="50">
        <v>80600</v>
      </c>
      <c r="I1084" s="59" t="s">
        <v>5547</v>
      </c>
      <c r="J1084" s="52" t="s">
        <v>5603</v>
      </c>
      <c r="K1084" s="52" t="s">
        <v>5604</v>
      </c>
      <c r="L1084" s="9"/>
      <c r="M1084" s="9"/>
      <c r="N1084" s="9"/>
      <c r="O1084" s="9"/>
      <c r="P1084" s="9"/>
      <c r="Q1084" s="9"/>
      <c r="R1084" s="9"/>
      <c r="S1084" s="9"/>
      <c r="T1084" s="9"/>
      <c r="U1084" s="9"/>
      <c r="V1084" s="9"/>
      <c r="W1084" s="9"/>
      <c r="X1084" s="9"/>
      <c r="Y1084" s="9"/>
      <c r="Z1084" s="9"/>
      <c r="AA1084" s="9"/>
      <c r="AB1084" s="9"/>
      <c r="AC1084" s="9"/>
      <c r="AD1084" s="9"/>
      <c r="AE1084" s="9"/>
      <c r="AF1084" s="9"/>
      <c r="AG1084" s="9"/>
      <c r="AH1084" s="9"/>
    </row>
    <row r="1085" spans="1:34" ht="409.6" x14ac:dyDescent="0.25">
      <c r="A1085" s="47">
        <v>1081</v>
      </c>
      <c r="B1085" s="58" t="s">
        <v>3</v>
      </c>
      <c r="C1085" s="58" t="s">
        <v>5605</v>
      </c>
      <c r="D1085" s="58" t="s">
        <v>5605</v>
      </c>
      <c r="E1085" s="48" t="s">
        <v>609</v>
      </c>
      <c r="F1085" s="49" t="s">
        <v>5606</v>
      </c>
      <c r="G1085" s="50">
        <v>33000</v>
      </c>
      <c r="H1085" s="50">
        <v>10000</v>
      </c>
      <c r="I1085" s="59" t="s">
        <v>5547</v>
      </c>
      <c r="J1085" s="52" t="s">
        <v>5607</v>
      </c>
      <c r="K1085" s="52" t="s">
        <v>5608</v>
      </c>
      <c r="L1085" s="9"/>
      <c r="M1085" s="9"/>
      <c r="N1085" s="9"/>
      <c r="O1085" s="9"/>
      <c r="P1085" s="9"/>
      <c r="Q1085" s="9"/>
      <c r="R1085" s="9"/>
      <c r="S1085" s="9"/>
      <c r="T1085" s="9"/>
      <c r="U1085" s="9"/>
      <c r="V1085" s="9"/>
      <c r="W1085" s="9"/>
      <c r="X1085" s="9"/>
      <c r="Y1085" s="9"/>
      <c r="Z1085" s="9"/>
      <c r="AA1085" s="9"/>
      <c r="AB1085" s="9"/>
      <c r="AC1085" s="9"/>
      <c r="AD1085" s="9"/>
      <c r="AE1085" s="9"/>
      <c r="AF1085" s="9"/>
      <c r="AG1085" s="9"/>
      <c r="AH1085" s="9"/>
    </row>
    <row r="1086" spans="1:34" ht="388.8" x14ac:dyDescent="0.25">
      <c r="A1086" s="47">
        <v>1082</v>
      </c>
      <c r="B1086" s="58" t="s">
        <v>3</v>
      </c>
      <c r="C1086" s="58" t="s">
        <v>5609</v>
      </c>
      <c r="D1086" s="58" t="s">
        <v>5609</v>
      </c>
      <c r="E1086" s="48" t="s">
        <v>609</v>
      </c>
      <c r="F1086" s="49" t="s">
        <v>5610</v>
      </c>
      <c r="G1086" s="50">
        <v>25000</v>
      </c>
      <c r="H1086" s="50">
        <v>12500</v>
      </c>
      <c r="I1086" s="59" t="s">
        <v>5547</v>
      </c>
      <c r="J1086" s="52" t="s">
        <v>5611</v>
      </c>
      <c r="K1086" s="52" t="s">
        <v>5612</v>
      </c>
      <c r="L1086" s="9"/>
      <c r="M1086" s="9"/>
      <c r="N1086" s="9"/>
      <c r="O1086" s="9"/>
      <c r="P1086" s="9"/>
      <c r="Q1086" s="9"/>
      <c r="R1086" s="9"/>
      <c r="S1086" s="9"/>
      <c r="T1086" s="9"/>
      <c r="U1086" s="9"/>
      <c r="V1086" s="9"/>
      <c r="W1086" s="9"/>
      <c r="X1086" s="9"/>
      <c r="Y1086" s="9"/>
      <c r="Z1086" s="9"/>
      <c r="AA1086" s="9"/>
      <c r="AB1086" s="9"/>
      <c r="AC1086" s="9"/>
      <c r="AD1086" s="9"/>
      <c r="AE1086" s="9"/>
      <c r="AF1086" s="9"/>
      <c r="AG1086" s="9"/>
      <c r="AH1086" s="9"/>
    </row>
    <row r="1087" spans="1:34" ht="244.8" x14ac:dyDescent="0.25">
      <c r="A1087" s="47">
        <v>1083</v>
      </c>
      <c r="B1087" s="58" t="s">
        <v>3</v>
      </c>
      <c r="C1087" s="58" t="s">
        <v>5613</v>
      </c>
      <c r="D1087" s="69" t="s">
        <v>5613</v>
      </c>
      <c r="E1087" s="48" t="s">
        <v>609</v>
      </c>
      <c r="F1087" s="49" t="s">
        <v>5614</v>
      </c>
      <c r="G1087" s="50">
        <v>25000</v>
      </c>
      <c r="H1087" s="50">
        <v>12500</v>
      </c>
      <c r="I1087" s="59" t="s">
        <v>5547</v>
      </c>
      <c r="J1087" s="52" t="s">
        <v>5615</v>
      </c>
      <c r="K1087" s="52" t="s">
        <v>5616</v>
      </c>
      <c r="L1087" s="9"/>
      <c r="M1087" s="9"/>
      <c r="N1087" s="9"/>
      <c r="O1087" s="9"/>
      <c r="P1087" s="9"/>
      <c r="Q1087" s="9"/>
      <c r="R1087" s="9"/>
      <c r="S1087" s="9"/>
      <c r="T1087" s="9"/>
      <c r="U1087" s="9"/>
      <c r="V1087" s="9"/>
      <c r="W1087" s="9"/>
      <c r="X1087" s="9"/>
      <c r="Y1087" s="9"/>
      <c r="Z1087" s="9"/>
      <c r="AA1087" s="9"/>
      <c r="AB1087" s="9"/>
      <c r="AC1087" s="9"/>
      <c r="AD1087" s="9"/>
      <c r="AE1087" s="9"/>
      <c r="AF1087" s="9"/>
      <c r="AG1087" s="9"/>
      <c r="AH1087" s="9"/>
    </row>
    <row r="1088" spans="1:34" ht="244.8" x14ac:dyDescent="0.25">
      <c r="A1088" s="47">
        <v>1084</v>
      </c>
      <c r="B1088" s="58" t="s">
        <v>0</v>
      </c>
      <c r="C1088" s="58" t="s">
        <v>5617</v>
      </c>
      <c r="D1088" s="58" t="s">
        <v>5618</v>
      </c>
      <c r="E1088" s="48" t="s">
        <v>609</v>
      </c>
      <c r="F1088" s="49" t="s">
        <v>5619</v>
      </c>
      <c r="G1088" s="50">
        <v>416665</v>
      </c>
      <c r="H1088" s="50">
        <v>416665</v>
      </c>
      <c r="I1088" s="59" t="s">
        <v>3322</v>
      </c>
      <c r="J1088" s="52" t="s">
        <v>5620</v>
      </c>
      <c r="K1088" s="52" t="s">
        <v>5621</v>
      </c>
      <c r="L1088" s="9"/>
      <c r="M1088" s="9"/>
      <c r="N1088" s="9"/>
      <c r="O1088" s="9"/>
      <c r="P1088" s="9"/>
      <c r="Q1088" s="9"/>
      <c r="R1088" s="9"/>
      <c r="S1088" s="9"/>
      <c r="T1088" s="9"/>
      <c r="U1088" s="9"/>
      <c r="V1088" s="9"/>
      <c r="W1088" s="9"/>
      <c r="X1088" s="9"/>
      <c r="Y1088" s="9"/>
      <c r="Z1088" s="9"/>
      <c r="AA1088" s="9"/>
      <c r="AB1088" s="9"/>
      <c r="AC1088" s="9"/>
      <c r="AD1088" s="9"/>
      <c r="AE1088" s="9"/>
      <c r="AF1088" s="9"/>
      <c r="AG1088" s="9"/>
      <c r="AH1088" s="9"/>
    </row>
    <row r="1089" spans="1:34" ht="187.2" x14ac:dyDescent="0.25">
      <c r="A1089" s="47">
        <v>1085</v>
      </c>
      <c r="B1089" s="58" t="s">
        <v>0</v>
      </c>
      <c r="C1089" s="58" t="s">
        <v>5585</v>
      </c>
      <c r="D1089" s="58" t="s">
        <v>5586</v>
      </c>
      <c r="E1089" s="48" t="s">
        <v>609</v>
      </c>
      <c r="F1089" s="49" t="s">
        <v>5587</v>
      </c>
      <c r="G1089" s="50">
        <v>450254.34</v>
      </c>
      <c r="H1089" s="50">
        <v>450254.34</v>
      </c>
      <c r="I1089" s="59" t="s">
        <v>3322</v>
      </c>
      <c r="J1089" s="52" t="s">
        <v>5588</v>
      </c>
      <c r="K1089" s="52" t="s">
        <v>5622</v>
      </c>
      <c r="L1089" s="9"/>
      <c r="M1089" s="9"/>
      <c r="N1089" s="9"/>
      <c r="O1089" s="9"/>
      <c r="P1089" s="9"/>
      <c r="Q1089" s="9"/>
      <c r="R1089" s="9"/>
      <c r="S1089" s="9"/>
      <c r="T1089" s="9"/>
      <c r="U1089" s="9"/>
      <c r="V1089" s="9"/>
      <c r="W1089" s="9"/>
      <c r="X1089" s="9"/>
      <c r="Y1089" s="9"/>
      <c r="Z1089" s="9"/>
      <c r="AA1089" s="9"/>
      <c r="AB1089" s="9"/>
      <c r="AC1089" s="9"/>
      <c r="AD1089" s="9"/>
      <c r="AE1089" s="9"/>
      <c r="AF1089" s="9"/>
      <c r="AG1089" s="9"/>
      <c r="AH1089" s="9"/>
    </row>
    <row r="1090" spans="1:34" ht="216" x14ac:dyDescent="0.25">
      <c r="A1090" s="47">
        <v>1086</v>
      </c>
      <c r="B1090" s="58" t="s">
        <v>0</v>
      </c>
      <c r="C1090" s="58" t="s">
        <v>5623</v>
      </c>
      <c r="D1090" s="69" t="s">
        <v>5624</v>
      </c>
      <c r="E1090" s="48" t="s">
        <v>609</v>
      </c>
      <c r="F1090" s="49" t="s">
        <v>5625</v>
      </c>
      <c r="G1090" s="50">
        <v>400000</v>
      </c>
      <c r="H1090" s="50">
        <v>400000</v>
      </c>
      <c r="I1090" s="59" t="s">
        <v>3322</v>
      </c>
      <c r="J1090" s="52" t="s">
        <v>5626</v>
      </c>
      <c r="K1090" s="52" t="s">
        <v>5627</v>
      </c>
      <c r="L1090" s="9"/>
      <c r="M1090" s="9"/>
      <c r="N1090" s="9"/>
      <c r="O1090" s="9"/>
      <c r="P1090" s="9"/>
      <c r="Q1090" s="9"/>
      <c r="R1090" s="9"/>
      <c r="S1090" s="9"/>
      <c r="T1090" s="9"/>
      <c r="U1090" s="9"/>
      <c r="V1090" s="9"/>
      <c r="W1090" s="9"/>
      <c r="X1090" s="9"/>
      <c r="Y1090" s="9"/>
      <c r="Z1090" s="9"/>
      <c r="AA1090" s="9"/>
      <c r="AB1090" s="9"/>
      <c r="AC1090" s="9"/>
      <c r="AD1090" s="9"/>
      <c r="AE1090" s="9"/>
      <c r="AF1090" s="9"/>
      <c r="AG1090" s="9"/>
      <c r="AH1090" s="9"/>
    </row>
    <row r="1091" spans="1:34" ht="172.8" x14ac:dyDescent="0.25">
      <c r="A1091" s="47">
        <v>1087</v>
      </c>
      <c r="B1091" s="58" t="s">
        <v>0</v>
      </c>
      <c r="C1091" s="58" t="s">
        <v>3004</v>
      </c>
      <c r="D1091" s="58" t="s">
        <v>3005</v>
      </c>
      <c r="E1091" s="48" t="s">
        <v>609</v>
      </c>
      <c r="F1091" s="49" t="s">
        <v>5628</v>
      </c>
      <c r="G1091" s="50">
        <v>355985.8</v>
      </c>
      <c r="H1091" s="50">
        <v>355985.8</v>
      </c>
      <c r="I1091" s="59" t="s">
        <v>3322</v>
      </c>
      <c r="J1091" s="52" t="s">
        <v>5629</v>
      </c>
      <c r="K1091" s="52" t="s">
        <v>5630</v>
      </c>
      <c r="L1091" s="9"/>
      <c r="M1091" s="9"/>
      <c r="N1091" s="9"/>
      <c r="O1091" s="9"/>
      <c r="P1091" s="9"/>
      <c r="Q1091" s="9"/>
      <c r="R1091" s="9"/>
      <c r="S1091" s="9"/>
      <c r="T1091" s="9"/>
      <c r="U1091" s="9"/>
      <c r="V1091" s="9"/>
      <c r="W1091" s="9"/>
      <c r="X1091" s="9"/>
      <c r="Y1091" s="9"/>
      <c r="Z1091" s="9"/>
      <c r="AA1091" s="9"/>
      <c r="AB1091" s="9"/>
      <c r="AC1091" s="9"/>
      <c r="AD1091" s="9"/>
      <c r="AE1091" s="9"/>
      <c r="AF1091" s="9"/>
      <c r="AG1091" s="9"/>
      <c r="AH1091" s="9"/>
    </row>
    <row r="1092" spans="1:34" ht="158.4" x14ac:dyDescent="0.25">
      <c r="A1092" s="47">
        <v>1088</v>
      </c>
      <c r="B1092" s="58" t="s">
        <v>0</v>
      </c>
      <c r="C1092" s="58" t="s">
        <v>5631</v>
      </c>
      <c r="D1092" s="58" t="s">
        <v>5632</v>
      </c>
      <c r="E1092" s="48" t="s">
        <v>609</v>
      </c>
      <c r="F1092" s="49" t="s">
        <v>5633</v>
      </c>
      <c r="G1092" s="50">
        <v>345411.9</v>
      </c>
      <c r="H1092" s="50">
        <v>345411.9</v>
      </c>
      <c r="I1092" s="59" t="s">
        <v>3322</v>
      </c>
      <c r="J1092" s="52" t="s">
        <v>5634</v>
      </c>
      <c r="K1092" s="52" t="s">
        <v>5635</v>
      </c>
      <c r="L1092" s="9"/>
      <c r="M1092" s="9"/>
      <c r="N1092" s="9"/>
      <c r="O1092" s="9"/>
      <c r="P1092" s="9"/>
      <c r="Q1092" s="9"/>
      <c r="R1092" s="9"/>
      <c r="S1092" s="9"/>
      <c r="T1092" s="9"/>
      <c r="U1092" s="9"/>
      <c r="V1092" s="9"/>
      <c r="W1092" s="9"/>
      <c r="X1092" s="9"/>
      <c r="Y1092" s="9"/>
      <c r="Z1092" s="9"/>
      <c r="AA1092" s="9"/>
      <c r="AB1092" s="9"/>
      <c r="AC1092" s="9"/>
      <c r="AD1092" s="9"/>
      <c r="AE1092" s="9"/>
      <c r="AF1092" s="9"/>
      <c r="AG1092" s="9"/>
      <c r="AH1092" s="9"/>
    </row>
    <row r="1093" spans="1:34" ht="144" x14ac:dyDescent="0.25">
      <c r="A1093" s="47">
        <v>1089</v>
      </c>
      <c r="B1093" s="58" t="s">
        <v>0</v>
      </c>
      <c r="C1093" s="58" t="s">
        <v>5636</v>
      </c>
      <c r="D1093" s="69" t="s">
        <v>5637</v>
      </c>
      <c r="E1093" s="48" t="s">
        <v>653</v>
      </c>
      <c r="F1093" s="49" t="s">
        <v>5638</v>
      </c>
      <c r="G1093" s="50">
        <v>702552.41</v>
      </c>
      <c r="H1093" s="50">
        <v>351276.21</v>
      </c>
      <c r="I1093" s="59" t="s">
        <v>2272</v>
      </c>
      <c r="J1093" s="52" t="s">
        <v>5639</v>
      </c>
      <c r="K1093" s="52" t="s">
        <v>5640</v>
      </c>
      <c r="L1093" s="9"/>
      <c r="M1093" s="9"/>
      <c r="N1093" s="9"/>
      <c r="O1093" s="9"/>
      <c r="P1093" s="9"/>
      <c r="Q1093" s="9"/>
      <c r="R1093" s="9"/>
      <c r="S1093" s="9"/>
      <c r="T1093" s="9"/>
      <c r="U1093" s="9"/>
      <c r="V1093" s="9"/>
      <c r="W1093" s="9"/>
      <c r="X1093" s="9"/>
      <c r="Y1093" s="9"/>
      <c r="Z1093" s="9"/>
      <c r="AA1093" s="9"/>
      <c r="AB1093" s="9"/>
      <c r="AC1093" s="9"/>
      <c r="AD1093" s="9"/>
      <c r="AE1093" s="9"/>
      <c r="AF1093" s="9"/>
      <c r="AG1093" s="9"/>
      <c r="AH1093" s="9"/>
    </row>
    <row r="1094" spans="1:34" ht="273.60000000000002" x14ac:dyDescent="0.25">
      <c r="A1094" s="47">
        <v>1090</v>
      </c>
      <c r="B1094" s="58" t="s">
        <v>0</v>
      </c>
      <c r="C1094" s="58" t="s">
        <v>5641</v>
      </c>
      <c r="D1094" s="58" t="s">
        <v>5642</v>
      </c>
      <c r="E1094" s="48" t="s">
        <v>653</v>
      </c>
      <c r="F1094" s="49" t="s">
        <v>5643</v>
      </c>
      <c r="G1094" s="50">
        <v>1616697.22</v>
      </c>
      <c r="H1094" s="50">
        <v>808348.42</v>
      </c>
      <c r="I1094" s="59" t="s">
        <v>2292</v>
      </c>
      <c r="J1094" s="52" t="s">
        <v>5644</v>
      </c>
      <c r="K1094" s="52" t="s">
        <v>5645</v>
      </c>
      <c r="L1094" s="9"/>
      <c r="M1094" s="9"/>
      <c r="N1094" s="9"/>
      <c r="O1094" s="9"/>
      <c r="P1094" s="9"/>
      <c r="Q1094" s="9"/>
      <c r="R1094" s="9"/>
      <c r="S1094" s="9"/>
      <c r="T1094" s="9"/>
      <c r="U1094" s="9"/>
      <c r="V1094" s="9"/>
      <c r="W1094" s="9"/>
      <c r="X1094" s="9"/>
      <c r="Y1094" s="9"/>
      <c r="Z1094" s="9"/>
      <c r="AA1094" s="9"/>
      <c r="AB1094" s="9"/>
      <c r="AC1094" s="9"/>
      <c r="AD1094" s="9"/>
      <c r="AE1094" s="9"/>
      <c r="AF1094" s="9"/>
      <c r="AG1094" s="9"/>
      <c r="AH1094" s="9"/>
    </row>
    <row r="1095" spans="1:34" ht="129.6" x14ac:dyDescent="0.25">
      <c r="A1095" s="47">
        <v>1091</v>
      </c>
      <c r="B1095" s="58" t="s">
        <v>0</v>
      </c>
      <c r="C1095" s="58" t="s">
        <v>5646</v>
      </c>
      <c r="D1095" s="58" t="s">
        <v>5647</v>
      </c>
      <c r="E1095" s="48" t="s">
        <v>653</v>
      </c>
      <c r="F1095" s="49" t="s">
        <v>5648</v>
      </c>
      <c r="G1095" s="50">
        <v>6189438.1600000001</v>
      </c>
      <c r="H1095" s="50">
        <v>3094673.03</v>
      </c>
      <c r="I1095" s="59" t="s">
        <v>1979</v>
      </c>
      <c r="J1095" s="52" t="s">
        <v>5649</v>
      </c>
      <c r="K1095" s="52" t="s">
        <v>5650</v>
      </c>
      <c r="L1095" s="9"/>
      <c r="M1095" s="9"/>
      <c r="N1095" s="9"/>
      <c r="O1095" s="9"/>
      <c r="P1095" s="9"/>
      <c r="Q1095" s="9"/>
      <c r="R1095" s="9"/>
      <c r="S1095" s="9"/>
      <c r="T1095" s="9"/>
      <c r="U1095" s="9"/>
      <c r="V1095" s="9"/>
      <c r="W1095" s="9"/>
      <c r="X1095" s="9"/>
      <c r="Y1095" s="9"/>
      <c r="Z1095" s="9"/>
      <c r="AA1095" s="9"/>
      <c r="AB1095" s="9"/>
      <c r="AC1095" s="9"/>
      <c r="AD1095" s="9"/>
      <c r="AE1095" s="9"/>
      <c r="AF1095" s="9"/>
      <c r="AG1095" s="9"/>
      <c r="AH1095" s="9"/>
    </row>
    <row r="1096" spans="1:34" ht="172.8" x14ac:dyDescent="0.25">
      <c r="A1096" s="47">
        <v>1092</v>
      </c>
      <c r="B1096" s="58" t="s">
        <v>0</v>
      </c>
      <c r="C1096" s="58" t="s">
        <v>5651</v>
      </c>
      <c r="D1096" s="69" t="s">
        <v>5652</v>
      </c>
      <c r="E1096" s="48" t="s">
        <v>653</v>
      </c>
      <c r="F1096" s="49" t="s">
        <v>5653</v>
      </c>
      <c r="G1096" s="50">
        <v>1735820.93</v>
      </c>
      <c r="H1096" s="50">
        <v>867910.52</v>
      </c>
      <c r="I1096" s="59" t="s">
        <v>2272</v>
      </c>
      <c r="J1096" s="52" t="s">
        <v>5654</v>
      </c>
      <c r="K1096" s="52" t="s">
        <v>5655</v>
      </c>
      <c r="L1096" s="9"/>
      <c r="M1096" s="9"/>
      <c r="N1096" s="9"/>
      <c r="O1096" s="9"/>
      <c r="P1096" s="9"/>
      <c r="Q1096" s="9"/>
      <c r="R1096" s="9"/>
      <c r="S1096" s="9"/>
      <c r="T1096" s="9"/>
      <c r="U1096" s="9"/>
      <c r="V1096" s="9"/>
      <c r="W1096" s="9"/>
      <c r="X1096" s="9"/>
      <c r="Y1096" s="9"/>
      <c r="Z1096" s="9"/>
      <c r="AA1096" s="9"/>
      <c r="AB1096" s="9"/>
      <c r="AC1096" s="9"/>
      <c r="AD1096" s="9"/>
      <c r="AE1096" s="9"/>
      <c r="AF1096" s="9"/>
      <c r="AG1096" s="9"/>
      <c r="AH1096" s="9"/>
    </row>
    <row r="1097" spans="1:34" ht="115.2" x14ac:dyDescent="0.25">
      <c r="A1097" s="47">
        <v>1093</v>
      </c>
      <c r="B1097" s="58" t="s">
        <v>0</v>
      </c>
      <c r="C1097" s="58" t="s">
        <v>5656</v>
      </c>
      <c r="D1097" s="58" t="s">
        <v>5657</v>
      </c>
      <c r="E1097" s="48" t="s">
        <v>653</v>
      </c>
      <c r="F1097" s="49" t="s">
        <v>5658</v>
      </c>
      <c r="G1097" s="50">
        <v>830012.5</v>
      </c>
      <c r="H1097" s="50">
        <v>415006.2</v>
      </c>
      <c r="I1097" s="59" t="s">
        <v>2292</v>
      </c>
      <c r="J1097" s="52" t="s">
        <v>5659</v>
      </c>
      <c r="K1097" s="52" t="s">
        <v>5660</v>
      </c>
      <c r="L1097" s="9"/>
      <c r="M1097" s="9"/>
      <c r="N1097" s="9"/>
      <c r="O1097" s="9"/>
      <c r="P1097" s="9"/>
      <c r="Q1097" s="9"/>
      <c r="R1097" s="9"/>
      <c r="S1097" s="9"/>
      <c r="T1097" s="9"/>
      <c r="U1097" s="9"/>
      <c r="V1097" s="9"/>
      <c r="W1097" s="9"/>
      <c r="X1097" s="9"/>
      <c r="Y1097" s="9"/>
      <c r="Z1097" s="9"/>
      <c r="AA1097" s="9"/>
      <c r="AB1097" s="9"/>
      <c r="AC1097" s="9"/>
      <c r="AD1097" s="9"/>
      <c r="AE1097" s="9"/>
      <c r="AF1097" s="9"/>
      <c r="AG1097" s="9"/>
      <c r="AH1097" s="9"/>
    </row>
    <row r="1098" spans="1:34" ht="172.8" x14ac:dyDescent="0.25">
      <c r="A1098" s="47">
        <v>1094</v>
      </c>
      <c r="B1098" s="58" t="s">
        <v>0</v>
      </c>
      <c r="C1098" s="58" t="s">
        <v>5661</v>
      </c>
      <c r="D1098" s="58" t="s">
        <v>5642</v>
      </c>
      <c r="E1098" s="48" t="s">
        <v>653</v>
      </c>
      <c r="F1098" s="49" t="s">
        <v>5662</v>
      </c>
      <c r="G1098" s="50">
        <v>995672.89</v>
      </c>
      <c r="H1098" s="50">
        <v>497836.45</v>
      </c>
      <c r="I1098" s="59" t="s">
        <v>2292</v>
      </c>
      <c r="J1098" s="52" t="s">
        <v>5663</v>
      </c>
      <c r="K1098" s="52" t="s">
        <v>5645</v>
      </c>
      <c r="L1098" s="9"/>
      <c r="M1098" s="9"/>
      <c r="N1098" s="9"/>
      <c r="O1098" s="9"/>
      <c r="P1098" s="9"/>
      <c r="Q1098" s="9"/>
      <c r="R1098" s="9"/>
      <c r="S1098" s="9"/>
      <c r="T1098" s="9"/>
      <c r="U1098" s="9"/>
      <c r="V1098" s="9"/>
      <c r="W1098" s="9"/>
      <c r="X1098" s="9"/>
      <c r="Y1098" s="9"/>
      <c r="Z1098" s="9"/>
      <c r="AA1098" s="9"/>
      <c r="AB1098" s="9"/>
      <c r="AC1098" s="9"/>
      <c r="AD1098" s="9"/>
      <c r="AE1098" s="9"/>
      <c r="AF1098" s="9"/>
      <c r="AG1098" s="9"/>
      <c r="AH1098" s="9"/>
    </row>
    <row r="1099" spans="1:34" ht="201.6" x14ac:dyDescent="0.25">
      <c r="A1099" s="47">
        <v>1095</v>
      </c>
      <c r="B1099" s="58" t="s">
        <v>0</v>
      </c>
      <c r="C1099" s="58" t="s">
        <v>5664</v>
      </c>
      <c r="D1099" s="69" t="s">
        <v>5665</v>
      </c>
      <c r="E1099" s="48" t="s">
        <v>653</v>
      </c>
      <c r="F1099" s="49" t="s">
        <v>5666</v>
      </c>
      <c r="G1099" s="50">
        <v>1098502.76</v>
      </c>
      <c r="H1099" s="50">
        <v>549251.38</v>
      </c>
      <c r="I1099" s="59" t="s">
        <v>2292</v>
      </c>
      <c r="J1099" s="52" t="s">
        <v>5667</v>
      </c>
      <c r="K1099" s="52" t="s">
        <v>5668</v>
      </c>
      <c r="L1099" s="9"/>
      <c r="M1099" s="9"/>
      <c r="N1099" s="9"/>
      <c r="O1099" s="9"/>
      <c r="P1099" s="9"/>
      <c r="Q1099" s="9"/>
      <c r="R1099" s="9"/>
      <c r="S1099" s="9"/>
      <c r="T1099" s="9"/>
      <c r="U1099" s="9"/>
      <c r="V1099" s="9"/>
      <c r="W1099" s="9"/>
      <c r="X1099" s="9"/>
      <c r="Y1099" s="9"/>
      <c r="Z1099" s="9"/>
      <c r="AA1099" s="9"/>
      <c r="AB1099" s="9"/>
      <c r="AC1099" s="9"/>
      <c r="AD1099" s="9"/>
      <c r="AE1099" s="9"/>
      <c r="AF1099" s="9"/>
      <c r="AG1099" s="9"/>
      <c r="AH1099" s="9"/>
    </row>
    <row r="1100" spans="1:34" ht="345.6" x14ac:dyDescent="0.25">
      <c r="A1100" s="47">
        <v>1096</v>
      </c>
      <c r="B1100" s="58" t="s">
        <v>3</v>
      </c>
      <c r="C1100" s="58" t="s">
        <v>5669</v>
      </c>
      <c r="D1100" s="58" t="s">
        <v>5670</v>
      </c>
      <c r="E1100" s="48" t="s">
        <v>609</v>
      </c>
      <c r="F1100" s="49" t="s">
        <v>5671</v>
      </c>
      <c r="G1100" s="50">
        <v>25000</v>
      </c>
      <c r="H1100" s="50">
        <v>12500</v>
      </c>
      <c r="I1100" s="59" t="s">
        <v>5547</v>
      </c>
      <c r="J1100" s="52" t="s">
        <v>5672</v>
      </c>
      <c r="K1100" s="52" t="s">
        <v>5673</v>
      </c>
      <c r="L1100" s="9"/>
      <c r="M1100" s="9"/>
      <c r="N1100" s="9"/>
      <c r="O1100" s="9"/>
      <c r="P1100" s="9"/>
      <c r="Q1100" s="9"/>
      <c r="R1100" s="9"/>
      <c r="S1100" s="9"/>
      <c r="T1100" s="9"/>
      <c r="U1100" s="9"/>
      <c r="V1100" s="9"/>
      <c r="W1100" s="9"/>
      <c r="X1100" s="9"/>
      <c r="Y1100" s="9"/>
      <c r="Z1100" s="9"/>
      <c r="AA1100" s="9"/>
      <c r="AB1100" s="9"/>
      <c r="AC1100" s="9"/>
      <c r="AD1100" s="9"/>
      <c r="AE1100" s="9"/>
      <c r="AF1100" s="9"/>
      <c r="AG1100" s="9"/>
      <c r="AH1100" s="9"/>
    </row>
    <row r="1101" spans="1:34" ht="158.4" x14ac:dyDescent="0.25">
      <c r="A1101" s="47">
        <v>1097</v>
      </c>
      <c r="B1101" s="58" t="s">
        <v>0</v>
      </c>
      <c r="C1101" s="58" t="s">
        <v>5674</v>
      </c>
      <c r="D1101" s="58" t="s">
        <v>5675</v>
      </c>
      <c r="E1101" s="48" t="s">
        <v>653</v>
      </c>
      <c r="F1101" s="49" t="s">
        <v>5676</v>
      </c>
      <c r="G1101" s="50">
        <v>6222317.0300000003</v>
      </c>
      <c r="H1101" s="50">
        <v>3232378.86</v>
      </c>
      <c r="I1101" s="59" t="s">
        <v>1979</v>
      </c>
      <c r="J1101" s="52" t="s">
        <v>5677</v>
      </c>
      <c r="K1101" s="52" t="s">
        <v>1980</v>
      </c>
      <c r="L1101" s="9"/>
      <c r="M1101" s="9"/>
      <c r="N1101" s="9"/>
      <c r="O1101" s="9"/>
      <c r="P1101" s="9"/>
      <c r="Q1101" s="9"/>
      <c r="R1101" s="9"/>
      <c r="S1101" s="9"/>
      <c r="T1101" s="9"/>
      <c r="U1101" s="9"/>
      <c r="V1101" s="9"/>
      <c r="W1101" s="9"/>
      <c r="X1101" s="9"/>
      <c r="Y1101" s="9"/>
      <c r="Z1101" s="9"/>
      <c r="AA1101" s="9"/>
      <c r="AB1101" s="9"/>
      <c r="AC1101" s="9"/>
      <c r="AD1101" s="9"/>
      <c r="AE1101" s="9"/>
      <c r="AF1101" s="9"/>
      <c r="AG1101" s="9"/>
      <c r="AH1101" s="9"/>
    </row>
    <row r="1102" spans="1:34" ht="409.6" x14ac:dyDescent="0.25">
      <c r="A1102" s="47">
        <v>1098</v>
      </c>
      <c r="B1102" s="58" t="s">
        <v>3</v>
      </c>
      <c r="C1102" s="58" t="s">
        <v>5678</v>
      </c>
      <c r="D1102" s="69" t="s">
        <v>5679</v>
      </c>
      <c r="E1102" s="48" t="s">
        <v>609</v>
      </c>
      <c r="F1102" s="49" t="s">
        <v>5680</v>
      </c>
      <c r="G1102" s="50">
        <v>25000</v>
      </c>
      <c r="H1102" s="50">
        <v>12500</v>
      </c>
      <c r="I1102" s="59" t="s">
        <v>5547</v>
      </c>
      <c r="J1102" s="52" t="s">
        <v>5681</v>
      </c>
      <c r="K1102" s="52" t="s">
        <v>5682</v>
      </c>
      <c r="L1102" s="9"/>
      <c r="M1102" s="9"/>
      <c r="N1102" s="9"/>
      <c r="O1102" s="9"/>
      <c r="P1102" s="9"/>
      <c r="Q1102" s="9"/>
      <c r="R1102" s="9"/>
      <c r="S1102" s="9"/>
      <c r="T1102" s="9"/>
      <c r="U1102" s="9"/>
      <c r="V1102" s="9"/>
      <c r="W1102" s="9"/>
      <c r="X1102" s="9"/>
      <c r="Y1102" s="9"/>
      <c r="Z1102" s="9"/>
      <c r="AA1102" s="9"/>
      <c r="AB1102" s="9"/>
      <c r="AC1102" s="9"/>
      <c r="AD1102" s="9"/>
      <c r="AE1102" s="9"/>
      <c r="AF1102" s="9"/>
      <c r="AG1102" s="9"/>
      <c r="AH1102" s="9"/>
    </row>
    <row r="1103" spans="1:34" ht="187.2" x14ac:dyDescent="0.25">
      <c r="A1103" s="47">
        <v>1099</v>
      </c>
      <c r="B1103" s="58" t="s">
        <v>0</v>
      </c>
      <c r="C1103" s="58" t="s">
        <v>5683</v>
      </c>
      <c r="D1103" s="58" t="s">
        <v>5684</v>
      </c>
      <c r="E1103" s="48" t="s">
        <v>653</v>
      </c>
      <c r="F1103" s="49" t="s">
        <v>5685</v>
      </c>
      <c r="G1103" s="50">
        <v>1487540.76</v>
      </c>
      <c r="H1103" s="50">
        <v>739086.41</v>
      </c>
      <c r="I1103" s="59" t="s">
        <v>2081</v>
      </c>
      <c r="J1103" s="52" t="s">
        <v>5686</v>
      </c>
      <c r="K1103" s="52" t="s">
        <v>5687</v>
      </c>
      <c r="L1103" s="9"/>
      <c r="M1103" s="9"/>
      <c r="N1103" s="9"/>
      <c r="O1103" s="9"/>
      <c r="P1103" s="9"/>
      <c r="Q1103" s="9"/>
      <c r="R1103" s="9"/>
      <c r="S1103" s="9"/>
      <c r="T1103" s="9"/>
      <c r="U1103" s="9"/>
      <c r="V1103" s="9"/>
      <c r="W1103" s="9"/>
      <c r="X1103" s="9"/>
      <c r="Y1103" s="9"/>
      <c r="Z1103" s="9"/>
      <c r="AA1103" s="9"/>
      <c r="AB1103" s="9"/>
      <c r="AC1103" s="9"/>
      <c r="AD1103" s="9"/>
      <c r="AE1103" s="9"/>
      <c r="AF1103" s="9"/>
      <c r="AG1103" s="9"/>
      <c r="AH1103" s="9"/>
    </row>
    <row r="1104" spans="1:34" ht="216" x14ac:dyDescent="0.25">
      <c r="A1104" s="47">
        <v>1100</v>
      </c>
      <c r="B1104" s="58" t="s">
        <v>0</v>
      </c>
      <c r="C1104" s="58" t="s">
        <v>5688</v>
      </c>
      <c r="D1104" s="58" t="s">
        <v>5689</v>
      </c>
      <c r="E1104" s="48" t="s">
        <v>653</v>
      </c>
      <c r="F1104" s="49" t="s">
        <v>5690</v>
      </c>
      <c r="G1104" s="50">
        <v>1949118.09</v>
      </c>
      <c r="H1104" s="50">
        <v>974559.05</v>
      </c>
      <c r="I1104" s="59" t="s">
        <v>2292</v>
      </c>
      <c r="J1104" s="52" t="s">
        <v>5691</v>
      </c>
      <c r="K1104" s="52" t="s">
        <v>5692</v>
      </c>
      <c r="L1104" s="9"/>
      <c r="M1104" s="9"/>
      <c r="N1104" s="9"/>
      <c r="O1104" s="9"/>
      <c r="P1104" s="9"/>
      <c r="Q1104" s="9"/>
      <c r="R1104" s="9"/>
      <c r="S1104" s="9"/>
      <c r="T1104" s="9"/>
      <c r="U1104" s="9"/>
      <c r="V1104" s="9"/>
      <c r="W1104" s="9"/>
      <c r="X1104" s="9"/>
      <c r="Y1104" s="9"/>
      <c r="Z1104" s="9"/>
      <c r="AA1104" s="9"/>
      <c r="AB1104" s="9"/>
      <c r="AC1104" s="9"/>
      <c r="AD1104" s="9"/>
      <c r="AE1104" s="9"/>
      <c r="AF1104" s="9"/>
      <c r="AG1104" s="9"/>
      <c r="AH1104" s="9"/>
    </row>
    <row r="1105" spans="1:34" ht="144" x14ac:dyDescent="0.25">
      <c r="A1105" s="47">
        <v>1101</v>
      </c>
      <c r="B1105" s="58" t="s">
        <v>0</v>
      </c>
      <c r="C1105" s="58" t="s">
        <v>5693</v>
      </c>
      <c r="D1105" s="69" t="s">
        <v>5694</v>
      </c>
      <c r="E1105" s="48" t="s">
        <v>653</v>
      </c>
      <c r="F1105" s="49" t="s">
        <v>5695</v>
      </c>
      <c r="G1105" s="50">
        <v>316148.59000000003</v>
      </c>
      <c r="H1105" s="50">
        <v>163097.45000000001</v>
      </c>
      <c r="I1105" s="59" t="s">
        <v>2081</v>
      </c>
      <c r="J1105" s="52" t="s">
        <v>5696</v>
      </c>
      <c r="K1105" s="52" t="s">
        <v>5697</v>
      </c>
      <c r="L1105" s="9"/>
      <c r="M1105" s="9"/>
      <c r="N1105" s="9"/>
      <c r="O1105" s="9"/>
      <c r="P1105" s="9"/>
      <c r="Q1105" s="9"/>
      <c r="R1105" s="9"/>
      <c r="S1105" s="9"/>
      <c r="T1105" s="9"/>
      <c r="U1105" s="9"/>
      <c r="V1105" s="9"/>
      <c r="W1105" s="9"/>
      <c r="X1105" s="9"/>
      <c r="Y1105" s="9"/>
      <c r="Z1105" s="9"/>
      <c r="AA1105" s="9"/>
      <c r="AB1105" s="9"/>
      <c r="AC1105" s="9"/>
      <c r="AD1105" s="9"/>
      <c r="AE1105" s="9"/>
      <c r="AF1105" s="9"/>
      <c r="AG1105" s="9"/>
      <c r="AH1105" s="9"/>
    </row>
    <row r="1106" spans="1:34" ht="388.8" x14ac:dyDescent="0.25">
      <c r="A1106" s="47">
        <v>1102</v>
      </c>
      <c r="B1106" s="58" t="s">
        <v>3</v>
      </c>
      <c r="C1106" s="58" t="s">
        <v>5698</v>
      </c>
      <c r="D1106" s="58" t="s">
        <v>5699</v>
      </c>
      <c r="E1106" s="48" t="s">
        <v>609</v>
      </c>
      <c r="F1106" s="49" t="s">
        <v>5700</v>
      </c>
      <c r="G1106" s="50">
        <v>25000</v>
      </c>
      <c r="H1106" s="50">
        <v>12500</v>
      </c>
      <c r="I1106" s="59" t="s">
        <v>5547</v>
      </c>
      <c r="J1106" s="52" t="s">
        <v>5701</v>
      </c>
      <c r="K1106" s="52" t="s">
        <v>5702</v>
      </c>
      <c r="L1106" s="9"/>
      <c r="M1106" s="9"/>
      <c r="N1106" s="9"/>
      <c r="O1106" s="9"/>
      <c r="P1106" s="9"/>
      <c r="Q1106" s="9"/>
      <c r="R1106" s="9"/>
      <c r="S1106" s="9"/>
      <c r="T1106" s="9"/>
      <c r="U1106" s="9"/>
      <c r="V1106" s="9"/>
      <c r="W1106" s="9"/>
      <c r="X1106" s="9"/>
      <c r="Y1106" s="9"/>
      <c r="Z1106" s="9"/>
      <c r="AA1106" s="9"/>
      <c r="AB1106" s="9"/>
      <c r="AC1106" s="9"/>
      <c r="AD1106" s="9"/>
      <c r="AE1106" s="9"/>
      <c r="AF1106" s="9"/>
      <c r="AG1106" s="9"/>
      <c r="AH1106" s="9"/>
    </row>
    <row r="1107" spans="1:34" ht="244.8" x14ac:dyDescent="0.25">
      <c r="A1107" s="47">
        <v>1103</v>
      </c>
      <c r="B1107" s="58" t="s">
        <v>3</v>
      </c>
      <c r="C1107" s="58" t="s">
        <v>5703</v>
      </c>
      <c r="D1107" s="58" t="s">
        <v>5703</v>
      </c>
      <c r="E1107" s="48" t="s">
        <v>5704</v>
      </c>
      <c r="F1107" s="49" t="s">
        <v>5705</v>
      </c>
      <c r="G1107" s="50">
        <v>25000</v>
      </c>
      <c r="H1107" s="50">
        <v>12500</v>
      </c>
      <c r="I1107" s="59" t="s">
        <v>5547</v>
      </c>
      <c r="J1107" s="52" t="s">
        <v>5706</v>
      </c>
      <c r="K1107" s="52" t="s">
        <v>5707</v>
      </c>
      <c r="L1107" s="9"/>
      <c r="M1107" s="9"/>
      <c r="N1107" s="9"/>
      <c r="O1107" s="9"/>
      <c r="P1107" s="9"/>
      <c r="Q1107" s="9"/>
      <c r="R1107" s="9"/>
      <c r="S1107" s="9"/>
      <c r="T1107" s="9"/>
      <c r="U1107" s="9"/>
      <c r="V1107" s="9"/>
      <c r="W1107" s="9"/>
      <c r="X1107" s="9"/>
      <c r="Y1107" s="9"/>
      <c r="Z1107" s="9"/>
      <c r="AA1107" s="9"/>
      <c r="AB1107" s="9"/>
      <c r="AC1107" s="9"/>
      <c r="AD1107" s="9"/>
      <c r="AE1107" s="9"/>
      <c r="AF1107" s="9"/>
      <c r="AG1107" s="9"/>
      <c r="AH1107" s="9"/>
    </row>
    <row r="1108" spans="1:34" ht="345.6" x14ac:dyDescent="0.25">
      <c r="A1108" s="47">
        <v>1104</v>
      </c>
      <c r="B1108" s="58" t="s">
        <v>3</v>
      </c>
      <c r="C1108" s="58" t="s">
        <v>5708</v>
      </c>
      <c r="D1108" s="69" t="s">
        <v>5709</v>
      </c>
      <c r="E1108" s="48" t="s">
        <v>609</v>
      </c>
      <c r="F1108" s="49" t="s">
        <v>5710</v>
      </c>
      <c r="G1108" s="50">
        <v>25000</v>
      </c>
      <c r="H1108" s="50">
        <v>12500</v>
      </c>
      <c r="I1108" s="59" t="s">
        <v>5547</v>
      </c>
      <c r="J1108" s="52" t="s">
        <v>5711</v>
      </c>
      <c r="K1108" s="52" t="s">
        <v>5712</v>
      </c>
      <c r="L1108" s="9"/>
      <c r="M1108" s="9"/>
      <c r="N1108" s="9"/>
      <c r="O1108" s="9"/>
      <c r="P1108" s="9"/>
      <c r="Q1108" s="9"/>
      <c r="R1108" s="9"/>
      <c r="S1108" s="9"/>
      <c r="T1108" s="9"/>
      <c r="U1108" s="9"/>
      <c r="V1108" s="9"/>
      <c r="W1108" s="9"/>
      <c r="X1108" s="9"/>
      <c r="Y1108" s="9"/>
      <c r="Z1108" s="9"/>
      <c r="AA1108" s="9"/>
      <c r="AB1108" s="9"/>
      <c r="AC1108" s="9"/>
      <c r="AD1108" s="9"/>
      <c r="AE1108" s="9"/>
      <c r="AF1108" s="9"/>
      <c r="AG1108" s="9"/>
      <c r="AH1108" s="9"/>
    </row>
    <row r="1109" spans="1:34" ht="331.2" x14ac:dyDescent="0.25">
      <c r="A1109" s="47">
        <v>1105</v>
      </c>
      <c r="B1109" s="58" t="s">
        <v>3</v>
      </c>
      <c r="C1109" s="58" t="s">
        <v>5713</v>
      </c>
      <c r="D1109" s="58" t="s">
        <v>5714</v>
      </c>
      <c r="E1109" s="48" t="s">
        <v>609</v>
      </c>
      <c r="F1109" s="49" t="s">
        <v>5715</v>
      </c>
      <c r="G1109" s="50">
        <v>25000</v>
      </c>
      <c r="H1109" s="50">
        <v>12500</v>
      </c>
      <c r="I1109" s="59" t="s">
        <v>5547</v>
      </c>
      <c r="J1109" s="52" t="s">
        <v>5716</v>
      </c>
      <c r="K1109" s="52" t="s">
        <v>5717</v>
      </c>
      <c r="L1109" s="9"/>
      <c r="M1109" s="9"/>
      <c r="N1109" s="9"/>
      <c r="O1109" s="9"/>
      <c r="P1109" s="9"/>
      <c r="Q1109" s="9"/>
      <c r="R1109" s="9"/>
      <c r="S1109" s="9"/>
      <c r="T1109" s="9"/>
      <c r="U1109" s="9"/>
      <c r="V1109" s="9"/>
      <c r="W1109" s="9"/>
      <c r="X1109" s="9"/>
      <c r="Y1109" s="9"/>
      <c r="Z1109" s="9"/>
      <c r="AA1109" s="9"/>
      <c r="AB1109" s="9"/>
      <c r="AC1109" s="9"/>
      <c r="AD1109" s="9"/>
      <c r="AE1109" s="9"/>
      <c r="AF1109" s="9"/>
      <c r="AG1109" s="9"/>
      <c r="AH1109" s="9"/>
    </row>
    <row r="1110" spans="1:34" ht="144" x14ac:dyDescent="0.25">
      <c r="A1110" s="47">
        <v>1106</v>
      </c>
      <c r="B1110" s="58" t="s">
        <v>1</v>
      </c>
      <c r="C1110" s="58" t="s">
        <v>5718</v>
      </c>
      <c r="D1110" s="58" t="s">
        <v>5719</v>
      </c>
      <c r="E1110" s="48" t="s">
        <v>653</v>
      </c>
      <c r="F1110" s="49" t="s">
        <v>5720</v>
      </c>
      <c r="G1110" s="50">
        <v>395232.37</v>
      </c>
      <c r="H1110" s="50">
        <v>197616.09</v>
      </c>
      <c r="I1110" s="59" t="s">
        <v>5721</v>
      </c>
      <c r="J1110" s="52" t="s">
        <v>5722</v>
      </c>
      <c r="K1110" s="52" t="s">
        <v>5723</v>
      </c>
      <c r="L1110" s="9"/>
      <c r="M1110" s="9"/>
      <c r="N1110" s="9"/>
      <c r="O1110" s="9"/>
      <c r="P1110" s="9"/>
      <c r="Q1110" s="9"/>
      <c r="R1110" s="9"/>
      <c r="S1110" s="9"/>
      <c r="T1110" s="9"/>
      <c r="U1110" s="9"/>
      <c r="V1110" s="9"/>
      <c r="W1110" s="9"/>
      <c r="X1110" s="9"/>
      <c r="Y1110" s="9"/>
      <c r="Z1110" s="9"/>
      <c r="AA1110" s="9"/>
      <c r="AB1110" s="9"/>
      <c r="AC1110" s="9"/>
      <c r="AD1110" s="9"/>
      <c r="AE1110" s="9"/>
      <c r="AF1110" s="9"/>
      <c r="AG1110" s="9"/>
      <c r="AH1110" s="9"/>
    </row>
    <row r="1111" spans="1:34" ht="158.4" x14ac:dyDescent="0.25">
      <c r="A1111" s="47">
        <v>1107</v>
      </c>
      <c r="B1111" s="58" t="s">
        <v>1</v>
      </c>
      <c r="C1111" s="58" t="s">
        <v>5724</v>
      </c>
      <c r="D1111" s="69" t="s">
        <v>5725</v>
      </c>
      <c r="E1111" s="48" t="s">
        <v>653</v>
      </c>
      <c r="F1111" s="49" t="s">
        <v>5726</v>
      </c>
      <c r="G1111" s="50">
        <v>344503.02</v>
      </c>
      <c r="H1111" s="50">
        <v>172251.51</v>
      </c>
      <c r="I1111" s="59" t="s">
        <v>1979</v>
      </c>
      <c r="J1111" s="52" t="s">
        <v>5727</v>
      </c>
      <c r="K1111" s="52" t="s">
        <v>5728</v>
      </c>
      <c r="L1111" s="9"/>
      <c r="M1111" s="9"/>
      <c r="N1111" s="9"/>
      <c r="O1111" s="9"/>
      <c r="P1111" s="9"/>
      <c r="Q1111" s="9"/>
      <c r="R1111" s="9"/>
      <c r="S1111" s="9"/>
      <c r="T1111" s="9"/>
      <c r="U1111" s="9"/>
      <c r="V1111" s="9"/>
      <c r="W1111" s="9"/>
      <c r="X1111" s="9"/>
      <c r="Y1111" s="9"/>
      <c r="Z1111" s="9"/>
      <c r="AA1111" s="9"/>
      <c r="AB1111" s="9"/>
      <c r="AC1111" s="9"/>
      <c r="AD1111" s="9"/>
      <c r="AE1111" s="9"/>
      <c r="AF1111" s="9"/>
      <c r="AG1111" s="9"/>
      <c r="AH1111" s="9"/>
    </row>
    <row r="1112" spans="1:34" ht="144" x14ac:dyDescent="0.25">
      <c r="A1112" s="47">
        <v>1108</v>
      </c>
      <c r="B1112" s="58" t="s">
        <v>1</v>
      </c>
      <c r="C1112" s="58" t="s">
        <v>5729</v>
      </c>
      <c r="D1112" s="58" t="s">
        <v>5730</v>
      </c>
      <c r="E1112" s="48" t="s">
        <v>653</v>
      </c>
      <c r="F1112" s="49" t="s">
        <v>5731</v>
      </c>
      <c r="G1112" s="50">
        <v>1757826.44</v>
      </c>
      <c r="H1112" s="50">
        <v>878819.69</v>
      </c>
      <c r="I1112" s="59" t="s">
        <v>5732</v>
      </c>
      <c r="J1112" s="52" t="s">
        <v>5733</v>
      </c>
      <c r="K1112" s="52" t="s">
        <v>5734</v>
      </c>
      <c r="L1112" s="9"/>
      <c r="M1112" s="9"/>
      <c r="N1112" s="9"/>
      <c r="O1112" s="9"/>
      <c r="P1112" s="9"/>
      <c r="Q1112" s="9"/>
      <c r="R1112" s="9"/>
      <c r="S1112" s="9"/>
      <c r="T1112" s="9"/>
      <c r="U1112" s="9"/>
      <c r="V1112" s="9"/>
      <c r="W1112" s="9"/>
      <c r="X1112" s="9"/>
      <c r="Y1112" s="9"/>
      <c r="Z1112" s="9"/>
      <c r="AA1112" s="9"/>
      <c r="AB1112" s="9"/>
      <c r="AC1112" s="9"/>
      <c r="AD1112" s="9"/>
      <c r="AE1112" s="9"/>
      <c r="AF1112" s="9"/>
      <c r="AG1112" s="9"/>
      <c r="AH1112" s="9"/>
    </row>
    <row r="1113" spans="1:34" ht="144" x14ac:dyDescent="0.25">
      <c r="A1113" s="47">
        <v>1109</v>
      </c>
      <c r="B1113" s="58" t="s">
        <v>1</v>
      </c>
      <c r="C1113" s="58" t="s">
        <v>5735</v>
      </c>
      <c r="D1113" s="58" t="s">
        <v>5736</v>
      </c>
      <c r="E1113" s="48" t="s">
        <v>653</v>
      </c>
      <c r="F1113" s="49" t="s">
        <v>5737</v>
      </c>
      <c r="G1113" s="50">
        <v>910621.6</v>
      </c>
      <c r="H1113" s="50">
        <v>455311.05</v>
      </c>
      <c r="I1113" s="59" t="s">
        <v>5721</v>
      </c>
      <c r="J1113" s="52" t="s">
        <v>5738</v>
      </c>
      <c r="K1113" s="52" t="s">
        <v>5739</v>
      </c>
      <c r="L1113" s="9"/>
      <c r="M1113" s="9"/>
      <c r="N1113" s="9"/>
      <c r="O1113" s="9"/>
      <c r="P1113" s="9"/>
      <c r="Q1113" s="9"/>
      <c r="R1113" s="9"/>
      <c r="S1113" s="9"/>
      <c r="T1113" s="9"/>
      <c r="U1113" s="9"/>
      <c r="V1113" s="9"/>
      <c r="W1113" s="9"/>
      <c r="X1113" s="9"/>
      <c r="Y1113" s="9"/>
      <c r="Z1113" s="9"/>
      <c r="AA1113" s="9"/>
      <c r="AB1113" s="9"/>
      <c r="AC1113" s="9"/>
      <c r="AD1113" s="9"/>
      <c r="AE1113" s="9"/>
      <c r="AF1113" s="9"/>
      <c r="AG1113" s="9"/>
      <c r="AH1113" s="9"/>
    </row>
    <row r="1114" spans="1:34" ht="230.4" x14ac:dyDescent="0.25">
      <c r="A1114" s="47">
        <v>1110</v>
      </c>
      <c r="B1114" s="58" t="s">
        <v>1</v>
      </c>
      <c r="C1114" s="58" t="s">
        <v>5740</v>
      </c>
      <c r="D1114" s="69" t="s">
        <v>5741</v>
      </c>
      <c r="E1114" s="48" t="s">
        <v>653</v>
      </c>
      <c r="F1114" s="49" t="s">
        <v>5742</v>
      </c>
      <c r="G1114" s="50">
        <v>1547258.21</v>
      </c>
      <c r="H1114" s="50">
        <v>773182.06</v>
      </c>
      <c r="I1114" s="59" t="s">
        <v>5721</v>
      </c>
      <c r="J1114" s="52" t="s">
        <v>5743</v>
      </c>
      <c r="K1114" s="52" t="s">
        <v>5744</v>
      </c>
      <c r="L1114" s="9"/>
      <c r="M1114" s="9"/>
      <c r="N1114" s="9"/>
      <c r="O1114" s="9"/>
      <c r="P1114" s="9"/>
      <c r="Q1114" s="9"/>
      <c r="R1114" s="9"/>
      <c r="S1114" s="9"/>
      <c r="T1114" s="9"/>
      <c r="U1114" s="9"/>
      <c r="V1114" s="9"/>
      <c r="W1114" s="9"/>
      <c r="X1114" s="9"/>
      <c r="Y1114" s="9"/>
      <c r="Z1114" s="9"/>
      <c r="AA1114" s="9"/>
      <c r="AB1114" s="9"/>
      <c r="AC1114" s="9"/>
      <c r="AD1114" s="9"/>
      <c r="AE1114" s="9"/>
      <c r="AF1114" s="9"/>
      <c r="AG1114" s="9"/>
      <c r="AH1114" s="9"/>
    </row>
    <row r="1115" spans="1:34" ht="216" x14ac:dyDescent="0.25">
      <c r="A1115" s="47">
        <v>1111</v>
      </c>
      <c r="B1115" s="58" t="s">
        <v>1</v>
      </c>
      <c r="C1115" s="58" t="s">
        <v>5745</v>
      </c>
      <c r="D1115" s="58" t="s">
        <v>5746</v>
      </c>
      <c r="E1115" s="48" t="s">
        <v>653</v>
      </c>
      <c r="F1115" s="49" t="s">
        <v>5747</v>
      </c>
      <c r="G1115" s="50">
        <v>2109111.0299999998</v>
      </c>
      <c r="H1115" s="50">
        <v>1054555.6599999999</v>
      </c>
      <c r="I1115" s="59" t="s">
        <v>1979</v>
      </c>
      <c r="J1115" s="52" t="s">
        <v>5748</v>
      </c>
      <c r="K1115" s="52" t="s">
        <v>5749</v>
      </c>
      <c r="L1115" s="9"/>
      <c r="M1115" s="9"/>
      <c r="N1115" s="9"/>
      <c r="O1115" s="9"/>
      <c r="P1115" s="9"/>
      <c r="Q1115" s="9"/>
      <c r="R1115" s="9"/>
      <c r="S1115" s="9"/>
      <c r="T1115" s="9"/>
      <c r="U1115" s="9"/>
      <c r="V1115" s="9"/>
      <c r="W1115" s="9"/>
      <c r="X1115" s="9"/>
      <c r="Y1115" s="9"/>
      <c r="Z1115" s="9"/>
      <c r="AA1115" s="9"/>
      <c r="AB1115" s="9"/>
      <c r="AC1115" s="9"/>
      <c r="AD1115" s="9"/>
      <c r="AE1115" s="9"/>
      <c r="AF1115" s="9"/>
      <c r="AG1115" s="9"/>
      <c r="AH1115" s="9"/>
    </row>
    <row r="1116" spans="1:34" ht="201.6" x14ac:dyDescent="0.25">
      <c r="A1116" s="47">
        <v>1112</v>
      </c>
      <c r="B1116" s="58" t="s">
        <v>1</v>
      </c>
      <c r="C1116" s="58" t="s">
        <v>5750</v>
      </c>
      <c r="D1116" s="58" t="s">
        <v>5751</v>
      </c>
      <c r="E1116" s="48" t="s">
        <v>653</v>
      </c>
      <c r="F1116" s="49" t="s">
        <v>5752</v>
      </c>
      <c r="G1116" s="50">
        <v>337112.16</v>
      </c>
      <c r="H1116" s="50">
        <v>168472.26</v>
      </c>
      <c r="I1116" s="59" t="s">
        <v>5753</v>
      </c>
      <c r="J1116" s="52" t="s">
        <v>5754</v>
      </c>
      <c r="K1116" s="52" t="s">
        <v>5755</v>
      </c>
      <c r="L1116" s="9"/>
      <c r="M1116" s="9"/>
      <c r="N1116" s="9"/>
      <c r="O1116" s="9"/>
      <c r="P1116" s="9"/>
      <c r="Q1116" s="9"/>
      <c r="R1116" s="9"/>
      <c r="S1116" s="9"/>
      <c r="T1116" s="9"/>
      <c r="U1116" s="9"/>
      <c r="V1116" s="9"/>
      <c r="W1116" s="9"/>
      <c r="X1116" s="9"/>
      <c r="Y1116" s="9"/>
      <c r="Z1116" s="9"/>
      <c r="AA1116" s="9"/>
      <c r="AB1116" s="9"/>
      <c r="AC1116" s="9"/>
      <c r="AD1116" s="9"/>
      <c r="AE1116" s="9"/>
      <c r="AF1116" s="9"/>
      <c r="AG1116" s="9"/>
      <c r="AH1116" s="9"/>
    </row>
    <row r="1117" spans="1:34" ht="187.2" x14ac:dyDescent="0.25">
      <c r="A1117" s="47">
        <v>1113</v>
      </c>
      <c r="B1117" s="58" t="s">
        <v>1</v>
      </c>
      <c r="C1117" s="58" t="s">
        <v>5756</v>
      </c>
      <c r="D1117" s="69" t="s">
        <v>5757</v>
      </c>
      <c r="E1117" s="48" t="s">
        <v>653</v>
      </c>
      <c r="F1117" s="49" t="s">
        <v>5758</v>
      </c>
      <c r="G1117" s="50">
        <v>603243.41</v>
      </c>
      <c r="H1117" s="50">
        <v>301621.65999999997</v>
      </c>
      <c r="I1117" s="59" t="s">
        <v>1979</v>
      </c>
      <c r="J1117" s="52" t="s">
        <v>5759</v>
      </c>
      <c r="K1117" s="52" t="s">
        <v>5760</v>
      </c>
      <c r="L1117" s="9"/>
      <c r="M1117" s="9"/>
      <c r="N1117" s="9"/>
      <c r="O1117" s="9"/>
      <c r="P1117" s="9"/>
      <c r="Q1117" s="9"/>
      <c r="R1117" s="9"/>
      <c r="S1117" s="9"/>
      <c r="T1117" s="9"/>
      <c r="U1117" s="9"/>
      <c r="V1117" s="9"/>
      <c r="W1117" s="9"/>
      <c r="X1117" s="9"/>
      <c r="Y1117" s="9"/>
      <c r="Z1117" s="9"/>
      <c r="AA1117" s="9"/>
      <c r="AB1117" s="9"/>
      <c r="AC1117" s="9"/>
      <c r="AD1117" s="9"/>
      <c r="AE1117" s="9"/>
      <c r="AF1117" s="9"/>
      <c r="AG1117" s="9"/>
      <c r="AH1117" s="9"/>
    </row>
    <row r="1118" spans="1:34" ht="129.6" x14ac:dyDescent="0.25">
      <c r="A1118" s="47">
        <v>1114</v>
      </c>
      <c r="B1118" s="58" t="s">
        <v>1</v>
      </c>
      <c r="C1118" s="58" t="s">
        <v>5761</v>
      </c>
      <c r="D1118" s="58" t="s">
        <v>5762</v>
      </c>
      <c r="E1118" s="48" t="s">
        <v>653</v>
      </c>
      <c r="F1118" s="49" t="s">
        <v>5763</v>
      </c>
      <c r="G1118" s="50">
        <v>2341841.38</v>
      </c>
      <c r="H1118" s="50">
        <v>1170920.69</v>
      </c>
      <c r="I1118" s="59" t="s">
        <v>5721</v>
      </c>
      <c r="J1118" s="52" t="s">
        <v>5764</v>
      </c>
      <c r="K1118" s="52" t="s">
        <v>5765</v>
      </c>
      <c r="L1118" s="9"/>
      <c r="M1118" s="9"/>
      <c r="N1118" s="9"/>
      <c r="O1118" s="9"/>
      <c r="P1118" s="9"/>
      <c r="Q1118" s="9"/>
      <c r="R1118" s="9"/>
      <c r="S1118" s="9"/>
      <c r="T1118" s="9"/>
      <c r="U1118" s="9"/>
      <c r="V1118" s="9"/>
      <c r="W1118" s="9"/>
      <c r="X1118" s="9"/>
      <c r="Y1118" s="9"/>
      <c r="Z1118" s="9"/>
      <c r="AA1118" s="9"/>
      <c r="AB1118" s="9"/>
      <c r="AC1118" s="9"/>
      <c r="AD1118" s="9"/>
      <c r="AE1118" s="9"/>
      <c r="AF1118" s="9"/>
      <c r="AG1118" s="9"/>
      <c r="AH1118" s="9"/>
    </row>
    <row r="1119" spans="1:34" ht="288" x14ac:dyDescent="0.25">
      <c r="A1119" s="47">
        <v>1115</v>
      </c>
      <c r="B1119" s="58" t="s">
        <v>1</v>
      </c>
      <c r="C1119" s="58" t="s">
        <v>5766</v>
      </c>
      <c r="D1119" s="58" t="s">
        <v>5767</v>
      </c>
      <c r="E1119" s="48" t="s">
        <v>653</v>
      </c>
      <c r="F1119" s="49" t="s">
        <v>5768</v>
      </c>
      <c r="G1119" s="50">
        <v>451897.7</v>
      </c>
      <c r="H1119" s="50">
        <v>451897.7</v>
      </c>
      <c r="I1119" s="59" t="s">
        <v>5721</v>
      </c>
      <c r="J1119" s="52" t="s">
        <v>5769</v>
      </c>
      <c r="K1119" s="52" t="s">
        <v>5770</v>
      </c>
      <c r="L1119" s="9"/>
      <c r="M1119" s="9"/>
      <c r="N1119" s="9"/>
      <c r="O1119" s="9"/>
      <c r="P1119" s="9"/>
      <c r="Q1119" s="9"/>
      <c r="R1119" s="9"/>
      <c r="S1119" s="9"/>
      <c r="T1119" s="9"/>
      <c r="U1119" s="9"/>
      <c r="V1119" s="9"/>
      <c r="W1119" s="9"/>
      <c r="X1119" s="9"/>
      <c r="Y1119" s="9"/>
      <c r="Z1119" s="9"/>
      <c r="AA1119" s="9"/>
      <c r="AB1119" s="9"/>
      <c r="AC1119" s="9"/>
      <c r="AD1119" s="9"/>
      <c r="AE1119" s="9"/>
      <c r="AF1119" s="9"/>
      <c r="AG1119" s="9"/>
      <c r="AH1119" s="9"/>
    </row>
    <row r="1120" spans="1:34" ht="244.8" x14ac:dyDescent="0.25">
      <c r="A1120" s="47">
        <v>1116</v>
      </c>
      <c r="B1120" s="58" t="s">
        <v>1</v>
      </c>
      <c r="C1120" s="58" t="s">
        <v>5771</v>
      </c>
      <c r="D1120" s="69" t="s">
        <v>5772</v>
      </c>
      <c r="E1120" s="48" t="s">
        <v>653</v>
      </c>
      <c r="F1120" s="49" t="s">
        <v>5773</v>
      </c>
      <c r="G1120" s="50">
        <v>481401.11</v>
      </c>
      <c r="H1120" s="50">
        <v>240700.6</v>
      </c>
      <c r="I1120" s="59" t="s">
        <v>5721</v>
      </c>
      <c r="J1120" s="52" t="s">
        <v>5774</v>
      </c>
      <c r="K1120" s="52" t="s">
        <v>5775</v>
      </c>
      <c r="L1120" s="9"/>
      <c r="M1120" s="9"/>
      <c r="N1120" s="9"/>
      <c r="O1120" s="9"/>
      <c r="P1120" s="9"/>
      <c r="Q1120" s="9"/>
      <c r="R1120" s="9"/>
      <c r="S1120" s="9"/>
      <c r="T1120" s="9"/>
      <c r="U1120" s="9"/>
      <c r="V1120" s="9"/>
      <c r="W1120" s="9"/>
      <c r="X1120" s="9"/>
      <c r="Y1120" s="9"/>
      <c r="Z1120" s="9"/>
      <c r="AA1120" s="9"/>
      <c r="AB1120" s="9"/>
      <c r="AC1120" s="9"/>
      <c r="AD1120" s="9"/>
      <c r="AE1120" s="9"/>
      <c r="AF1120" s="9"/>
      <c r="AG1120" s="9"/>
      <c r="AH1120" s="9"/>
    </row>
    <row r="1121" spans="1:34" ht="100.8" x14ac:dyDescent="0.25">
      <c r="A1121" s="47">
        <v>1117</v>
      </c>
      <c r="B1121" s="58" t="s">
        <v>1</v>
      </c>
      <c r="C1121" s="58" t="s">
        <v>5776</v>
      </c>
      <c r="D1121" s="58" t="s">
        <v>5777</v>
      </c>
      <c r="E1121" s="48" t="s">
        <v>653</v>
      </c>
      <c r="F1121" s="49" t="s">
        <v>5778</v>
      </c>
      <c r="G1121" s="50">
        <v>233205.35</v>
      </c>
      <c r="H1121" s="50">
        <v>116602.72</v>
      </c>
      <c r="I1121" s="59" t="s">
        <v>2081</v>
      </c>
      <c r="J1121" s="52" t="s">
        <v>5779</v>
      </c>
      <c r="K1121" s="52" t="s">
        <v>5780</v>
      </c>
      <c r="L1121" s="9"/>
      <c r="M1121" s="9"/>
      <c r="N1121" s="9"/>
      <c r="O1121" s="9"/>
      <c r="P1121" s="9"/>
      <c r="Q1121" s="9"/>
      <c r="R1121" s="9"/>
      <c r="S1121" s="9"/>
      <c r="T1121" s="9"/>
      <c r="U1121" s="9"/>
      <c r="V1121" s="9"/>
      <c r="W1121" s="9"/>
      <c r="X1121" s="9"/>
      <c r="Y1121" s="9"/>
      <c r="Z1121" s="9"/>
      <c r="AA1121" s="9"/>
      <c r="AB1121" s="9"/>
      <c r="AC1121" s="9"/>
      <c r="AD1121" s="9"/>
      <c r="AE1121" s="9"/>
      <c r="AF1121" s="9"/>
      <c r="AG1121" s="9"/>
      <c r="AH1121" s="9"/>
    </row>
    <row r="1122" spans="1:34" ht="158.4" x14ac:dyDescent="0.25">
      <c r="A1122" s="47">
        <v>1118</v>
      </c>
      <c r="B1122" s="58" t="s">
        <v>1</v>
      </c>
      <c r="C1122" s="58" t="s">
        <v>5781</v>
      </c>
      <c r="D1122" s="58" t="s">
        <v>5782</v>
      </c>
      <c r="E1122" s="48" t="s">
        <v>653</v>
      </c>
      <c r="F1122" s="49" t="s">
        <v>5783</v>
      </c>
      <c r="G1122" s="50">
        <v>851231.82</v>
      </c>
      <c r="H1122" s="50">
        <v>423572.95</v>
      </c>
      <c r="I1122" s="59" t="s">
        <v>5753</v>
      </c>
      <c r="J1122" s="52" t="s">
        <v>5784</v>
      </c>
      <c r="K1122" s="52" t="s">
        <v>5785</v>
      </c>
      <c r="L1122" s="9"/>
      <c r="M1122" s="9"/>
      <c r="N1122" s="9"/>
      <c r="O1122" s="9"/>
      <c r="P1122" s="9"/>
      <c r="Q1122" s="9"/>
      <c r="R1122" s="9"/>
      <c r="S1122" s="9"/>
      <c r="T1122" s="9"/>
      <c r="U1122" s="9"/>
      <c r="V1122" s="9"/>
      <c r="W1122" s="9"/>
      <c r="X1122" s="9"/>
      <c r="Y1122" s="9"/>
      <c r="Z1122" s="9"/>
      <c r="AA1122" s="9"/>
      <c r="AB1122" s="9"/>
      <c r="AC1122" s="9"/>
      <c r="AD1122" s="9"/>
      <c r="AE1122" s="9"/>
      <c r="AF1122" s="9"/>
      <c r="AG1122" s="9"/>
      <c r="AH1122" s="9"/>
    </row>
    <row r="1123" spans="1:34" ht="144" x14ac:dyDescent="0.25">
      <c r="A1123" s="47">
        <v>1119</v>
      </c>
      <c r="B1123" s="58" t="s">
        <v>1</v>
      </c>
      <c r="C1123" s="58" t="s">
        <v>5786</v>
      </c>
      <c r="D1123" s="69" t="s">
        <v>5725</v>
      </c>
      <c r="E1123" s="48" t="s">
        <v>653</v>
      </c>
      <c r="F1123" s="49" t="s">
        <v>5787</v>
      </c>
      <c r="G1123" s="50">
        <v>1354149.38</v>
      </c>
      <c r="H1123" s="50">
        <v>677074.64</v>
      </c>
      <c r="I1123" s="59" t="s">
        <v>1979</v>
      </c>
      <c r="J1123" s="52" t="s">
        <v>5788</v>
      </c>
      <c r="K1123" s="52" t="s">
        <v>5789</v>
      </c>
      <c r="L1123" s="9"/>
      <c r="M1123" s="9"/>
      <c r="N1123" s="9"/>
      <c r="O1123" s="9"/>
      <c r="P1123" s="9"/>
      <c r="Q1123" s="9"/>
      <c r="R1123" s="9"/>
      <c r="S1123" s="9"/>
      <c r="T1123" s="9"/>
      <c r="U1123" s="9"/>
      <c r="V1123" s="9"/>
      <c r="W1123" s="9"/>
      <c r="X1123" s="9"/>
      <c r="Y1123" s="9"/>
      <c r="Z1123" s="9"/>
      <c r="AA1123" s="9"/>
      <c r="AB1123" s="9"/>
      <c r="AC1123" s="9"/>
      <c r="AD1123" s="9"/>
      <c r="AE1123" s="9"/>
      <c r="AF1123" s="9"/>
      <c r="AG1123" s="9"/>
      <c r="AH1123" s="9"/>
    </row>
    <row r="1124" spans="1:34" ht="172.8" x14ac:dyDescent="0.25">
      <c r="A1124" s="47">
        <v>1120</v>
      </c>
      <c r="B1124" s="58" t="s">
        <v>1</v>
      </c>
      <c r="C1124" s="58" t="s">
        <v>5790</v>
      </c>
      <c r="D1124" s="58" t="s">
        <v>5791</v>
      </c>
      <c r="E1124" s="48" t="s">
        <v>653</v>
      </c>
      <c r="F1124" s="49" t="s">
        <v>5792</v>
      </c>
      <c r="G1124" s="50">
        <v>585854.06999999995</v>
      </c>
      <c r="H1124" s="50">
        <v>245208.94</v>
      </c>
      <c r="I1124" s="59" t="s">
        <v>2272</v>
      </c>
      <c r="J1124" s="52" t="s">
        <v>5793</v>
      </c>
      <c r="K1124" s="52" t="s">
        <v>5794</v>
      </c>
      <c r="L1124" s="9"/>
      <c r="M1124" s="9"/>
      <c r="N1124" s="9"/>
      <c r="O1124" s="9"/>
      <c r="P1124" s="9"/>
      <c r="Q1124" s="9"/>
      <c r="R1124" s="9"/>
      <c r="S1124" s="9"/>
      <c r="T1124" s="9"/>
      <c r="U1124" s="9"/>
      <c r="V1124" s="9"/>
      <c r="W1124" s="9"/>
      <c r="X1124" s="9"/>
      <c r="Y1124" s="9"/>
      <c r="Z1124" s="9"/>
      <c r="AA1124" s="9"/>
      <c r="AB1124" s="9"/>
      <c r="AC1124" s="9"/>
      <c r="AD1124" s="9"/>
      <c r="AE1124" s="9"/>
      <c r="AF1124" s="9"/>
      <c r="AG1124" s="9"/>
      <c r="AH1124" s="9"/>
    </row>
    <row r="1125" spans="1:34" ht="244.8" x14ac:dyDescent="0.25">
      <c r="A1125" s="47">
        <v>1121</v>
      </c>
      <c r="B1125" s="58" t="s">
        <v>1</v>
      </c>
      <c r="C1125" s="58" t="s">
        <v>5795</v>
      </c>
      <c r="D1125" s="58" t="s">
        <v>5757</v>
      </c>
      <c r="E1125" s="48" t="s">
        <v>653</v>
      </c>
      <c r="F1125" s="49" t="s">
        <v>5796</v>
      </c>
      <c r="G1125" s="50">
        <v>877815.92</v>
      </c>
      <c r="H1125" s="50">
        <v>438908.01</v>
      </c>
      <c r="I1125" s="59" t="s">
        <v>1979</v>
      </c>
      <c r="J1125" s="52" t="s">
        <v>5797</v>
      </c>
      <c r="K1125" s="52" t="s">
        <v>5798</v>
      </c>
      <c r="L1125" s="9"/>
      <c r="M1125" s="9"/>
      <c r="N1125" s="9"/>
      <c r="O1125" s="9"/>
      <c r="P1125" s="9"/>
      <c r="Q1125" s="9"/>
      <c r="R1125" s="9"/>
      <c r="S1125" s="9"/>
      <c r="T1125" s="9"/>
      <c r="U1125" s="9"/>
      <c r="V1125" s="9"/>
      <c r="W1125" s="9"/>
      <c r="X1125" s="9"/>
      <c r="Y1125" s="9"/>
      <c r="Z1125" s="9"/>
      <c r="AA1125" s="9"/>
      <c r="AB1125" s="9"/>
      <c r="AC1125" s="9"/>
      <c r="AD1125" s="9"/>
      <c r="AE1125" s="9"/>
      <c r="AF1125" s="9"/>
      <c r="AG1125" s="9"/>
      <c r="AH1125" s="9"/>
    </row>
    <row r="1126" spans="1:34" ht="144" x14ac:dyDescent="0.25">
      <c r="A1126" s="47">
        <v>1122</v>
      </c>
      <c r="B1126" s="58" t="s">
        <v>1</v>
      </c>
      <c r="C1126" s="58" t="s">
        <v>5799</v>
      </c>
      <c r="D1126" s="69" t="s">
        <v>5800</v>
      </c>
      <c r="E1126" s="48" t="s">
        <v>653</v>
      </c>
      <c r="F1126" s="49" t="s">
        <v>5801</v>
      </c>
      <c r="G1126" s="50">
        <v>584287.47</v>
      </c>
      <c r="H1126" s="50">
        <v>292143.53999999998</v>
      </c>
      <c r="I1126" s="59" t="s">
        <v>1979</v>
      </c>
      <c r="J1126" s="52" t="s">
        <v>5802</v>
      </c>
      <c r="K1126" s="52" t="s">
        <v>5803</v>
      </c>
      <c r="L1126" s="9"/>
      <c r="M1126" s="9"/>
      <c r="N1126" s="9"/>
      <c r="O1126" s="9"/>
      <c r="P1126" s="9"/>
      <c r="Q1126" s="9"/>
      <c r="R1126" s="9"/>
      <c r="S1126" s="9"/>
      <c r="T1126" s="9"/>
      <c r="U1126" s="9"/>
      <c r="V1126" s="9"/>
      <c r="W1126" s="9"/>
      <c r="X1126" s="9"/>
      <c r="Y1126" s="9"/>
      <c r="Z1126" s="9"/>
      <c r="AA1126" s="9"/>
      <c r="AB1126" s="9"/>
      <c r="AC1126" s="9"/>
      <c r="AD1126" s="9"/>
      <c r="AE1126" s="9"/>
      <c r="AF1126" s="9"/>
      <c r="AG1126" s="9"/>
      <c r="AH1126" s="9"/>
    </row>
    <row r="1127" spans="1:34" ht="187.2" x14ac:dyDescent="0.25">
      <c r="A1127" s="47">
        <v>1123</v>
      </c>
      <c r="B1127" s="58" t="s">
        <v>1</v>
      </c>
      <c r="C1127" s="58" t="s">
        <v>5804</v>
      </c>
      <c r="D1127" s="58" t="s">
        <v>5805</v>
      </c>
      <c r="E1127" s="48" t="s">
        <v>653</v>
      </c>
      <c r="F1127" s="49" t="s">
        <v>5806</v>
      </c>
      <c r="G1127" s="50">
        <v>4930996.8099999996</v>
      </c>
      <c r="H1127" s="50">
        <v>3000500.17</v>
      </c>
      <c r="I1127" s="59" t="s">
        <v>1971</v>
      </c>
      <c r="J1127" s="52" t="s">
        <v>5807</v>
      </c>
      <c r="K1127" s="52" t="s">
        <v>5808</v>
      </c>
      <c r="L1127" s="9"/>
      <c r="M1127" s="9"/>
      <c r="N1127" s="9"/>
      <c r="O1127" s="9"/>
      <c r="P1127" s="9"/>
      <c r="Q1127" s="9"/>
      <c r="R1127" s="9"/>
      <c r="S1127" s="9"/>
      <c r="T1127" s="9"/>
      <c r="U1127" s="9"/>
      <c r="V1127" s="9"/>
      <c r="W1127" s="9"/>
      <c r="X1127" s="9"/>
      <c r="Y1127" s="9"/>
      <c r="Z1127" s="9"/>
      <c r="AA1127" s="9"/>
      <c r="AB1127" s="9"/>
      <c r="AC1127" s="9"/>
      <c r="AD1127" s="9"/>
      <c r="AE1127" s="9"/>
      <c r="AF1127" s="9"/>
      <c r="AG1127" s="9"/>
      <c r="AH1127" s="9"/>
    </row>
    <row r="1128" spans="1:34" ht="57.6" x14ac:dyDescent="0.25">
      <c r="A1128" s="47">
        <v>1124</v>
      </c>
      <c r="B1128" s="58" t="s">
        <v>1</v>
      </c>
      <c r="C1128" s="58" t="s">
        <v>5809</v>
      </c>
      <c r="D1128" s="58" t="s">
        <v>5810</v>
      </c>
      <c r="E1128" s="48" t="s">
        <v>493</v>
      </c>
      <c r="F1128" s="49" t="s">
        <v>5811</v>
      </c>
      <c r="G1128" s="50">
        <v>120803.46</v>
      </c>
      <c r="H1128" s="50">
        <v>96642.77</v>
      </c>
      <c r="I1128" s="59" t="s">
        <v>5812</v>
      </c>
      <c r="J1128" s="52" t="s">
        <v>5813</v>
      </c>
      <c r="K1128" s="52" t="s">
        <v>5814</v>
      </c>
      <c r="L1128" s="9"/>
      <c r="M1128" s="9"/>
      <c r="N1128" s="9"/>
      <c r="O1128" s="9"/>
      <c r="P1128" s="9"/>
      <c r="Q1128" s="9"/>
      <c r="R1128" s="9"/>
      <c r="S1128" s="9"/>
      <c r="T1128" s="9"/>
      <c r="U1128" s="9"/>
      <c r="V1128" s="9"/>
      <c r="W1128" s="9"/>
      <c r="X1128" s="9"/>
      <c r="Y1128" s="9"/>
      <c r="Z1128" s="9"/>
      <c r="AA1128" s="9"/>
      <c r="AB1128" s="9"/>
      <c r="AC1128" s="9"/>
      <c r="AD1128" s="9"/>
      <c r="AE1128" s="9"/>
      <c r="AF1128" s="9"/>
      <c r="AG1128" s="9"/>
      <c r="AH1128" s="9"/>
    </row>
    <row r="1129" spans="1:34" ht="187.2" x14ac:dyDescent="0.25">
      <c r="A1129" s="47">
        <v>1125</v>
      </c>
      <c r="B1129" s="58" t="s">
        <v>1</v>
      </c>
      <c r="C1129" s="58" t="s">
        <v>5815</v>
      </c>
      <c r="D1129" s="69" t="s">
        <v>5816</v>
      </c>
      <c r="E1129" s="48" t="s">
        <v>5199</v>
      </c>
      <c r="F1129" s="49" t="s">
        <v>5817</v>
      </c>
      <c r="G1129" s="50">
        <v>164784.93</v>
      </c>
      <c r="H1129" s="50">
        <v>140067.19</v>
      </c>
      <c r="I1129" s="59" t="s">
        <v>5818</v>
      </c>
      <c r="J1129" s="52" t="s">
        <v>5819</v>
      </c>
      <c r="K1129" s="52" t="s">
        <v>5820</v>
      </c>
      <c r="L1129" s="9"/>
      <c r="M1129" s="9"/>
      <c r="N1129" s="9"/>
      <c r="O1129" s="9"/>
      <c r="P1129" s="9"/>
      <c r="Q1129" s="9"/>
      <c r="R1129" s="9"/>
      <c r="S1129" s="9"/>
      <c r="T1129" s="9"/>
      <c r="U1129" s="9"/>
      <c r="V1129" s="9"/>
      <c r="W1129" s="9"/>
      <c r="X1129" s="9"/>
      <c r="Y1129" s="9"/>
      <c r="Z1129" s="9"/>
      <c r="AA1129" s="9"/>
      <c r="AB1129" s="9"/>
      <c r="AC1129" s="9"/>
      <c r="AD1129" s="9"/>
      <c r="AE1129" s="9"/>
      <c r="AF1129" s="9"/>
      <c r="AG1129" s="9"/>
      <c r="AH1129" s="9"/>
    </row>
    <row r="1130" spans="1:34" ht="100.8" x14ac:dyDescent="0.25">
      <c r="A1130" s="47">
        <v>1126</v>
      </c>
      <c r="B1130" s="58" t="s">
        <v>1</v>
      </c>
      <c r="C1130" s="58" t="s">
        <v>5821</v>
      </c>
      <c r="D1130" s="58" t="s">
        <v>5822</v>
      </c>
      <c r="E1130" s="48" t="s">
        <v>441</v>
      </c>
      <c r="F1130" s="49" t="s">
        <v>5823</v>
      </c>
      <c r="G1130" s="50">
        <v>662542.53</v>
      </c>
      <c r="H1130" s="50">
        <v>563161.15</v>
      </c>
      <c r="I1130" s="59" t="s">
        <v>5240</v>
      </c>
      <c r="J1130" s="52" t="s">
        <v>5824</v>
      </c>
      <c r="K1130" s="52" t="s">
        <v>5825</v>
      </c>
      <c r="L1130" s="9"/>
      <c r="M1130" s="9"/>
      <c r="N1130" s="9"/>
      <c r="O1130" s="9"/>
      <c r="P1130" s="9"/>
      <c r="Q1130" s="9"/>
      <c r="R1130" s="9"/>
      <c r="S1130" s="9"/>
      <c r="T1130" s="9"/>
      <c r="U1130" s="9"/>
      <c r="V1130" s="9"/>
      <c r="W1130" s="9"/>
      <c r="X1130" s="9"/>
      <c r="Y1130" s="9"/>
      <c r="Z1130" s="9"/>
      <c r="AA1130" s="9"/>
      <c r="AB1130" s="9"/>
      <c r="AC1130" s="9"/>
      <c r="AD1130" s="9"/>
      <c r="AE1130" s="9"/>
      <c r="AF1130" s="9"/>
      <c r="AG1130" s="9"/>
      <c r="AH1130" s="9"/>
    </row>
    <row r="1131" spans="1:34" ht="302.39999999999998" x14ac:dyDescent="0.25">
      <c r="A1131" s="47">
        <v>1127</v>
      </c>
      <c r="B1131" s="58" t="s">
        <v>3</v>
      </c>
      <c r="C1131" s="58" t="s">
        <v>5826</v>
      </c>
      <c r="D1131" s="58" t="s">
        <v>5826</v>
      </c>
      <c r="E1131" s="48" t="s">
        <v>609</v>
      </c>
      <c r="F1131" s="49" t="s">
        <v>5827</v>
      </c>
      <c r="G1131" s="50">
        <v>25000</v>
      </c>
      <c r="H1131" s="50">
        <v>12500</v>
      </c>
      <c r="I1131" s="59" t="s">
        <v>5547</v>
      </c>
      <c r="J1131" s="52" t="s">
        <v>5828</v>
      </c>
      <c r="K1131" s="52" t="s">
        <v>5829</v>
      </c>
      <c r="L1131" s="9"/>
      <c r="M1131" s="9"/>
      <c r="N1131" s="9"/>
      <c r="O1131" s="9"/>
      <c r="P1131" s="9"/>
      <c r="Q1131" s="9"/>
      <c r="R1131" s="9"/>
      <c r="S1131" s="9"/>
      <c r="T1131" s="9"/>
      <c r="U1131" s="9"/>
      <c r="V1131" s="9"/>
      <c r="W1131" s="9"/>
      <c r="X1131" s="9"/>
      <c r="Y1131" s="9"/>
      <c r="Z1131" s="9"/>
      <c r="AA1131" s="9"/>
      <c r="AB1131" s="9"/>
      <c r="AC1131" s="9"/>
      <c r="AD1131" s="9"/>
      <c r="AE1131" s="9"/>
      <c r="AF1131" s="9"/>
      <c r="AG1131" s="9"/>
      <c r="AH1131" s="9"/>
    </row>
    <row r="1132" spans="1:34" ht="259.2" x14ac:dyDescent="0.25">
      <c r="A1132" s="47">
        <v>1128</v>
      </c>
      <c r="B1132" s="58" t="s">
        <v>1</v>
      </c>
      <c r="C1132" s="58" t="s">
        <v>5830</v>
      </c>
      <c r="D1132" s="69" t="s">
        <v>5831</v>
      </c>
      <c r="E1132" s="48" t="s">
        <v>441</v>
      </c>
      <c r="F1132" s="49" t="s">
        <v>5832</v>
      </c>
      <c r="G1132" s="50">
        <v>508698.38</v>
      </c>
      <c r="H1132" s="50">
        <v>432393.62</v>
      </c>
      <c r="I1132" s="59" t="s">
        <v>5240</v>
      </c>
      <c r="J1132" s="52" t="s">
        <v>5833</v>
      </c>
      <c r="K1132" s="52" t="s">
        <v>5834</v>
      </c>
      <c r="L1132" s="9"/>
      <c r="M1132" s="9"/>
      <c r="N1132" s="9"/>
      <c r="O1132" s="9"/>
      <c r="P1132" s="9"/>
      <c r="Q1132" s="9"/>
      <c r="R1132" s="9"/>
      <c r="S1132" s="9"/>
      <c r="T1132" s="9"/>
      <c r="U1132" s="9"/>
      <c r="V1132" s="9"/>
      <c r="W1132" s="9"/>
      <c r="X1132" s="9"/>
      <c r="Y1132" s="9"/>
      <c r="Z1132" s="9"/>
      <c r="AA1132" s="9"/>
      <c r="AB1132" s="9"/>
      <c r="AC1132" s="9"/>
      <c r="AD1132" s="9"/>
      <c r="AE1132" s="9"/>
      <c r="AF1132" s="9"/>
      <c r="AG1132" s="9"/>
      <c r="AH1132" s="9"/>
    </row>
    <row r="1133" spans="1:34" ht="409.6" x14ac:dyDescent="0.25">
      <c r="A1133" s="47">
        <v>1129</v>
      </c>
      <c r="B1133" s="58" t="s">
        <v>3</v>
      </c>
      <c r="C1133" s="58" t="s">
        <v>5835</v>
      </c>
      <c r="D1133" s="58" t="s">
        <v>5835</v>
      </c>
      <c r="E1133" s="48" t="s">
        <v>5704</v>
      </c>
      <c r="F1133" s="49" t="s">
        <v>5836</v>
      </c>
      <c r="G1133" s="50">
        <v>25000</v>
      </c>
      <c r="H1133" s="50">
        <v>12500</v>
      </c>
      <c r="I1133" s="59" t="s">
        <v>5547</v>
      </c>
      <c r="J1133" s="52" t="s">
        <v>5837</v>
      </c>
      <c r="K1133" s="52" t="s">
        <v>5838</v>
      </c>
      <c r="L1133" s="9"/>
      <c r="M1133" s="9"/>
      <c r="N1133" s="9"/>
      <c r="O1133" s="9"/>
      <c r="P1133" s="9"/>
      <c r="Q1133" s="9"/>
      <c r="R1133" s="9"/>
      <c r="S1133" s="9"/>
      <c r="T1133" s="9"/>
      <c r="U1133" s="9"/>
      <c r="V1133" s="9"/>
      <c r="W1133" s="9"/>
      <c r="X1133" s="9"/>
      <c r="Y1133" s="9"/>
      <c r="Z1133" s="9"/>
      <c r="AA1133" s="9"/>
      <c r="AB1133" s="9"/>
      <c r="AC1133" s="9"/>
      <c r="AD1133" s="9"/>
      <c r="AE1133" s="9"/>
      <c r="AF1133" s="9"/>
      <c r="AG1133" s="9"/>
      <c r="AH1133" s="9"/>
    </row>
    <row r="1134" spans="1:34" ht="172.8" x14ac:dyDescent="0.25">
      <c r="A1134" s="47">
        <v>1130</v>
      </c>
      <c r="B1134" s="58" t="s">
        <v>1</v>
      </c>
      <c r="C1134" s="58" t="s">
        <v>5839</v>
      </c>
      <c r="D1134" s="58" t="s">
        <v>5840</v>
      </c>
      <c r="E1134" s="48" t="s">
        <v>441</v>
      </c>
      <c r="F1134" s="49" t="s">
        <v>5841</v>
      </c>
      <c r="G1134" s="50">
        <v>376995.21</v>
      </c>
      <c r="H1134" s="50">
        <v>320445.93</v>
      </c>
      <c r="I1134" s="59" t="s">
        <v>5240</v>
      </c>
      <c r="J1134" s="52" t="s">
        <v>5842</v>
      </c>
      <c r="K1134" s="52" t="s">
        <v>5843</v>
      </c>
      <c r="L1134" s="9"/>
      <c r="M1134" s="9"/>
      <c r="N1134" s="9"/>
      <c r="O1134" s="9"/>
      <c r="P1134" s="9"/>
      <c r="Q1134" s="9"/>
      <c r="R1134" s="9"/>
      <c r="S1134" s="9"/>
      <c r="T1134" s="9"/>
      <c r="U1134" s="9"/>
      <c r="V1134" s="9"/>
      <c r="W1134" s="9"/>
      <c r="X1134" s="9"/>
      <c r="Y1134" s="9"/>
      <c r="Z1134" s="9"/>
      <c r="AA1134" s="9"/>
      <c r="AB1134" s="9"/>
      <c r="AC1134" s="9"/>
      <c r="AD1134" s="9"/>
      <c r="AE1134" s="9"/>
      <c r="AF1134" s="9"/>
      <c r="AG1134" s="9"/>
      <c r="AH1134" s="9"/>
    </row>
    <row r="1135" spans="1:34" ht="158.4" x14ac:dyDescent="0.25">
      <c r="A1135" s="47">
        <v>1131</v>
      </c>
      <c r="B1135" s="58" t="s">
        <v>1</v>
      </c>
      <c r="C1135" s="58" t="s">
        <v>5844</v>
      </c>
      <c r="D1135" s="69" t="s">
        <v>5845</v>
      </c>
      <c r="E1135" s="48" t="s">
        <v>441</v>
      </c>
      <c r="F1135" s="49" t="s">
        <v>5846</v>
      </c>
      <c r="G1135" s="50">
        <v>170626.59</v>
      </c>
      <c r="H1135" s="50">
        <v>145032.6</v>
      </c>
      <c r="I1135" s="59" t="s">
        <v>5240</v>
      </c>
      <c r="J1135" s="52" t="s">
        <v>5847</v>
      </c>
      <c r="K1135" s="52" t="s">
        <v>5848</v>
      </c>
      <c r="L1135" s="9"/>
      <c r="M1135" s="9"/>
      <c r="N1135" s="9"/>
      <c r="O1135" s="9"/>
      <c r="P1135" s="9"/>
      <c r="Q1135" s="9"/>
      <c r="R1135" s="9"/>
      <c r="S1135" s="9"/>
      <c r="T1135" s="9"/>
      <c r="U1135" s="9"/>
      <c r="V1135" s="9"/>
      <c r="W1135" s="9"/>
      <c r="X1135" s="9"/>
      <c r="Y1135" s="9"/>
      <c r="Z1135" s="9"/>
      <c r="AA1135" s="9"/>
      <c r="AB1135" s="9"/>
      <c r="AC1135" s="9"/>
      <c r="AD1135" s="9"/>
      <c r="AE1135" s="9"/>
      <c r="AF1135" s="9"/>
      <c r="AG1135" s="9"/>
      <c r="AH1135" s="9"/>
    </row>
    <row r="1136" spans="1:34" ht="288" x14ac:dyDescent="0.25">
      <c r="A1136" s="47">
        <v>1132</v>
      </c>
      <c r="B1136" s="58" t="s">
        <v>3</v>
      </c>
      <c r="C1136" s="58" t="s">
        <v>5849</v>
      </c>
      <c r="D1136" s="58" t="s">
        <v>5850</v>
      </c>
      <c r="E1136" s="48" t="s">
        <v>609</v>
      </c>
      <c r="F1136" s="49" t="s">
        <v>5851</v>
      </c>
      <c r="G1136" s="50">
        <v>25000</v>
      </c>
      <c r="H1136" s="50">
        <v>12500</v>
      </c>
      <c r="I1136" s="59" t="s">
        <v>5547</v>
      </c>
      <c r="J1136" s="52" t="s">
        <v>5852</v>
      </c>
      <c r="K1136" s="52" t="s">
        <v>5853</v>
      </c>
      <c r="L1136" s="9"/>
      <c r="M1136" s="9"/>
      <c r="N1136" s="9"/>
      <c r="O1136" s="9"/>
      <c r="P1136" s="9"/>
      <c r="Q1136" s="9"/>
      <c r="R1136" s="9"/>
      <c r="S1136" s="9"/>
      <c r="T1136" s="9"/>
      <c r="U1136" s="9"/>
      <c r="V1136" s="9"/>
      <c r="W1136" s="9"/>
      <c r="X1136" s="9"/>
      <c r="Y1136" s="9"/>
      <c r="Z1136" s="9"/>
      <c r="AA1136" s="9"/>
      <c r="AB1136" s="9"/>
      <c r="AC1136" s="9"/>
      <c r="AD1136" s="9"/>
      <c r="AE1136" s="9"/>
      <c r="AF1136" s="9"/>
      <c r="AG1136" s="9"/>
      <c r="AH1136" s="9"/>
    </row>
    <row r="1137" spans="1:34" ht="129.6" x14ac:dyDescent="0.25">
      <c r="A1137" s="47">
        <v>1133</v>
      </c>
      <c r="B1137" s="58" t="s">
        <v>1</v>
      </c>
      <c r="C1137" s="58" t="s">
        <v>5854</v>
      </c>
      <c r="D1137" s="58" t="s">
        <v>5855</v>
      </c>
      <c r="E1137" s="48" t="s">
        <v>493</v>
      </c>
      <c r="F1137" s="49" t="s">
        <v>5856</v>
      </c>
      <c r="G1137" s="50">
        <v>560000</v>
      </c>
      <c r="H1137" s="50">
        <v>280000</v>
      </c>
      <c r="I1137" s="59" t="s">
        <v>5857</v>
      </c>
      <c r="J1137" s="52" t="s">
        <v>5858</v>
      </c>
      <c r="K1137" s="52" t="s">
        <v>5859</v>
      </c>
      <c r="L1137" s="9"/>
      <c r="M1137" s="9"/>
      <c r="N1137" s="9"/>
      <c r="O1137" s="9"/>
      <c r="P1137" s="9"/>
      <c r="Q1137" s="9"/>
      <c r="R1137" s="9"/>
      <c r="S1137" s="9"/>
      <c r="T1137" s="9"/>
      <c r="U1137" s="9"/>
      <c r="V1137" s="9"/>
      <c r="W1137" s="9"/>
      <c r="X1137" s="9"/>
      <c r="Y1137" s="9"/>
      <c r="Z1137" s="9"/>
      <c r="AA1137" s="9"/>
      <c r="AB1137" s="9"/>
      <c r="AC1137" s="9"/>
      <c r="AD1137" s="9"/>
      <c r="AE1137" s="9"/>
      <c r="AF1137" s="9"/>
      <c r="AG1137" s="9"/>
      <c r="AH1137" s="9"/>
    </row>
    <row r="1138" spans="1:34" ht="72" x14ac:dyDescent="0.25">
      <c r="A1138" s="47">
        <v>1134</v>
      </c>
      <c r="B1138" s="58" t="s">
        <v>1</v>
      </c>
      <c r="C1138" s="58" t="s">
        <v>5860</v>
      </c>
      <c r="D1138" s="69" t="s">
        <v>5861</v>
      </c>
      <c r="E1138" s="48" t="s">
        <v>653</v>
      </c>
      <c r="F1138" s="49" t="s">
        <v>5862</v>
      </c>
      <c r="G1138" s="50">
        <v>122875.73</v>
      </c>
      <c r="H1138" s="50">
        <v>39030.79</v>
      </c>
      <c r="I1138" s="59" t="s">
        <v>2081</v>
      </c>
      <c r="J1138" s="52" t="s">
        <v>5863</v>
      </c>
      <c r="K1138" s="52" t="s">
        <v>5864</v>
      </c>
      <c r="L1138" s="9"/>
      <c r="M1138" s="9"/>
      <c r="N1138" s="9"/>
      <c r="O1138" s="9"/>
      <c r="P1138" s="9"/>
      <c r="Q1138" s="9"/>
      <c r="R1138" s="9"/>
      <c r="S1138" s="9"/>
      <c r="T1138" s="9"/>
      <c r="U1138" s="9"/>
      <c r="V1138" s="9"/>
      <c r="W1138" s="9"/>
      <c r="X1138" s="9"/>
      <c r="Y1138" s="9"/>
      <c r="Z1138" s="9"/>
      <c r="AA1138" s="9"/>
      <c r="AB1138" s="9"/>
      <c r="AC1138" s="9"/>
      <c r="AD1138" s="9"/>
      <c r="AE1138" s="9"/>
      <c r="AF1138" s="9"/>
      <c r="AG1138" s="9"/>
      <c r="AH1138" s="9"/>
    </row>
    <row r="1139" spans="1:34" ht="201.6" x14ac:dyDescent="0.25">
      <c r="A1139" s="47">
        <v>1135</v>
      </c>
      <c r="B1139" s="58" t="s">
        <v>1</v>
      </c>
      <c r="C1139" s="58" t="s">
        <v>5865</v>
      </c>
      <c r="D1139" s="58" t="s">
        <v>5866</v>
      </c>
      <c r="E1139" s="48" t="s">
        <v>5867</v>
      </c>
      <c r="F1139" s="49" t="s">
        <v>5868</v>
      </c>
      <c r="G1139" s="50">
        <v>44544.06</v>
      </c>
      <c r="H1139" s="50">
        <v>28953.64</v>
      </c>
      <c r="I1139" s="59" t="s">
        <v>5869</v>
      </c>
      <c r="J1139" s="52" t="s">
        <v>5870</v>
      </c>
      <c r="K1139" s="52" t="s">
        <v>5871</v>
      </c>
      <c r="L1139" s="9"/>
      <c r="M1139" s="9"/>
      <c r="N1139" s="9"/>
      <c r="O1139" s="9"/>
      <c r="P1139" s="9"/>
      <c r="Q1139" s="9"/>
      <c r="R1139" s="9"/>
      <c r="S1139" s="9"/>
      <c r="T1139" s="9"/>
      <c r="U1139" s="9"/>
      <c r="V1139" s="9"/>
      <c r="W1139" s="9"/>
      <c r="X1139" s="9"/>
      <c r="Y1139" s="9"/>
      <c r="Z1139" s="9"/>
      <c r="AA1139" s="9"/>
      <c r="AB1139" s="9"/>
      <c r="AC1139" s="9"/>
      <c r="AD1139" s="9"/>
      <c r="AE1139" s="9"/>
      <c r="AF1139" s="9"/>
      <c r="AG1139" s="9"/>
      <c r="AH1139" s="9"/>
    </row>
    <row r="1140" spans="1:34" ht="259.2" x14ac:dyDescent="0.25">
      <c r="A1140" s="47">
        <v>1136</v>
      </c>
      <c r="B1140" s="58" t="s">
        <v>3</v>
      </c>
      <c r="C1140" s="58" t="s">
        <v>5872</v>
      </c>
      <c r="D1140" s="58" t="s">
        <v>5872</v>
      </c>
      <c r="E1140" s="48" t="s">
        <v>5873</v>
      </c>
      <c r="F1140" s="49" t="s">
        <v>5874</v>
      </c>
      <c r="G1140" s="50">
        <v>25000</v>
      </c>
      <c r="H1140" s="50">
        <v>12500</v>
      </c>
      <c r="I1140" s="59" t="s">
        <v>5547</v>
      </c>
      <c r="J1140" s="52" t="s">
        <v>5875</v>
      </c>
      <c r="K1140" s="52" t="s">
        <v>5876</v>
      </c>
      <c r="L1140" s="9"/>
      <c r="M1140" s="9"/>
      <c r="N1140" s="9"/>
      <c r="O1140" s="9"/>
      <c r="P1140" s="9"/>
      <c r="Q1140" s="9"/>
      <c r="R1140" s="9"/>
      <c r="S1140" s="9"/>
      <c r="T1140" s="9"/>
      <c r="U1140" s="9"/>
      <c r="V1140" s="9"/>
      <c r="W1140" s="9"/>
      <c r="X1140" s="9"/>
      <c r="Y1140" s="9"/>
      <c r="Z1140" s="9"/>
      <c r="AA1140" s="9"/>
      <c r="AB1140" s="9"/>
      <c r="AC1140" s="9"/>
      <c r="AD1140" s="9"/>
      <c r="AE1140" s="9"/>
      <c r="AF1140" s="9"/>
      <c r="AG1140" s="9"/>
      <c r="AH1140" s="9"/>
    </row>
    <row r="1141" spans="1:34" ht="409.6" x14ac:dyDescent="0.25">
      <c r="A1141" s="47">
        <v>1137</v>
      </c>
      <c r="B1141" s="58" t="s">
        <v>3</v>
      </c>
      <c r="C1141" s="58" t="s">
        <v>5877</v>
      </c>
      <c r="D1141" s="69" t="s">
        <v>5878</v>
      </c>
      <c r="E1141" s="48" t="s">
        <v>5879</v>
      </c>
      <c r="F1141" s="49" t="s">
        <v>5836</v>
      </c>
      <c r="G1141" s="50">
        <v>25000</v>
      </c>
      <c r="H1141" s="50">
        <v>12500</v>
      </c>
      <c r="I1141" s="59" t="s">
        <v>5547</v>
      </c>
      <c r="J1141" s="52" t="s">
        <v>5880</v>
      </c>
      <c r="K1141" s="52" t="s">
        <v>5881</v>
      </c>
      <c r="L1141" s="9"/>
      <c r="M1141" s="9"/>
      <c r="N1141" s="9"/>
      <c r="O1141" s="9"/>
      <c r="P1141" s="9"/>
      <c r="Q1141" s="9"/>
      <c r="R1141" s="9"/>
      <c r="S1141" s="9"/>
      <c r="T1141" s="9"/>
      <c r="U1141" s="9"/>
      <c r="V1141" s="9"/>
      <c r="W1141" s="9"/>
      <c r="X1141" s="9"/>
      <c r="Y1141" s="9"/>
      <c r="Z1141" s="9"/>
      <c r="AA1141" s="9"/>
      <c r="AB1141" s="9"/>
      <c r="AC1141" s="9"/>
      <c r="AD1141" s="9"/>
      <c r="AE1141" s="9"/>
      <c r="AF1141" s="9"/>
      <c r="AG1141" s="9"/>
      <c r="AH1141" s="9"/>
    </row>
    <row r="1142" spans="1:34" ht="129.6" x14ac:dyDescent="0.25">
      <c r="A1142" s="47">
        <v>1138</v>
      </c>
      <c r="B1142" s="58" t="s">
        <v>0</v>
      </c>
      <c r="C1142" s="58" t="s">
        <v>5882</v>
      </c>
      <c r="D1142" s="58" t="s">
        <v>5883</v>
      </c>
      <c r="E1142" s="48" t="s">
        <v>653</v>
      </c>
      <c r="F1142" s="49" t="s">
        <v>5884</v>
      </c>
      <c r="G1142" s="50">
        <v>174722.15</v>
      </c>
      <c r="H1142" s="50">
        <v>82178.73</v>
      </c>
      <c r="I1142" s="59" t="s">
        <v>5753</v>
      </c>
      <c r="J1142" s="52" t="s">
        <v>5885</v>
      </c>
      <c r="K1142" s="52" t="s">
        <v>5886</v>
      </c>
      <c r="L1142" s="9"/>
      <c r="M1142" s="9"/>
      <c r="N1142" s="9"/>
      <c r="O1142" s="9"/>
      <c r="P1142" s="9"/>
      <c r="Q1142" s="9"/>
      <c r="R1142" s="9"/>
      <c r="S1142" s="9"/>
      <c r="T1142" s="9"/>
      <c r="U1142" s="9"/>
      <c r="V1142" s="9"/>
      <c r="W1142" s="9"/>
      <c r="X1142" s="9"/>
      <c r="Y1142" s="9"/>
      <c r="Z1142" s="9"/>
      <c r="AA1142" s="9"/>
      <c r="AB1142" s="9"/>
      <c r="AC1142" s="9"/>
      <c r="AD1142" s="9"/>
      <c r="AE1142" s="9"/>
      <c r="AF1142" s="9"/>
      <c r="AG1142" s="9"/>
      <c r="AH1142" s="9"/>
    </row>
    <row r="1143" spans="1:34" ht="100.8" x14ac:dyDescent="0.25">
      <c r="A1143" s="47">
        <v>1139</v>
      </c>
      <c r="B1143" s="58" t="s">
        <v>0</v>
      </c>
      <c r="C1143" s="58" t="s">
        <v>5887</v>
      </c>
      <c r="D1143" s="58" t="s">
        <v>5888</v>
      </c>
      <c r="E1143" s="48" t="s">
        <v>5889</v>
      </c>
      <c r="F1143" s="49" t="s">
        <v>5890</v>
      </c>
      <c r="G1143" s="50">
        <v>2027886</v>
      </c>
      <c r="H1143" s="50">
        <v>1006511.24</v>
      </c>
      <c r="I1143" s="59" t="s">
        <v>5869</v>
      </c>
      <c r="J1143" s="52" t="s">
        <v>5891</v>
      </c>
      <c r="K1143" s="52" t="s">
        <v>5892</v>
      </c>
      <c r="L1143" s="9"/>
      <c r="M1143" s="9"/>
      <c r="N1143" s="9"/>
      <c r="O1143" s="9"/>
      <c r="P1143" s="9"/>
      <c r="Q1143" s="9"/>
      <c r="R1143" s="9"/>
      <c r="S1143" s="9"/>
      <c r="T1143" s="9"/>
      <c r="U1143" s="9"/>
      <c r="V1143" s="9"/>
      <c r="W1143" s="9"/>
      <c r="X1143" s="9"/>
      <c r="Y1143" s="9"/>
      <c r="Z1143" s="9"/>
      <c r="AA1143" s="9"/>
      <c r="AB1143" s="9"/>
      <c r="AC1143" s="9"/>
      <c r="AD1143" s="9"/>
      <c r="AE1143" s="9"/>
      <c r="AF1143" s="9"/>
      <c r="AG1143" s="9"/>
      <c r="AH1143" s="9"/>
    </row>
    <row r="1144" spans="1:34" ht="129.6" x14ac:dyDescent="0.25">
      <c r="A1144" s="47">
        <v>1140</v>
      </c>
      <c r="B1144" s="58" t="s">
        <v>0</v>
      </c>
      <c r="C1144" s="58" t="s">
        <v>5893</v>
      </c>
      <c r="D1144" s="69" t="s">
        <v>5894</v>
      </c>
      <c r="E1144" s="48" t="s">
        <v>653</v>
      </c>
      <c r="F1144" s="49" t="s">
        <v>5895</v>
      </c>
      <c r="G1144" s="50">
        <v>1736865.69</v>
      </c>
      <c r="H1144" s="50">
        <v>868432.84</v>
      </c>
      <c r="I1144" s="59" t="s">
        <v>5721</v>
      </c>
      <c r="J1144" s="52" t="s">
        <v>5896</v>
      </c>
      <c r="K1144" s="52" t="s">
        <v>5723</v>
      </c>
      <c r="L1144" s="9"/>
      <c r="M1144" s="9"/>
      <c r="N1144" s="9"/>
      <c r="O1144" s="9"/>
      <c r="P1144" s="9"/>
      <c r="Q1144" s="9"/>
      <c r="R1144" s="9"/>
      <c r="S1144" s="9"/>
      <c r="T1144" s="9"/>
      <c r="U1144" s="9"/>
      <c r="V1144" s="9"/>
      <c r="W1144" s="9"/>
      <c r="X1144" s="9"/>
      <c r="Y1144" s="9"/>
      <c r="Z1144" s="9"/>
      <c r="AA1144" s="9"/>
      <c r="AB1144" s="9"/>
      <c r="AC1144" s="9"/>
      <c r="AD1144" s="9"/>
      <c r="AE1144" s="9"/>
      <c r="AF1144" s="9"/>
      <c r="AG1144" s="9"/>
      <c r="AH1144" s="9"/>
    </row>
    <row r="1145" spans="1:34" ht="129.6" x14ac:dyDescent="0.25">
      <c r="A1145" s="47">
        <v>1141</v>
      </c>
      <c r="B1145" s="58" t="s">
        <v>0</v>
      </c>
      <c r="C1145" s="58" t="s">
        <v>5897</v>
      </c>
      <c r="D1145" s="58" t="s">
        <v>5898</v>
      </c>
      <c r="E1145" s="48" t="s">
        <v>653</v>
      </c>
      <c r="F1145" s="49" t="s">
        <v>5899</v>
      </c>
      <c r="G1145" s="50">
        <v>829402.1</v>
      </c>
      <c r="H1145" s="50">
        <v>414701.08</v>
      </c>
      <c r="I1145" s="59" t="s">
        <v>2272</v>
      </c>
      <c r="J1145" s="52" t="s">
        <v>5900</v>
      </c>
      <c r="K1145" s="52" t="s">
        <v>5901</v>
      </c>
      <c r="L1145" s="9"/>
      <c r="M1145" s="9"/>
      <c r="N1145" s="9"/>
      <c r="O1145" s="9"/>
      <c r="P1145" s="9"/>
      <c r="Q1145" s="9"/>
      <c r="R1145" s="9"/>
      <c r="S1145" s="9"/>
      <c r="T1145" s="9"/>
      <c r="U1145" s="9"/>
      <c r="V1145" s="9"/>
      <c r="W1145" s="9"/>
      <c r="X1145" s="9"/>
      <c r="Y1145" s="9"/>
      <c r="Z1145" s="9"/>
      <c r="AA1145" s="9"/>
      <c r="AB1145" s="9"/>
      <c r="AC1145" s="9"/>
      <c r="AD1145" s="9"/>
      <c r="AE1145" s="9"/>
      <c r="AF1145" s="9"/>
      <c r="AG1145" s="9"/>
      <c r="AH1145" s="9"/>
    </row>
    <row r="1146" spans="1:34" ht="144" x14ac:dyDescent="0.25">
      <c r="A1146" s="47">
        <v>1142</v>
      </c>
      <c r="B1146" s="58" t="s">
        <v>0</v>
      </c>
      <c r="C1146" s="58" t="s">
        <v>5902</v>
      </c>
      <c r="D1146" s="58" t="s">
        <v>5903</v>
      </c>
      <c r="E1146" s="48" t="s">
        <v>653</v>
      </c>
      <c r="F1146" s="49" t="s">
        <v>5904</v>
      </c>
      <c r="G1146" s="50">
        <v>1073405.6299999999</v>
      </c>
      <c r="H1146" s="50">
        <v>536702.81999999995</v>
      </c>
      <c r="I1146" s="59" t="s">
        <v>5721</v>
      </c>
      <c r="J1146" s="52" t="s">
        <v>5905</v>
      </c>
      <c r="K1146" s="52" t="s">
        <v>5906</v>
      </c>
      <c r="L1146" s="9"/>
      <c r="M1146" s="9"/>
      <c r="N1146" s="9"/>
      <c r="O1146" s="9"/>
      <c r="P1146" s="9"/>
      <c r="Q1146" s="9"/>
      <c r="R1146" s="9"/>
      <c r="S1146" s="9"/>
      <c r="T1146" s="9"/>
      <c r="U1146" s="9"/>
      <c r="V1146" s="9"/>
      <c r="W1146" s="9"/>
      <c r="X1146" s="9"/>
      <c r="Y1146" s="9"/>
      <c r="Z1146" s="9"/>
      <c r="AA1146" s="9"/>
      <c r="AB1146" s="9"/>
      <c r="AC1146" s="9"/>
      <c r="AD1146" s="9"/>
      <c r="AE1146" s="9"/>
      <c r="AF1146" s="9"/>
      <c r="AG1146" s="9"/>
      <c r="AH1146" s="9"/>
    </row>
    <row r="1147" spans="1:34" ht="115.2" x14ac:dyDescent="0.25">
      <c r="A1147" s="47">
        <v>1143</v>
      </c>
      <c r="B1147" s="58" t="s">
        <v>0</v>
      </c>
      <c r="C1147" s="58" t="s">
        <v>5907</v>
      </c>
      <c r="D1147" s="69" t="s">
        <v>5908</v>
      </c>
      <c r="E1147" s="48" t="s">
        <v>653</v>
      </c>
      <c r="F1147" s="49" t="s">
        <v>5909</v>
      </c>
      <c r="G1147" s="50">
        <v>98357.34</v>
      </c>
      <c r="H1147" s="50">
        <v>39342.94</v>
      </c>
      <c r="I1147" s="59" t="s">
        <v>5910</v>
      </c>
      <c r="J1147" s="52" t="s">
        <v>5911</v>
      </c>
      <c r="K1147" s="52" t="s">
        <v>5912</v>
      </c>
      <c r="L1147" s="9"/>
      <c r="M1147" s="9"/>
      <c r="N1147" s="9"/>
      <c r="O1147" s="9"/>
      <c r="P1147" s="9"/>
      <c r="Q1147" s="9"/>
      <c r="R1147" s="9"/>
      <c r="S1147" s="9"/>
      <c r="T1147" s="9"/>
      <c r="U1147" s="9"/>
      <c r="V1147" s="9"/>
      <c r="W1147" s="9"/>
      <c r="X1147" s="9"/>
      <c r="Y1147" s="9"/>
      <c r="Z1147" s="9"/>
      <c r="AA1147" s="9"/>
      <c r="AB1147" s="9"/>
      <c r="AC1147" s="9"/>
      <c r="AD1147" s="9"/>
      <c r="AE1147" s="9"/>
      <c r="AF1147" s="9"/>
      <c r="AG1147" s="9"/>
      <c r="AH1147" s="9"/>
    </row>
    <row r="1148" spans="1:34" ht="172.8" x14ac:dyDescent="0.25">
      <c r="A1148" s="47">
        <v>1144</v>
      </c>
      <c r="B1148" s="58" t="s">
        <v>0</v>
      </c>
      <c r="C1148" s="58" t="s">
        <v>5913</v>
      </c>
      <c r="D1148" s="58" t="s">
        <v>1456</v>
      </c>
      <c r="E1148" s="48" t="s">
        <v>653</v>
      </c>
      <c r="F1148" s="49" t="s">
        <v>5914</v>
      </c>
      <c r="G1148" s="50">
        <v>1879425.18</v>
      </c>
      <c r="H1148" s="50">
        <v>975767.24</v>
      </c>
      <c r="I1148" s="59" t="s">
        <v>2272</v>
      </c>
      <c r="J1148" s="52" t="s">
        <v>5915</v>
      </c>
      <c r="K1148" s="52" t="s">
        <v>5916</v>
      </c>
      <c r="L1148" s="9"/>
      <c r="M1148" s="9"/>
      <c r="N1148" s="9"/>
      <c r="O1148" s="9"/>
      <c r="P1148" s="9"/>
      <c r="Q1148" s="9"/>
      <c r="R1148" s="9"/>
      <c r="S1148" s="9"/>
      <c r="T1148" s="9"/>
      <c r="U1148" s="9"/>
      <c r="V1148" s="9"/>
      <c r="W1148" s="9"/>
      <c r="X1148" s="9"/>
      <c r="Y1148" s="9"/>
      <c r="Z1148" s="9"/>
      <c r="AA1148" s="9"/>
      <c r="AB1148" s="9"/>
      <c r="AC1148" s="9"/>
      <c r="AD1148" s="9"/>
      <c r="AE1148" s="9"/>
      <c r="AF1148" s="9"/>
      <c r="AG1148" s="9"/>
      <c r="AH1148" s="9"/>
    </row>
    <row r="1149" spans="1:34" ht="158.4" x14ac:dyDescent="0.25">
      <c r="A1149" s="47">
        <v>1145</v>
      </c>
      <c r="B1149" s="58" t="s">
        <v>1</v>
      </c>
      <c r="C1149" s="58" t="s">
        <v>5804</v>
      </c>
      <c r="D1149" s="58" t="s">
        <v>5805</v>
      </c>
      <c r="E1149" s="48" t="s">
        <v>653</v>
      </c>
      <c r="F1149" s="49" t="s">
        <v>5917</v>
      </c>
      <c r="G1149" s="50">
        <v>4930996.8099999996</v>
      </c>
      <c r="H1149" s="50">
        <v>3000500.17</v>
      </c>
      <c r="I1149" s="59" t="s">
        <v>1971</v>
      </c>
      <c r="J1149" s="52" t="s">
        <v>5918</v>
      </c>
      <c r="K1149" s="52" t="s">
        <v>5808</v>
      </c>
      <c r="L1149" s="9"/>
      <c r="M1149" s="9"/>
      <c r="N1149" s="9"/>
      <c r="O1149" s="9"/>
      <c r="P1149" s="9"/>
      <c r="Q1149" s="9"/>
      <c r="R1149" s="9"/>
      <c r="S1149" s="9"/>
      <c r="T1149" s="9"/>
      <c r="U1149" s="9"/>
      <c r="V1149" s="9"/>
      <c r="W1149" s="9"/>
      <c r="X1149" s="9"/>
      <c r="Y1149" s="9"/>
      <c r="Z1149" s="9"/>
      <c r="AA1149" s="9"/>
      <c r="AB1149" s="9"/>
      <c r="AC1149" s="9"/>
      <c r="AD1149" s="9"/>
      <c r="AE1149" s="9"/>
      <c r="AF1149" s="9"/>
      <c r="AG1149" s="9"/>
      <c r="AH1149" s="9"/>
    </row>
    <row r="1150" spans="1:34" ht="172.8" x14ac:dyDescent="0.25">
      <c r="A1150" s="47">
        <v>1146</v>
      </c>
      <c r="B1150" s="58" t="s">
        <v>1</v>
      </c>
      <c r="C1150" s="58" t="s">
        <v>5919</v>
      </c>
      <c r="D1150" s="69" t="s">
        <v>5805</v>
      </c>
      <c r="E1150" s="48" t="s">
        <v>653</v>
      </c>
      <c r="F1150" s="49" t="s">
        <v>5920</v>
      </c>
      <c r="G1150" s="50">
        <v>698290.26</v>
      </c>
      <c r="H1150" s="50">
        <v>900285.3</v>
      </c>
      <c r="I1150" s="59" t="s">
        <v>1971</v>
      </c>
      <c r="J1150" s="52" t="s">
        <v>5921</v>
      </c>
      <c r="K1150" s="52" t="s">
        <v>5922</v>
      </c>
      <c r="L1150" s="9"/>
      <c r="M1150" s="9"/>
      <c r="N1150" s="9"/>
      <c r="O1150" s="9"/>
      <c r="P1150" s="9"/>
      <c r="Q1150" s="9"/>
      <c r="R1150" s="9"/>
      <c r="S1150" s="9"/>
      <c r="T1150" s="9"/>
      <c r="U1150" s="9"/>
      <c r="V1150" s="9"/>
      <c r="W1150" s="9"/>
      <c r="X1150" s="9"/>
      <c r="Y1150" s="9"/>
      <c r="Z1150" s="9"/>
      <c r="AA1150" s="9"/>
      <c r="AB1150" s="9"/>
      <c r="AC1150" s="9"/>
      <c r="AD1150" s="9"/>
      <c r="AE1150" s="9"/>
      <c r="AF1150" s="9"/>
      <c r="AG1150" s="9"/>
      <c r="AH1150" s="9"/>
    </row>
    <row r="1151" spans="1:34" ht="144" x14ac:dyDescent="0.25">
      <c r="A1151" s="47">
        <v>1147</v>
      </c>
      <c r="B1151" s="58" t="s">
        <v>1</v>
      </c>
      <c r="C1151" s="58" t="s">
        <v>5923</v>
      </c>
      <c r="D1151" s="58" t="s">
        <v>5923</v>
      </c>
      <c r="E1151" s="48" t="s">
        <v>5924</v>
      </c>
      <c r="F1151" s="49" t="s">
        <v>5925</v>
      </c>
      <c r="G1151" s="50">
        <v>39433.11</v>
      </c>
      <c r="H1151" s="50">
        <v>18120.61</v>
      </c>
      <c r="I1151" s="59" t="s">
        <v>5869</v>
      </c>
      <c r="J1151" s="52" t="s">
        <v>5926</v>
      </c>
      <c r="K1151" s="52" t="s">
        <v>5927</v>
      </c>
      <c r="L1151" s="9"/>
      <c r="M1151" s="9"/>
      <c r="N1151" s="9"/>
      <c r="O1151" s="9"/>
      <c r="P1151" s="9"/>
      <c r="Q1151" s="9"/>
      <c r="R1151" s="9"/>
      <c r="S1151" s="9"/>
      <c r="T1151" s="9"/>
      <c r="U1151" s="9"/>
      <c r="V1151" s="9"/>
      <c r="W1151" s="9"/>
      <c r="X1151" s="9"/>
      <c r="Y1151" s="9"/>
      <c r="Z1151" s="9"/>
      <c r="AA1151" s="9"/>
      <c r="AB1151" s="9"/>
      <c r="AC1151" s="9"/>
      <c r="AD1151" s="9"/>
      <c r="AE1151" s="9"/>
      <c r="AF1151" s="9"/>
      <c r="AG1151" s="9"/>
      <c r="AH1151" s="9"/>
    </row>
    <row r="1152" spans="1:34" ht="259.2" x14ac:dyDescent="0.25">
      <c r="A1152" s="47">
        <v>1148</v>
      </c>
      <c r="B1152" s="58" t="s">
        <v>1</v>
      </c>
      <c r="C1152" s="58" t="s">
        <v>5790</v>
      </c>
      <c r="D1152" s="58" t="s">
        <v>5928</v>
      </c>
      <c r="E1152" s="48" t="s">
        <v>653</v>
      </c>
      <c r="F1152" s="49" t="s">
        <v>5929</v>
      </c>
      <c r="G1152" s="50">
        <v>585854.06999999995</v>
      </c>
      <c r="H1152" s="50">
        <v>245208.94</v>
      </c>
      <c r="I1152" s="59" t="s">
        <v>2272</v>
      </c>
      <c r="J1152" s="52" t="s">
        <v>5930</v>
      </c>
      <c r="K1152" s="52" t="s">
        <v>5794</v>
      </c>
      <c r="L1152" s="9"/>
      <c r="M1152" s="9"/>
      <c r="N1152" s="9"/>
      <c r="O1152" s="9"/>
      <c r="P1152" s="9"/>
      <c r="Q1152" s="9"/>
      <c r="R1152" s="9"/>
      <c r="S1152" s="9"/>
      <c r="T1152" s="9"/>
      <c r="U1152" s="9"/>
      <c r="V1152" s="9"/>
      <c r="W1152" s="9"/>
      <c r="X1152" s="9"/>
      <c r="Y1152" s="9"/>
      <c r="Z1152" s="9"/>
      <c r="AA1152" s="9"/>
      <c r="AB1152" s="9"/>
      <c r="AC1152" s="9"/>
      <c r="AD1152" s="9"/>
      <c r="AE1152" s="9"/>
      <c r="AF1152" s="9"/>
      <c r="AG1152" s="9"/>
      <c r="AH1152" s="9"/>
    </row>
    <row r="1153" spans="1:34" ht="144" x14ac:dyDescent="0.25">
      <c r="A1153" s="47">
        <v>1149</v>
      </c>
      <c r="B1153" s="58" t="s">
        <v>1</v>
      </c>
      <c r="C1153" s="58" t="s">
        <v>5799</v>
      </c>
      <c r="D1153" s="69" t="s">
        <v>5800</v>
      </c>
      <c r="E1153" s="48" t="s">
        <v>653</v>
      </c>
      <c r="F1153" s="49" t="s">
        <v>5801</v>
      </c>
      <c r="G1153" s="50">
        <v>584287.47</v>
      </c>
      <c r="H1153" s="50">
        <v>292143.53999999998</v>
      </c>
      <c r="I1153" s="59" t="s">
        <v>1979</v>
      </c>
      <c r="J1153" s="52" t="s">
        <v>5931</v>
      </c>
      <c r="K1153" s="52" t="s">
        <v>5932</v>
      </c>
      <c r="L1153" s="9"/>
      <c r="M1153" s="9"/>
      <c r="N1153" s="9"/>
      <c r="O1153" s="9"/>
      <c r="P1153" s="9"/>
      <c r="Q1153" s="9"/>
      <c r="R1153" s="9"/>
      <c r="S1153" s="9"/>
      <c r="T1153" s="9"/>
      <c r="U1153" s="9"/>
      <c r="V1153" s="9"/>
      <c r="W1153" s="9"/>
      <c r="X1153" s="9"/>
      <c r="Y1153" s="9"/>
      <c r="Z1153" s="9"/>
      <c r="AA1153" s="9"/>
      <c r="AB1153" s="9"/>
      <c r="AC1153" s="9"/>
      <c r="AD1153" s="9"/>
      <c r="AE1153" s="9"/>
      <c r="AF1153" s="9"/>
      <c r="AG1153" s="9"/>
      <c r="AH1153" s="9"/>
    </row>
    <row r="1154" spans="1:34" ht="345.6" x14ac:dyDescent="0.25">
      <c r="A1154" s="47">
        <v>1150</v>
      </c>
      <c r="B1154" s="58" t="s">
        <v>1</v>
      </c>
      <c r="C1154" s="58" t="s">
        <v>5933</v>
      </c>
      <c r="D1154" s="58" t="s">
        <v>5934</v>
      </c>
      <c r="E1154" s="48" t="s">
        <v>653</v>
      </c>
      <c r="F1154" s="49" t="s">
        <v>5935</v>
      </c>
      <c r="G1154" s="50">
        <v>586022.78</v>
      </c>
      <c r="H1154" s="50">
        <v>293011.39</v>
      </c>
      <c r="I1154" s="59" t="s">
        <v>2272</v>
      </c>
      <c r="J1154" s="52" t="s">
        <v>5936</v>
      </c>
      <c r="K1154" s="52" t="s">
        <v>5937</v>
      </c>
      <c r="L1154" s="9"/>
      <c r="M1154" s="9"/>
      <c r="N1154" s="9"/>
      <c r="O1154" s="9"/>
      <c r="P1154" s="9"/>
      <c r="Q1154" s="9"/>
      <c r="R1154" s="9"/>
      <c r="S1154" s="9"/>
      <c r="T1154" s="9"/>
      <c r="U1154" s="9"/>
      <c r="V1154" s="9"/>
      <c r="W1154" s="9"/>
      <c r="X1154" s="9"/>
      <c r="Y1154" s="9"/>
      <c r="Z1154" s="9"/>
      <c r="AA1154" s="9"/>
      <c r="AB1154" s="9"/>
      <c r="AC1154" s="9"/>
      <c r="AD1154" s="9"/>
      <c r="AE1154" s="9"/>
      <c r="AF1154" s="9"/>
      <c r="AG1154" s="9"/>
      <c r="AH1154" s="9"/>
    </row>
    <row r="1155" spans="1:34" ht="158.4" x14ac:dyDescent="0.25">
      <c r="A1155" s="47">
        <v>1151</v>
      </c>
      <c r="B1155" s="58" t="s">
        <v>3</v>
      </c>
      <c r="C1155" s="58" t="s">
        <v>5938</v>
      </c>
      <c r="D1155" s="58" t="s">
        <v>5938</v>
      </c>
      <c r="E1155" s="48" t="s">
        <v>609</v>
      </c>
      <c r="F1155" s="49" t="s">
        <v>5939</v>
      </c>
      <c r="G1155" s="50">
        <v>25000</v>
      </c>
      <c r="H1155" s="50">
        <v>12500</v>
      </c>
      <c r="I1155" s="59" t="s">
        <v>5326</v>
      </c>
      <c r="J1155" s="52" t="s">
        <v>5940</v>
      </c>
      <c r="K1155" s="52" t="s">
        <v>5941</v>
      </c>
      <c r="L1155" s="9"/>
      <c r="M1155" s="9"/>
      <c r="N1155" s="9"/>
      <c r="O1155" s="9"/>
      <c r="P1155" s="9"/>
      <c r="Q1155" s="9"/>
      <c r="R1155" s="9"/>
      <c r="S1155" s="9"/>
      <c r="T1155" s="9"/>
      <c r="U1155" s="9"/>
      <c r="V1155" s="9"/>
      <c r="W1155" s="9"/>
      <c r="X1155" s="9"/>
      <c r="Y1155" s="9"/>
      <c r="Z1155" s="9"/>
      <c r="AA1155" s="9"/>
      <c r="AB1155" s="9"/>
      <c r="AC1155" s="9"/>
      <c r="AD1155" s="9"/>
      <c r="AE1155" s="9"/>
      <c r="AF1155" s="9"/>
      <c r="AG1155" s="9"/>
      <c r="AH1155" s="9"/>
    </row>
    <row r="1156" spans="1:34" ht="273.60000000000002" x14ac:dyDescent="0.25">
      <c r="A1156" s="47">
        <v>1152</v>
      </c>
      <c r="B1156" s="58" t="s">
        <v>3</v>
      </c>
      <c r="C1156" s="58" t="s">
        <v>5942</v>
      </c>
      <c r="D1156" s="69" t="s">
        <v>5942</v>
      </c>
      <c r="E1156" s="48" t="s">
        <v>609</v>
      </c>
      <c r="F1156" s="49" t="s">
        <v>5943</v>
      </c>
      <c r="G1156" s="50">
        <v>25000</v>
      </c>
      <c r="H1156" s="50">
        <v>12500</v>
      </c>
      <c r="I1156" s="59" t="s">
        <v>5326</v>
      </c>
      <c r="J1156" s="52" t="s">
        <v>5944</v>
      </c>
      <c r="K1156" s="52" t="s">
        <v>5945</v>
      </c>
      <c r="L1156" s="9"/>
      <c r="M1156" s="9"/>
      <c r="N1156" s="9"/>
      <c r="O1156" s="9"/>
      <c r="P1156" s="9"/>
      <c r="Q1156" s="9"/>
      <c r="R1156" s="9"/>
      <c r="S1156" s="9"/>
      <c r="T1156" s="9"/>
      <c r="U1156" s="9"/>
      <c r="V1156" s="9"/>
      <c r="W1156" s="9"/>
      <c r="X1156" s="9"/>
      <c r="Y1156" s="9"/>
      <c r="Z1156" s="9"/>
      <c r="AA1156" s="9"/>
      <c r="AB1156" s="9"/>
      <c r="AC1156" s="9"/>
      <c r="AD1156" s="9"/>
      <c r="AE1156" s="9"/>
      <c r="AF1156" s="9"/>
      <c r="AG1156" s="9"/>
      <c r="AH1156" s="9"/>
    </row>
    <row r="1157" spans="1:34" ht="158.4" x14ac:dyDescent="0.25">
      <c r="A1157" s="47">
        <v>1153</v>
      </c>
      <c r="B1157" s="58" t="s">
        <v>3</v>
      </c>
      <c r="C1157" s="58" t="s">
        <v>5946</v>
      </c>
      <c r="D1157" s="58" t="s">
        <v>5946</v>
      </c>
      <c r="E1157" s="48" t="s">
        <v>609</v>
      </c>
      <c r="F1157" s="49" t="s">
        <v>5947</v>
      </c>
      <c r="G1157" s="50">
        <v>25000</v>
      </c>
      <c r="H1157" s="50">
        <v>12500</v>
      </c>
      <c r="I1157" s="59" t="s">
        <v>5326</v>
      </c>
      <c r="J1157" s="52" t="s">
        <v>5948</v>
      </c>
      <c r="K1157" s="52" t="s">
        <v>5949</v>
      </c>
      <c r="L1157" s="9"/>
      <c r="M1157" s="9"/>
      <c r="N1157" s="9"/>
      <c r="O1157" s="9"/>
      <c r="P1157" s="9"/>
      <c r="Q1157" s="9"/>
      <c r="R1157" s="9"/>
      <c r="S1157" s="9"/>
      <c r="T1157" s="9"/>
      <c r="U1157" s="9"/>
      <c r="V1157" s="9"/>
      <c r="W1157" s="9"/>
      <c r="X1157" s="9"/>
      <c r="Y1157" s="9"/>
      <c r="Z1157" s="9"/>
      <c r="AA1157" s="9"/>
      <c r="AB1157" s="9"/>
      <c r="AC1157" s="9"/>
      <c r="AD1157" s="9"/>
      <c r="AE1157" s="9"/>
      <c r="AF1157" s="9"/>
      <c r="AG1157" s="9"/>
      <c r="AH1157" s="9"/>
    </row>
    <row r="1158" spans="1:34" ht="172.8" x14ac:dyDescent="0.25">
      <c r="A1158" s="47">
        <v>1154</v>
      </c>
      <c r="B1158" s="58" t="s">
        <v>3</v>
      </c>
      <c r="C1158" s="58" t="s">
        <v>5950</v>
      </c>
      <c r="D1158" s="58" t="s">
        <v>5950</v>
      </c>
      <c r="E1158" s="48" t="s">
        <v>609</v>
      </c>
      <c r="F1158" s="49" t="s">
        <v>5951</v>
      </c>
      <c r="G1158" s="50">
        <v>25000</v>
      </c>
      <c r="H1158" s="50">
        <v>12500</v>
      </c>
      <c r="I1158" s="59" t="s">
        <v>5326</v>
      </c>
      <c r="J1158" s="52" t="s">
        <v>5952</v>
      </c>
      <c r="K1158" s="52" t="s">
        <v>5953</v>
      </c>
      <c r="L1158" s="9"/>
      <c r="M1158" s="9"/>
      <c r="N1158" s="9"/>
      <c r="O1158" s="9"/>
      <c r="P1158" s="9"/>
      <c r="Q1158" s="9"/>
      <c r="R1158" s="9"/>
      <c r="S1158" s="9"/>
      <c r="T1158" s="9"/>
      <c r="U1158" s="9"/>
      <c r="V1158" s="9"/>
      <c r="W1158" s="9"/>
      <c r="X1158" s="9"/>
      <c r="Y1158" s="9"/>
      <c r="Z1158" s="9"/>
      <c r="AA1158" s="9"/>
      <c r="AB1158" s="9"/>
      <c r="AC1158" s="9"/>
      <c r="AD1158" s="9"/>
      <c r="AE1158" s="9"/>
      <c r="AF1158" s="9"/>
      <c r="AG1158" s="9"/>
      <c r="AH1158" s="9"/>
    </row>
    <row r="1159" spans="1:34" ht="230.4" x14ac:dyDescent="0.25">
      <c r="A1159" s="47">
        <v>1155</v>
      </c>
      <c r="B1159" s="58" t="s">
        <v>3</v>
      </c>
      <c r="C1159" s="58" t="s">
        <v>5954</v>
      </c>
      <c r="D1159" s="69" t="s">
        <v>5954</v>
      </c>
      <c r="E1159" s="48" t="s">
        <v>609</v>
      </c>
      <c r="F1159" s="49" t="s">
        <v>5955</v>
      </c>
      <c r="G1159" s="50">
        <v>25000</v>
      </c>
      <c r="H1159" s="50">
        <v>12500</v>
      </c>
      <c r="I1159" s="59" t="s">
        <v>5326</v>
      </c>
      <c r="J1159" s="52" t="s">
        <v>5956</v>
      </c>
      <c r="K1159" s="52" t="s">
        <v>5957</v>
      </c>
      <c r="L1159" s="9"/>
      <c r="M1159" s="9"/>
      <c r="N1159" s="9"/>
      <c r="O1159" s="9"/>
      <c r="P1159" s="9"/>
      <c r="Q1159" s="9"/>
      <c r="R1159" s="9"/>
      <c r="S1159" s="9"/>
      <c r="T1159" s="9"/>
      <c r="U1159" s="9"/>
      <c r="V1159" s="9"/>
      <c r="W1159" s="9"/>
      <c r="X1159" s="9"/>
      <c r="Y1159" s="9"/>
      <c r="Z1159" s="9"/>
      <c r="AA1159" s="9"/>
      <c r="AB1159" s="9"/>
      <c r="AC1159" s="9"/>
      <c r="AD1159" s="9"/>
      <c r="AE1159" s="9"/>
      <c r="AF1159" s="9"/>
      <c r="AG1159" s="9"/>
      <c r="AH1159" s="9"/>
    </row>
    <row r="1160" spans="1:34" ht="129.6" x14ac:dyDescent="0.25">
      <c r="A1160" s="47">
        <v>1156</v>
      </c>
      <c r="B1160" s="58" t="s">
        <v>3</v>
      </c>
      <c r="C1160" s="58" t="s">
        <v>5958</v>
      </c>
      <c r="D1160" s="58" t="s">
        <v>5958</v>
      </c>
      <c r="E1160" s="48" t="s">
        <v>609</v>
      </c>
      <c r="F1160" s="49" t="s">
        <v>5959</v>
      </c>
      <c r="G1160" s="50">
        <v>25000</v>
      </c>
      <c r="H1160" s="50">
        <v>12500</v>
      </c>
      <c r="I1160" s="59" t="s">
        <v>5326</v>
      </c>
      <c r="J1160" s="52" t="s">
        <v>5960</v>
      </c>
      <c r="K1160" s="52" t="s">
        <v>5961</v>
      </c>
      <c r="L1160" s="9"/>
      <c r="M1160" s="9"/>
      <c r="N1160" s="9"/>
      <c r="O1160" s="9"/>
      <c r="P1160" s="9"/>
      <c r="Q1160" s="9"/>
      <c r="R1160" s="9"/>
      <c r="S1160" s="9"/>
      <c r="T1160" s="9"/>
      <c r="U1160" s="9"/>
      <c r="V1160" s="9"/>
      <c r="W1160" s="9"/>
      <c r="X1160" s="9"/>
      <c r="Y1160" s="9"/>
      <c r="Z1160" s="9"/>
      <c r="AA1160" s="9"/>
      <c r="AB1160" s="9"/>
      <c r="AC1160" s="9"/>
      <c r="AD1160" s="9"/>
      <c r="AE1160" s="9"/>
      <c r="AF1160" s="9"/>
      <c r="AG1160" s="9"/>
      <c r="AH1160" s="9"/>
    </row>
    <row r="1161" spans="1:34" ht="144" x14ac:dyDescent="0.25">
      <c r="A1161" s="47">
        <v>1157</v>
      </c>
      <c r="B1161" s="58" t="s">
        <v>3</v>
      </c>
      <c r="C1161" s="58" t="s">
        <v>5962</v>
      </c>
      <c r="D1161" s="58" t="s">
        <v>5962</v>
      </c>
      <c r="E1161" s="48" t="s">
        <v>609</v>
      </c>
      <c r="F1161" s="49" t="s">
        <v>5963</v>
      </c>
      <c r="G1161" s="50">
        <v>25000</v>
      </c>
      <c r="H1161" s="50">
        <v>12500</v>
      </c>
      <c r="I1161" s="59" t="s">
        <v>5326</v>
      </c>
      <c r="J1161" s="52" t="s">
        <v>5964</v>
      </c>
      <c r="K1161" s="52" t="s">
        <v>5965</v>
      </c>
      <c r="L1161" s="9"/>
      <c r="M1161" s="9"/>
      <c r="N1161" s="9"/>
      <c r="O1161" s="9"/>
      <c r="P1161" s="9"/>
      <c r="Q1161" s="9"/>
      <c r="R1161" s="9"/>
      <c r="S1161" s="9"/>
      <c r="T1161" s="9"/>
      <c r="U1161" s="9"/>
      <c r="V1161" s="9"/>
      <c r="W1161" s="9"/>
      <c r="X1161" s="9"/>
      <c r="Y1161" s="9"/>
      <c r="Z1161" s="9"/>
      <c r="AA1161" s="9"/>
      <c r="AB1161" s="9"/>
      <c r="AC1161" s="9"/>
      <c r="AD1161" s="9"/>
      <c r="AE1161" s="9"/>
      <c r="AF1161" s="9"/>
      <c r="AG1161" s="9"/>
      <c r="AH1161" s="9"/>
    </row>
    <row r="1162" spans="1:34" ht="273.60000000000002" x14ac:dyDescent="0.25">
      <c r="A1162" s="47">
        <v>1158</v>
      </c>
      <c r="B1162" s="58" t="s">
        <v>1</v>
      </c>
      <c r="C1162" s="58" t="s">
        <v>5966</v>
      </c>
      <c r="D1162" s="69" t="s">
        <v>5967</v>
      </c>
      <c r="E1162" s="48" t="s">
        <v>413</v>
      </c>
      <c r="F1162" s="49" t="s">
        <v>5968</v>
      </c>
      <c r="G1162" s="50">
        <v>1865066</v>
      </c>
      <c r="H1162" s="50">
        <v>1332190</v>
      </c>
      <c r="I1162" s="59" t="s">
        <v>5969</v>
      </c>
      <c r="J1162" s="52" t="s">
        <v>5970</v>
      </c>
      <c r="K1162" s="52" t="s">
        <v>5971</v>
      </c>
      <c r="L1162" s="9"/>
      <c r="M1162" s="9"/>
      <c r="N1162" s="9"/>
      <c r="O1162" s="9"/>
      <c r="P1162" s="9"/>
      <c r="Q1162" s="9"/>
      <c r="R1162" s="9"/>
      <c r="S1162" s="9"/>
      <c r="T1162" s="9"/>
      <c r="U1162" s="9"/>
      <c r="V1162" s="9"/>
      <c r="W1162" s="9"/>
      <c r="X1162" s="9"/>
      <c r="Y1162" s="9"/>
      <c r="Z1162" s="9"/>
      <c r="AA1162" s="9"/>
      <c r="AB1162" s="9"/>
      <c r="AC1162" s="9"/>
      <c r="AD1162" s="9"/>
      <c r="AE1162" s="9"/>
      <c r="AF1162" s="9"/>
      <c r="AG1162" s="9"/>
      <c r="AH1162" s="9"/>
    </row>
    <row r="1163" spans="1:34" ht="360" x14ac:dyDescent="0.25">
      <c r="A1163" s="47">
        <v>1159</v>
      </c>
      <c r="B1163" s="58" t="s">
        <v>3</v>
      </c>
      <c r="C1163" s="58" t="s">
        <v>5972</v>
      </c>
      <c r="D1163" s="58" t="s">
        <v>5973</v>
      </c>
      <c r="E1163" s="48" t="s">
        <v>609</v>
      </c>
      <c r="F1163" s="49" t="s">
        <v>5974</v>
      </c>
      <c r="G1163" s="50">
        <v>25000</v>
      </c>
      <c r="H1163" s="50">
        <v>12500</v>
      </c>
      <c r="I1163" s="59" t="s">
        <v>5547</v>
      </c>
      <c r="J1163" s="52" t="s">
        <v>5975</v>
      </c>
      <c r="K1163" s="52" t="s">
        <v>5976</v>
      </c>
      <c r="L1163" s="9"/>
      <c r="M1163" s="9"/>
      <c r="N1163" s="9"/>
      <c r="O1163" s="9"/>
      <c r="P1163" s="9"/>
      <c r="Q1163" s="9"/>
      <c r="R1163" s="9"/>
      <c r="S1163" s="9"/>
      <c r="T1163" s="9"/>
      <c r="U1163" s="9"/>
      <c r="V1163" s="9"/>
      <c r="W1163" s="9"/>
      <c r="X1163" s="9"/>
      <c r="Y1163" s="9"/>
      <c r="Z1163" s="9"/>
      <c r="AA1163" s="9"/>
      <c r="AB1163" s="9"/>
      <c r="AC1163" s="9"/>
      <c r="AD1163" s="9"/>
      <c r="AE1163" s="9"/>
      <c r="AF1163" s="9"/>
      <c r="AG1163" s="9"/>
      <c r="AH1163" s="9"/>
    </row>
    <row r="1164" spans="1:34" ht="172.8" x14ac:dyDescent="0.25">
      <c r="A1164" s="47">
        <v>1160</v>
      </c>
      <c r="B1164" s="58" t="s">
        <v>1</v>
      </c>
      <c r="C1164" s="58" t="s">
        <v>5977</v>
      </c>
      <c r="D1164" s="58" t="s">
        <v>5978</v>
      </c>
      <c r="E1164" s="48" t="s">
        <v>653</v>
      </c>
      <c r="F1164" s="49" t="s">
        <v>5979</v>
      </c>
      <c r="G1164" s="50">
        <v>2642567</v>
      </c>
      <c r="H1164" s="50">
        <v>717371</v>
      </c>
      <c r="I1164" s="59" t="s">
        <v>1975</v>
      </c>
      <c r="J1164" s="52" t="s">
        <v>5980</v>
      </c>
      <c r="K1164" s="52" t="s">
        <v>5981</v>
      </c>
      <c r="L1164" s="9"/>
      <c r="M1164" s="9"/>
      <c r="N1164" s="9"/>
      <c r="O1164" s="9"/>
      <c r="P1164" s="9"/>
      <c r="Q1164" s="9"/>
      <c r="R1164" s="9"/>
      <c r="S1164" s="9"/>
      <c r="T1164" s="9"/>
      <c r="U1164" s="9"/>
      <c r="V1164" s="9"/>
      <c r="W1164" s="9"/>
      <c r="X1164" s="9"/>
      <c r="Y1164" s="9"/>
      <c r="Z1164" s="9"/>
      <c r="AA1164" s="9"/>
      <c r="AB1164" s="9"/>
      <c r="AC1164" s="9"/>
      <c r="AD1164" s="9"/>
      <c r="AE1164" s="9"/>
      <c r="AF1164" s="9"/>
      <c r="AG1164" s="9"/>
      <c r="AH1164" s="9"/>
    </row>
    <row r="1165" spans="1:34" ht="172.8" x14ac:dyDescent="0.25">
      <c r="A1165" s="47">
        <v>1161</v>
      </c>
      <c r="B1165" s="58" t="s">
        <v>1</v>
      </c>
      <c r="C1165" s="58" t="s">
        <v>5982</v>
      </c>
      <c r="D1165" s="69" t="s">
        <v>5983</v>
      </c>
      <c r="E1165" s="48" t="s">
        <v>653</v>
      </c>
      <c r="F1165" s="49" t="s">
        <v>5984</v>
      </c>
      <c r="G1165" s="50">
        <v>1951534.48</v>
      </c>
      <c r="H1165" s="50">
        <v>1951534.48</v>
      </c>
      <c r="I1165" s="59" t="s">
        <v>1971</v>
      </c>
      <c r="J1165" s="52" t="s">
        <v>5985</v>
      </c>
      <c r="K1165" s="52" t="s">
        <v>5986</v>
      </c>
      <c r="L1165" s="9"/>
      <c r="M1165" s="9"/>
      <c r="N1165" s="9"/>
      <c r="O1165" s="9"/>
      <c r="P1165" s="9"/>
      <c r="Q1165" s="9"/>
      <c r="R1165" s="9"/>
      <c r="S1165" s="9"/>
      <c r="T1165" s="9"/>
      <c r="U1165" s="9"/>
      <c r="V1165" s="9"/>
      <c r="W1165" s="9"/>
      <c r="X1165" s="9"/>
      <c r="Y1165" s="9"/>
      <c r="Z1165" s="9"/>
      <c r="AA1165" s="9"/>
      <c r="AB1165" s="9"/>
      <c r="AC1165" s="9"/>
      <c r="AD1165" s="9"/>
      <c r="AE1165" s="9"/>
      <c r="AF1165" s="9"/>
      <c r="AG1165" s="9"/>
      <c r="AH1165" s="9"/>
    </row>
    <row r="1166" spans="1:34" ht="244.8" x14ac:dyDescent="0.25">
      <c r="A1166" s="47">
        <v>1162</v>
      </c>
      <c r="B1166" s="58" t="s">
        <v>1</v>
      </c>
      <c r="C1166" s="58" t="s">
        <v>5987</v>
      </c>
      <c r="D1166" s="58" t="s">
        <v>5988</v>
      </c>
      <c r="E1166" s="48" t="s">
        <v>653</v>
      </c>
      <c r="F1166" s="49" t="s">
        <v>5989</v>
      </c>
      <c r="G1166" s="50">
        <v>604975.68999999994</v>
      </c>
      <c r="H1166" s="50">
        <v>604975.68999999994</v>
      </c>
      <c r="I1166" s="59" t="s">
        <v>5990</v>
      </c>
      <c r="J1166" s="52" t="s">
        <v>5991</v>
      </c>
      <c r="K1166" s="52" t="s">
        <v>5992</v>
      </c>
      <c r="L1166" s="9"/>
      <c r="M1166" s="9"/>
      <c r="N1166" s="9"/>
      <c r="O1166" s="9"/>
      <c r="P1166" s="9"/>
      <c r="Q1166" s="9"/>
      <c r="R1166" s="9"/>
      <c r="S1166" s="9"/>
      <c r="T1166" s="9"/>
      <c r="U1166" s="9"/>
      <c r="V1166" s="9"/>
      <c r="W1166" s="9"/>
      <c r="X1166" s="9"/>
      <c r="Y1166" s="9"/>
      <c r="Z1166" s="9"/>
      <c r="AA1166" s="9"/>
      <c r="AB1166" s="9"/>
      <c r="AC1166" s="9"/>
      <c r="AD1166" s="9"/>
      <c r="AE1166" s="9"/>
      <c r="AF1166" s="9"/>
      <c r="AG1166" s="9"/>
      <c r="AH1166" s="9"/>
    </row>
    <row r="1167" spans="1:34" ht="230.4" x14ac:dyDescent="0.25">
      <c r="A1167" s="47">
        <v>1163</v>
      </c>
      <c r="B1167" s="58" t="s">
        <v>1</v>
      </c>
      <c r="C1167" s="58" t="s">
        <v>5993</v>
      </c>
      <c r="D1167" s="58" t="s">
        <v>5994</v>
      </c>
      <c r="E1167" s="48" t="s">
        <v>653</v>
      </c>
      <c r="F1167" s="49" t="s">
        <v>5995</v>
      </c>
      <c r="G1167" s="50">
        <v>536281.68000000005</v>
      </c>
      <c r="H1167" s="50">
        <v>402211.26</v>
      </c>
      <c r="I1167" s="59" t="s">
        <v>1971</v>
      </c>
      <c r="J1167" s="52" t="s">
        <v>5996</v>
      </c>
      <c r="K1167" s="52" t="s">
        <v>5997</v>
      </c>
      <c r="L1167" s="9"/>
      <c r="M1167" s="9"/>
      <c r="N1167" s="9"/>
      <c r="O1167" s="9"/>
      <c r="P1167" s="9"/>
      <c r="Q1167" s="9"/>
      <c r="R1167" s="9"/>
      <c r="S1167" s="9"/>
      <c r="T1167" s="9"/>
      <c r="U1167" s="9"/>
      <c r="V1167" s="9"/>
      <c r="W1167" s="9"/>
      <c r="X1167" s="9"/>
      <c r="Y1167" s="9"/>
      <c r="Z1167" s="9"/>
      <c r="AA1167" s="9"/>
      <c r="AB1167" s="9"/>
      <c r="AC1167" s="9"/>
      <c r="AD1167" s="9"/>
      <c r="AE1167" s="9"/>
      <c r="AF1167" s="9"/>
      <c r="AG1167" s="9"/>
      <c r="AH1167" s="9"/>
    </row>
    <row r="1168" spans="1:34" ht="158.4" x14ac:dyDescent="0.25">
      <c r="A1168" s="47">
        <v>1164</v>
      </c>
      <c r="B1168" s="58" t="s">
        <v>1</v>
      </c>
      <c r="C1168" s="58" t="s">
        <v>5998</v>
      </c>
      <c r="D1168" s="69" t="s">
        <v>5999</v>
      </c>
      <c r="E1168" s="48" t="s">
        <v>653</v>
      </c>
      <c r="F1168" s="49" t="s">
        <v>6000</v>
      </c>
      <c r="G1168" s="50">
        <v>310707.90000000002</v>
      </c>
      <c r="H1168" s="50">
        <v>212182.44</v>
      </c>
      <c r="I1168" s="59" t="s">
        <v>1971</v>
      </c>
      <c r="J1168" s="52" t="s">
        <v>6001</v>
      </c>
      <c r="K1168" s="52" t="s">
        <v>2293</v>
      </c>
      <c r="L1168" s="9"/>
      <c r="M1168" s="9"/>
      <c r="N1168" s="9"/>
      <c r="O1168" s="9"/>
      <c r="P1168" s="9"/>
      <c r="Q1168" s="9"/>
      <c r="R1168" s="9"/>
      <c r="S1168" s="9"/>
      <c r="T1168" s="9"/>
      <c r="U1168" s="9"/>
      <c r="V1168" s="9"/>
      <c r="W1168" s="9"/>
      <c r="X1168" s="9"/>
      <c r="Y1168" s="9"/>
      <c r="Z1168" s="9"/>
      <c r="AA1168" s="9"/>
      <c r="AB1168" s="9"/>
      <c r="AC1168" s="9"/>
      <c r="AD1168" s="9"/>
      <c r="AE1168" s="9"/>
      <c r="AF1168" s="9"/>
      <c r="AG1168" s="9"/>
      <c r="AH1168" s="9"/>
    </row>
    <row r="1169" spans="1:34" ht="187.2" x14ac:dyDescent="0.25">
      <c r="A1169" s="47">
        <v>1165</v>
      </c>
      <c r="B1169" s="58" t="s">
        <v>1</v>
      </c>
      <c r="C1169" s="58" t="s">
        <v>6002</v>
      </c>
      <c r="D1169" s="58" t="s">
        <v>6003</v>
      </c>
      <c r="E1169" s="48" t="s">
        <v>653</v>
      </c>
      <c r="F1169" s="49" t="s">
        <v>6004</v>
      </c>
      <c r="G1169" s="50">
        <v>320109.71000000002</v>
      </c>
      <c r="H1169" s="50">
        <v>217683.43</v>
      </c>
      <c r="I1169" s="59" t="s">
        <v>1971</v>
      </c>
      <c r="J1169" s="52" t="s">
        <v>6005</v>
      </c>
      <c r="K1169" s="52" t="s">
        <v>5444</v>
      </c>
      <c r="L1169" s="9"/>
      <c r="M1169" s="9"/>
      <c r="N1169" s="9"/>
      <c r="O1169" s="9"/>
      <c r="P1169" s="9"/>
      <c r="Q1169" s="9"/>
      <c r="R1169" s="9"/>
      <c r="S1169" s="9"/>
      <c r="T1169" s="9"/>
      <c r="U1169" s="9"/>
      <c r="V1169" s="9"/>
      <c r="W1169" s="9"/>
      <c r="X1169" s="9"/>
      <c r="Y1169" s="9"/>
      <c r="Z1169" s="9"/>
      <c r="AA1169" s="9"/>
      <c r="AB1169" s="9"/>
      <c r="AC1169" s="9"/>
      <c r="AD1169" s="9"/>
      <c r="AE1169" s="9"/>
      <c r="AF1169" s="9"/>
      <c r="AG1169" s="9"/>
      <c r="AH1169" s="9"/>
    </row>
    <row r="1170" spans="1:34" ht="216" x14ac:dyDescent="0.25">
      <c r="A1170" s="47">
        <v>1166</v>
      </c>
      <c r="B1170" s="58" t="s">
        <v>1</v>
      </c>
      <c r="C1170" s="58" t="s">
        <v>6006</v>
      </c>
      <c r="D1170" s="58" t="s">
        <v>6007</v>
      </c>
      <c r="E1170" s="48" t="s">
        <v>653</v>
      </c>
      <c r="F1170" s="49" t="s">
        <v>6008</v>
      </c>
      <c r="G1170" s="50">
        <v>569709.41</v>
      </c>
      <c r="H1170" s="50">
        <v>427282.03</v>
      </c>
      <c r="I1170" s="59" t="s">
        <v>1971</v>
      </c>
      <c r="J1170" s="52" t="s">
        <v>6009</v>
      </c>
      <c r="K1170" s="52" t="s">
        <v>6010</v>
      </c>
      <c r="L1170" s="9"/>
      <c r="M1170" s="9"/>
      <c r="N1170" s="9"/>
      <c r="O1170" s="9"/>
      <c r="P1170" s="9"/>
      <c r="Q1170" s="9"/>
      <c r="R1170" s="9"/>
      <c r="S1170" s="9"/>
      <c r="T1170" s="9"/>
      <c r="U1170" s="9"/>
      <c r="V1170" s="9"/>
      <c r="W1170" s="9"/>
      <c r="X1170" s="9"/>
      <c r="Y1170" s="9"/>
      <c r="Z1170" s="9"/>
      <c r="AA1170" s="9"/>
      <c r="AB1170" s="9"/>
      <c r="AC1170" s="9"/>
      <c r="AD1170" s="9"/>
      <c r="AE1170" s="9"/>
      <c r="AF1170" s="9"/>
      <c r="AG1170" s="9"/>
      <c r="AH1170" s="9"/>
    </row>
    <row r="1171" spans="1:34" ht="201.6" x14ac:dyDescent="0.25">
      <c r="A1171" s="47">
        <v>1167</v>
      </c>
      <c r="B1171" s="58" t="s">
        <v>0</v>
      </c>
      <c r="C1171" s="58" t="s">
        <v>6011</v>
      </c>
      <c r="D1171" s="69" t="s">
        <v>5767</v>
      </c>
      <c r="E1171" s="48" t="s">
        <v>653</v>
      </c>
      <c r="F1171" s="49" t="s">
        <v>6012</v>
      </c>
      <c r="G1171" s="50">
        <v>77609.399999999994</v>
      </c>
      <c r="H1171" s="50">
        <v>38578.71</v>
      </c>
      <c r="I1171" s="59" t="s">
        <v>5721</v>
      </c>
      <c r="J1171" s="52" t="s">
        <v>6013</v>
      </c>
      <c r="K1171" s="52" t="s">
        <v>6014</v>
      </c>
      <c r="L1171" s="9"/>
      <c r="M1171" s="9"/>
      <c r="N1171" s="9"/>
      <c r="O1171" s="9"/>
      <c r="P1171" s="9"/>
      <c r="Q1171" s="9"/>
      <c r="R1171" s="9"/>
      <c r="S1171" s="9"/>
      <c r="T1171" s="9"/>
      <c r="U1171" s="9"/>
      <c r="V1171" s="9"/>
      <c r="W1171" s="9"/>
      <c r="X1171" s="9"/>
      <c r="Y1171" s="9"/>
      <c r="Z1171" s="9"/>
      <c r="AA1171" s="9"/>
      <c r="AB1171" s="9"/>
      <c r="AC1171" s="9"/>
      <c r="AD1171" s="9"/>
      <c r="AE1171" s="9"/>
      <c r="AF1171" s="9"/>
      <c r="AG1171" s="9"/>
      <c r="AH1171" s="9"/>
    </row>
    <row r="1172" spans="1:34" ht="273.60000000000002" x14ac:dyDescent="0.25">
      <c r="A1172" s="47">
        <v>1168</v>
      </c>
      <c r="B1172" s="58" t="s">
        <v>0</v>
      </c>
      <c r="C1172" s="58" t="s">
        <v>6015</v>
      </c>
      <c r="D1172" s="58" t="s">
        <v>6016</v>
      </c>
      <c r="E1172" s="48" t="s">
        <v>653</v>
      </c>
      <c r="F1172" s="49" t="s">
        <v>6017</v>
      </c>
      <c r="G1172" s="50">
        <v>528864.97</v>
      </c>
      <c r="H1172" s="50">
        <v>264432.03999999998</v>
      </c>
      <c r="I1172" s="59" t="s">
        <v>2272</v>
      </c>
      <c r="J1172" s="52" t="s">
        <v>6018</v>
      </c>
      <c r="K1172" s="52" t="s">
        <v>6019</v>
      </c>
      <c r="L1172" s="9"/>
      <c r="M1172" s="9"/>
      <c r="N1172" s="9"/>
      <c r="O1172" s="9"/>
      <c r="P1172" s="9"/>
      <c r="Q1172" s="9"/>
      <c r="R1172" s="9"/>
      <c r="S1172" s="9"/>
      <c r="T1172" s="9"/>
      <c r="U1172" s="9"/>
      <c r="V1172" s="9"/>
      <c r="W1172" s="9"/>
      <c r="X1172" s="9"/>
      <c r="Y1172" s="9"/>
      <c r="Z1172" s="9"/>
      <c r="AA1172" s="9"/>
      <c r="AB1172" s="9"/>
      <c r="AC1172" s="9"/>
      <c r="AD1172" s="9"/>
      <c r="AE1172" s="9"/>
      <c r="AF1172" s="9"/>
      <c r="AG1172" s="9"/>
      <c r="AH1172" s="9"/>
    </row>
    <row r="1173" spans="1:34" ht="187.2" x14ac:dyDescent="0.25">
      <c r="A1173" s="47">
        <v>1169</v>
      </c>
      <c r="B1173" s="58" t="s">
        <v>0</v>
      </c>
      <c r="C1173" s="58" t="s">
        <v>6020</v>
      </c>
      <c r="D1173" s="58" t="s">
        <v>6021</v>
      </c>
      <c r="E1173" s="48" t="s">
        <v>653</v>
      </c>
      <c r="F1173" s="49" t="s">
        <v>6022</v>
      </c>
      <c r="G1173" s="50">
        <v>2497964.13</v>
      </c>
      <c r="H1173" s="50">
        <v>1248982.07</v>
      </c>
      <c r="I1173" s="59" t="s">
        <v>5721</v>
      </c>
      <c r="J1173" s="52" t="s">
        <v>6023</v>
      </c>
      <c r="K1173" s="52" t="s">
        <v>6024</v>
      </c>
      <c r="L1173" s="9"/>
      <c r="M1173" s="9"/>
      <c r="N1173" s="9"/>
      <c r="O1173" s="9"/>
      <c r="P1173" s="9"/>
      <c r="Q1173" s="9"/>
      <c r="R1173" s="9"/>
      <c r="S1173" s="9"/>
      <c r="T1173" s="9"/>
      <c r="U1173" s="9"/>
      <c r="V1173" s="9"/>
      <c r="W1173" s="9"/>
      <c r="X1173" s="9"/>
      <c r="Y1173" s="9"/>
      <c r="Z1173" s="9"/>
      <c r="AA1173" s="9"/>
      <c r="AB1173" s="9"/>
      <c r="AC1173" s="9"/>
      <c r="AD1173" s="9"/>
      <c r="AE1173" s="9"/>
      <c r="AF1173" s="9"/>
      <c r="AG1173" s="9"/>
      <c r="AH1173" s="9"/>
    </row>
    <row r="1174" spans="1:34" ht="129.6" x14ac:dyDescent="0.25">
      <c r="A1174" s="47">
        <v>1170</v>
      </c>
      <c r="B1174" s="58" t="s">
        <v>0</v>
      </c>
      <c r="C1174" s="58" t="s">
        <v>6025</v>
      </c>
      <c r="D1174" s="69" t="s">
        <v>5647</v>
      </c>
      <c r="E1174" s="48" t="s">
        <v>653</v>
      </c>
      <c r="F1174" s="49" t="s">
        <v>6026</v>
      </c>
      <c r="G1174" s="50">
        <v>468368.28</v>
      </c>
      <c r="H1174" s="50">
        <v>234184.14</v>
      </c>
      <c r="I1174" s="59" t="s">
        <v>1971</v>
      </c>
      <c r="J1174" s="52" t="s">
        <v>6027</v>
      </c>
      <c r="K1174" s="52" t="s">
        <v>6028</v>
      </c>
      <c r="L1174" s="9"/>
      <c r="M1174" s="9"/>
      <c r="N1174" s="9"/>
      <c r="O1174" s="9"/>
      <c r="P1174" s="9"/>
      <c r="Q1174" s="9"/>
      <c r="R1174" s="9"/>
      <c r="S1174" s="9"/>
      <c r="T1174" s="9"/>
      <c r="U1174" s="9"/>
      <c r="V1174" s="9"/>
      <c r="W1174" s="9"/>
      <c r="X1174" s="9"/>
      <c r="Y1174" s="9"/>
      <c r="Z1174" s="9"/>
      <c r="AA1174" s="9"/>
      <c r="AB1174" s="9"/>
      <c r="AC1174" s="9"/>
      <c r="AD1174" s="9"/>
      <c r="AE1174" s="9"/>
      <c r="AF1174" s="9"/>
      <c r="AG1174" s="9"/>
      <c r="AH1174" s="9"/>
    </row>
    <row r="1175" spans="1:34" ht="187.2" x14ac:dyDescent="0.25">
      <c r="A1175" s="47">
        <v>1171</v>
      </c>
      <c r="B1175" s="58" t="s">
        <v>0</v>
      </c>
      <c r="C1175" s="58" t="s">
        <v>6029</v>
      </c>
      <c r="D1175" s="58" t="s">
        <v>6030</v>
      </c>
      <c r="E1175" s="48" t="s">
        <v>653</v>
      </c>
      <c r="F1175" s="49" t="s">
        <v>6031</v>
      </c>
      <c r="G1175" s="50">
        <v>351753.26</v>
      </c>
      <c r="H1175" s="50">
        <v>176115.16</v>
      </c>
      <c r="I1175" s="59" t="s">
        <v>1971</v>
      </c>
      <c r="J1175" s="52" t="s">
        <v>6032</v>
      </c>
      <c r="K1175" s="52" t="s">
        <v>3503</v>
      </c>
      <c r="L1175" s="9"/>
      <c r="M1175" s="9"/>
      <c r="N1175" s="9"/>
      <c r="O1175" s="9"/>
      <c r="P1175" s="9"/>
      <c r="Q1175" s="9"/>
      <c r="R1175" s="9"/>
      <c r="S1175" s="9"/>
      <c r="T1175" s="9"/>
      <c r="U1175" s="9"/>
      <c r="V1175" s="9"/>
      <c r="W1175" s="9"/>
      <c r="X1175" s="9"/>
      <c r="Y1175" s="9"/>
      <c r="Z1175" s="9"/>
      <c r="AA1175" s="9"/>
      <c r="AB1175" s="9"/>
      <c r="AC1175" s="9"/>
      <c r="AD1175" s="9"/>
      <c r="AE1175" s="9"/>
      <c r="AF1175" s="9"/>
      <c r="AG1175" s="9"/>
      <c r="AH1175" s="9"/>
    </row>
    <row r="1176" spans="1:34" ht="259.2" x14ac:dyDescent="0.25">
      <c r="A1176" s="47">
        <v>1172</v>
      </c>
      <c r="B1176" s="58" t="s">
        <v>0</v>
      </c>
      <c r="C1176" s="58" t="s">
        <v>6033</v>
      </c>
      <c r="D1176" s="58" t="s">
        <v>6034</v>
      </c>
      <c r="E1176" s="48" t="s">
        <v>653</v>
      </c>
      <c r="F1176" s="49" t="s">
        <v>6035</v>
      </c>
      <c r="G1176" s="50">
        <v>503005.48</v>
      </c>
      <c r="H1176" s="50">
        <v>376155.73</v>
      </c>
      <c r="I1176" s="59" t="s">
        <v>1971</v>
      </c>
      <c r="J1176" s="52" t="s">
        <v>6036</v>
      </c>
      <c r="K1176" s="52" t="s">
        <v>6037</v>
      </c>
      <c r="L1176" s="9"/>
      <c r="M1176" s="9"/>
      <c r="N1176" s="9"/>
      <c r="O1176" s="9"/>
      <c r="P1176" s="9"/>
      <c r="Q1176" s="9"/>
      <c r="R1176" s="9"/>
      <c r="S1176" s="9"/>
      <c r="T1176" s="9"/>
      <c r="U1176" s="9"/>
      <c r="V1176" s="9"/>
      <c r="W1176" s="9"/>
      <c r="X1176" s="9"/>
      <c r="Y1176" s="9"/>
      <c r="Z1176" s="9"/>
      <c r="AA1176" s="9"/>
      <c r="AB1176" s="9"/>
      <c r="AC1176" s="9"/>
      <c r="AD1176" s="9"/>
      <c r="AE1176" s="9"/>
      <c r="AF1176" s="9"/>
      <c r="AG1176" s="9"/>
      <c r="AH1176" s="9"/>
    </row>
    <row r="1177" spans="1:34" ht="144" x14ac:dyDescent="0.25">
      <c r="A1177" s="47">
        <v>1173</v>
      </c>
      <c r="B1177" s="58" t="s">
        <v>0</v>
      </c>
      <c r="C1177" s="58" t="s">
        <v>6038</v>
      </c>
      <c r="D1177" s="69" t="s">
        <v>6039</v>
      </c>
      <c r="E1177" s="48" t="s">
        <v>653</v>
      </c>
      <c r="F1177" s="49" t="s">
        <v>6040</v>
      </c>
      <c r="G1177" s="50">
        <v>1585284.74</v>
      </c>
      <c r="H1177" s="50">
        <v>1189025.6599999999</v>
      </c>
      <c r="I1177" s="59" t="s">
        <v>1971</v>
      </c>
      <c r="J1177" s="52" t="s">
        <v>6041</v>
      </c>
      <c r="K1177" s="52" t="s">
        <v>5650</v>
      </c>
      <c r="L1177" s="9"/>
      <c r="M1177" s="9"/>
      <c r="N1177" s="9"/>
      <c r="O1177" s="9"/>
      <c r="P1177" s="9"/>
      <c r="Q1177" s="9"/>
      <c r="R1177" s="9"/>
      <c r="S1177" s="9"/>
      <c r="T1177" s="9"/>
      <c r="U1177" s="9"/>
      <c r="V1177" s="9"/>
      <c r="W1177" s="9"/>
      <c r="X1177" s="9"/>
      <c r="Y1177" s="9"/>
      <c r="Z1177" s="9"/>
      <c r="AA1177" s="9"/>
      <c r="AB1177" s="9"/>
      <c r="AC1177" s="9"/>
      <c r="AD1177" s="9"/>
      <c r="AE1177" s="9"/>
      <c r="AF1177" s="9"/>
      <c r="AG1177" s="9"/>
      <c r="AH1177" s="9"/>
    </row>
    <row r="1178" spans="1:34" ht="216" x14ac:dyDescent="0.25">
      <c r="A1178" s="47">
        <v>1174</v>
      </c>
      <c r="B1178" s="58" t="s">
        <v>0</v>
      </c>
      <c r="C1178" s="58" t="s">
        <v>6042</v>
      </c>
      <c r="D1178" s="58" t="s">
        <v>6043</v>
      </c>
      <c r="E1178" s="48" t="s">
        <v>653</v>
      </c>
      <c r="F1178" s="49" t="s">
        <v>6044</v>
      </c>
      <c r="G1178" s="50">
        <v>1073343.96</v>
      </c>
      <c r="H1178" s="50">
        <v>780613.79</v>
      </c>
      <c r="I1178" s="59" t="s">
        <v>1971</v>
      </c>
      <c r="J1178" s="52" t="s">
        <v>6045</v>
      </c>
      <c r="K1178" s="52" t="s">
        <v>6046</v>
      </c>
      <c r="L1178" s="9"/>
      <c r="M1178" s="9"/>
      <c r="N1178" s="9"/>
      <c r="O1178" s="9"/>
      <c r="P1178" s="9"/>
      <c r="Q1178" s="9"/>
      <c r="R1178" s="9"/>
      <c r="S1178" s="9"/>
      <c r="T1178" s="9"/>
      <c r="U1178" s="9"/>
      <c r="V1178" s="9"/>
      <c r="W1178" s="9"/>
      <c r="X1178" s="9"/>
      <c r="Y1178" s="9"/>
      <c r="Z1178" s="9"/>
      <c r="AA1178" s="9"/>
      <c r="AB1178" s="9"/>
      <c r="AC1178" s="9"/>
      <c r="AD1178" s="9"/>
      <c r="AE1178" s="9"/>
      <c r="AF1178" s="9"/>
      <c r="AG1178" s="9"/>
      <c r="AH1178" s="9"/>
    </row>
    <row r="1179" spans="1:34" ht="201.6" x14ac:dyDescent="0.25">
      <c r="A1179" s="47">
        <v>1175</v>
      </c>
      <c r="B1179" s="58" t="s">
        <v>0</v>
      </c>
      <c r="C1179" s="58" t="s">
        <v>6047</v>
      </c>
      <c r="D1179" s="58" t="s">
        <v>6048</v>
      </c>
      <c r="E1179" s="48" t="s">
        <v>653</v>
      </c>
      <c r="F1179" s="49" t="s">
        <v>6049</v>
      </c>
      <c r="G1179" s="50">
        <v>1123240.1200000001</v>
      </c>
      <c r="H1179" s="50">
        <v>734104.14</v>
      </c>
      <c r="I1179" s="59" t="s">
        <v>5990</v>
      </c>
      <c r="J1179" s="52" t="s">
        <v>6050</v>
      </c>
      <c r="K1179" s="52" t="s">
        <v>6051</v>
      </c>
      <c r="L1179" s="9"/>
      <c r="M1179" s="9"/>
      <c r="N1179" s="9"/>
      <c r="O1179" s="9"/>
      <c r="P1179" s="9"/>
      <c r="Q1179" s="9"/>
      <c r="R1179" s="9"/>
      <c r="S1179" s="9"/>
      <c r="T1179" s="9"/>
      <c r="U1179" s="9"/>
      <c r="V1179" s="9"/>
      <c r="W1179" s="9"/>
      <c r="X1179" s="9"/>
      <c r="Y1179" s="9"/>
      <c r="Z1179" s="9"/>
      <c r="AA1179" s="9"/>
      <c r="AB1179" s="9"/>
      <c r="AC1179" s="9"/>
      <c r="AD1179" s="9"/>
      <c r="AE1179" s="9"/>
      <c r="AF1179" s="9"/>
      <c r="AG1179" s="9"/>
      <c r="AH1179" s="9"/>
    </row>
    <row r="1180" spans="1:34" ht="201.6" x14ac:dyDescent="0.25">
      <c r="A1180" s="47">
        <v>1176</v>
      </c>
      <c r="B1180" s="58" t="s">
        <v>0</v>
      </c>
      <c r="C1180" s="58" t="s">
        <v>6052</v>
      </c>
      <c r="D1180" s="69" t="s">
        <v>6053</v>
      </c>
      <c r="E1180" s="48" t="s">
        <v>653</v>
      </c>
      <c r="F1180" s="49" t="s">
        <v>6054</v>
      </c>
      <c r="G1180" s="50">
        <v>927218.04</v>
      </c>
      <c r="H1180" s="50">
        <v>695413.51</v>
      </c>
      <c r="I1180" s="59" t="s">
        <v>1971</v>
      </c>
      <c r="J1180" s="52" t="s">
        <v>6055</v>
      </c>
      <c r="K1180" s="52" t="s">
        <v>6056</v>
      </c>
      <c r="L1180" s="9"/>
      <c r="M1180" s="9"/>
      <c r="N1180" s="9"/>
      <c r="O1180" s="9"/>
      <c r="P1180" s="9"/>
      <c r="Q1180" s="9"/>
      <c r="R1180" s="9"/>
      <c r="S1180" s="9"/>
      <c r="T1180" s="9"/>
      <c r="U1180" s="9"/>
      <c r="V1180" s="9"/>
      <c r="W1180" s="9"/>
      <c r="X1180" s="9"/>
      <c r="Y1180" s="9"/>
      <c r="Z1180" s="9"/>
      <c r="AA1180" s="9"/>
      <c r="AB1180" s="9"/>
      <c r="AC1180" s="9"/>
      <c r="AD1180" s="9"/>
      <c r="AE1180" s="9"/>
      <c r="AF1180" s="9"/>
      <c r="AG1180" s="9"/>
      <c r="AH1180" s="9"/>
    </row>
    <row r="1181" spans="1:34" ht="201.6" x14ac:dyDescent="0.25">
      <c r="A1181" s="47">
        <v>1177</v>
      </c>
      <c r="B1181" s="58" t="s">
        <v>0</v>
      </c>
      <c r="C1181" s="58" t="s">
        <v>6057</v>
      </c>
      <c r="D1181" s="58" t="s">
        <v>3513</v>
      </c>
      <c r="E1181" s="48" t="s">
        <v>653</v>
      </c>
      <c r="F1181" s="49" t="s">
        <v>6058</v>
      </c>
      <c r="G1181" s="50">
        <v>1395063.5</v>
      </c>
      <c r="H1181" s="50">
        <v>936736.55</v>
      </c>
      <c r="I1181" s="59" t="s">
        <v>6059</v>
      </c>
      <c r="J1181" s="52" t="s">
        <v>6060</v>
      </c>
      <c r="K1181" s="52" t="s">
        <v>6061</v>
      </c>
      <c r="L1181" s="9"/>
      <c r="M1181" s="9"/>
      <c r="N1181" s="9"/>
      <c r="O1181" s="9"/>
      <c r="P1181" s="9"/>
      <c r="Q1181" s="9"/>
      <c r="R1181" s="9"/>
      <c r="S1181" s="9"/>
      <c r="T1181" s="9"/>
      <c r="U1181" s="9"/>
      <c r="V1181" s="9"/>
      <c r="W1181" s="9"/>
      <c r="X1181" s="9"/>
      <c r="Y1181" s="9"/>
      <c r="Z1181" s="9"/>
      <c r="AA1181" s="9"/>
      <c r="AB1181" s="9"/>
      <c r="AC1181" s="9"/>
      <c r="AD1181" s="9"/>
      <c r="AE1181" s="9"/>
      <c r="AF1181" s="9"/>
      <c r="AG1181" s="9"/>
      <c r="AH1181" s="9"/>
    </row>
    <row r="1182" spans="1:34" ht="172.8" x14ac:dyDescent="0.25">
      <c r="A1182" s="47">
        <v>1178</v>
      </c>
      <c r="B1182" s="58" t="s">
        <v>3</v>
      </c>
      <c r="C1182" s="58" t="s">
        <v>6062</v>
      </c>
      <c r="D1182" s="58" t="s">
        <v>6063</v>
      </c>
      <c r="E1182" s="48" t="s">
        <v>609</v>
      </c>
      <c r="F1182" s="49" t="s">
        <v>6064</v>
      </c>
      <c r="G1182" s="50">
        <v>25000</v>
      </c>
      <c r="H1182" s="50">
        <v>12500</v>
      </c>
      <c r="I1182" s="59" t="s">
        <v>5547</v>
      </c>
      <c r="J1182" s="52" t="s">
        <v>6065</v>
      </c>
      <c r="K1182" s="52" t="s">
        <v>6066</v>
      </c>
      <c r="L1182" s="9"/>
      <c r="M1182" s="9"/>
      <c r="N1182" s="9"/>
      <c r="O1182" s="9"/>
      <c r="P1182" s="9"/>
      <c r="Q1182" s="9"/>
      <c r="R1182" s="9"/>
      <c r="S1182" s="9"/>
      <c r="T1182" s="9"/>
      <c r="U1182" s="9"/>
      <c r="V1182" s="9"/>
      <c r="W1182" s="9"/>
      <c r="X1182" s="9"/>
      <c r="Y1182" s="9"/>
      <c r="Z1182" s="9"/>
      <c r="AA1182" s="9"/>
      <c r="AB1182" s="9"/>
      <c r="AC1182" s="9"/>
      <c r="AD1182" s="9"/>
      <c r="AE1182" s="9"/>
      <c r="AF1182" s="9"/>
      <c r="AG1182" s="9"/>
      <c r="AH1182" s="9"/>
    </row>
    <row r="1183" spans="1:34" ht="409.6" x14ac:dyDescent="0.25">
      <c r="A1183" s="47">
        <v>1179</v>
      </c>
      <c r="B1183" s="58" t="s">
        <v>3</v>
      </c>
      <c r="C1183" s="58" t="s">
        <v>6067</v>
      </c>
      <c r="D1183" s="69" t="s">
        <v>6068</v>
      </c>
      <c r="E1183" s="48" t="s">
        <v>609</v>
      </c>
      <c r="F1183" s="49" t="s">
        <v>6069</v>
      </c>
      <c r="G1183" s="50">
        <v>25000</v>
      </c>
      <c r="H1183" s="50">
        <v>12500</v>
      </c>
      <c r="I1183" s="59" t="s">
        <v>5547</v>
      </c>
      <c r="J1183" s="52" t="s">
        <v>6070</v>
      </c>
      <c r="K1183" s="52" t="s">
        <v>6071</v>
      </c>
      <c r="L1183" s="9"/>
      <c r="M1183" s="9"/>
      <c r="N1183" s="9"/>
      <c r="O1183" s="9"/>
      <c r="P1183" s="9"/>
      <c r="Q1183" s="9"/>
      <c r="R1183" s="9"/>
      <c r="S1183" s="9"/>
      <c r="T1183" s="9"/>
      <c r="U1183" s="9"/>
      <c r="V1183" s="9"/>
      <c r="W1183" s="9"/>
      <c r="X1183" s="9"/>
      <c r="Y1183" s="9"/>
      <c r="Z1183" s="9"/>
      <c r="AA1183" s="9"/>
      <c r="AB1183" s="9"/>
      <c r="AC1183" s="9"/>
      <c r="AD1183" s="9"/>
      <c r="AE1183" s="9"/>
      <c r="AF1183" s="9"/>
      <c r="AG1183" s="9"/>
      <c r="AH1183" s="9"/>
    </row>
    <row r="1184" spans="1:34" ht="216" x14ac:dyDescent="0.25">
      <c r="A1184" s="47">
        <v>1180</v>
      </c>
      <c r="B1184" s="58" t="s">
        <v>3</v>
      </c>
      <c r="C1184" s="58" t="s">
        <v>6072</v>
      </c>
      <c r="D1184" s="58" t="s">
        <v>6073</v>
      </c>
      <c r="E1184" s="48" t="s">
        <v>6074</v>
      </c>
      <c r="F1184" s="49" t="s">
        <v>6075</v>
      </c>
      <c r="G1184" s="50">
        <v>25000</v>
      </c>
      <c r="H1184" s="50">
        <v>12500</v>
      </c>
      <c r="I1184" s="59" t="s">
        <v>5547</v>
      </c>
      <c r="J1184" s="52" t="s">
        <v>6076</v>
      </c>
      <c r="K1184" s="52" t="s">
        <v>6077</v>
      </c>
      <c r="L1184" s="9"/>
      <c r="M1184" s="9"/>
      <c r="N1184" s="9"/>
      <c r="O1184" s="9"/>
      <c r="P1184" s="9"/>
      <c r="Q1184" s="9"/>
      <c r="R1184" s="9"/>
      <c r="S1184" s="9"/>
      <c r="T1184" s="9"/>
      <c r="U1184" s="9"/>
      <c r="V1184" s="9"/>
      <c r="W1184" s="9"/>
      <c r="X1184" s="9"/>
      <c r="Y1184" s="9"/>
      <c r="Z1184" s="9"/>
      <c r="AA1184" s="9"/>
      <c r="AB1184" s="9"/>
      <c r="AC1184" s="9"/>
      <c r="AD1184" s="9"/>
      <c r="AE1184" s="9"/>
      <c r="AF1184" s="9"/>
      <c r="AG1184" s="9"/>
      <c r="AH1184" s="9"/>
    </row>
    <row r="1185" spans="1:34" ht="187.2" x14ac:dyDescent="0.25">
      <c r="A1185" s="47">
        <v>1181</v>
      </c>
      <c r="B1185" s="58" t="s">
        <v>0</v>
      </c>
      <c r="C1185" s="58" t="s">
        <v>6078</v>
      </c>
      <c r="D1185" s="58" t="s">
        <v>6079</v>
      </c>
      <c r="E1185" s="48"/>
      <c r="F1185" s="49" t="s">
        <v>6080</v>
      </c>
      <c r="G1185" s="50">
        <v>1573764.05</v>
      </c>
      <c r="H1185" s="50">
        <v>936736.55</v>
      </c>
      <c r="I1185" s="59" t="s">
        <v>1971</v>
      </c>
      <c r="J1185" s="52" t="s">
        <v>6081</v>
      </c>
      <c r="K1185" s="52" t="s">
        <v>6082</v>
      </c>
      <c r="L1185" s="9"/>
      <c r="M1185" s="9"/>
      <c r="N1185" s="9"/>
      <c r="O1185" s="9"/>
      <c r="P1185" s="9"/>
      <c r="Q1185" s="9"/>
      <c r="R1185" s="9"/>
      <c r="S1185" s="9"/>
      <c r="T1185" s="9"/>
      <c r="U1185" s="9"/>
      <c r="V1185" s="9"/>
      <c r="W1185" s="9"/>
      <c r="X1185" s="9"/>
      <c r="Y1185" s="9"/>
      <c r="Z1185" s="9"/>
      <c r="AA1185" s="9"/>
      <c r="AB1185" s="9"/>
      <c r="AC1185" s="9"/>
      <c r="AD1185" s="9"/>
      <c r="AE1185" s="9"/>
      <c r="AF1185" s="9"/>
      <c r="AG1185" s="9"/>
      <c r="AH1185" s="9"/>
    </row>
    <row r="1186" spans="1:34" ht="129.6" x14ac:dyDescent="0.25">
      <c r="A1186" s="47">
        <v>1182</v>
      </c>
      <c r="B1186" s="58" t="s">
        <v>0</v>
      </c>
      <c r="C1186" s="58" t="s">
        <v>6083</v>
      </c>
      <c r="D1186" s="69" t="s">
        <v>5441</v>
      </c>
      <c r="E1186" s="48" t="s">
        <v>653</v>
      </c>
      <c r="F1186" s="49" t="s">
        <v>6084</v>
      </c>
      <c r="G1186" s="50">
        <v>438156.77</v>
      </c>
      <c r="H1186" s="50">
        <v>219078.38</v>
      </c>
      <c r="I1186" s="59" t="s">
        <v>1971</v>
      </c>
      <c r="J1186" s="52" t="s">
        <v>6085</v>
      </c>
      <c r="K1186" s="52" t="s">
        <v>5444</v>
      </c>
      <c r="L1186" s="9"/>
      <c r="M1186" s="9"/>
      <c r="N1186" s="9"/>
      <c r="O1186" s="9"/>
      <c r="P1186" s="9"/>
      <c r="Q1186" s="9"/>
      <c r="R1186" s="9"/>
      <c r="S1186" s="9"/>
      <c r="T1186" s="9"/>
      <c r="U1186" s="9"/>
      <c r="V1186" s="9"/>
      <c r="W1186" s="9"/>
      <c r="X1186" s="9"/>
      <c r="Y1186" s="9"/>
      <c r="Z1186" s="9"/>
      <c r="AA1186" s="9"/>
      <c r="AB1186" s="9"/>
      <c r="AC1186" s="9"/>
      <c r="AD1186" s="9"/>
      <c r="AE1186" s="9"/>
      <c r="AF1186" s="9"/>
      <c r="AG1186" s="9"/>
      <c r="AH1186" s="9"/>
    </row>
    <row r="1187" spans="1:34" ht="187.2" x14ac:dyDescent="0.25">
      <c r="A1187" s="47">
        <v>1183</v>
      </c>
      <c r="B1187" s="58" t="s">
        <v>0</v>
      </c>
      <c r="C1187" s="58" t="s">
        <v>6086</v>
      </c>
      <c r="D1187" s="58" t="s">
        <v>6087</v>
      </c>
      <c r="E1187" s="48" t="s">
        <v>653</v>
      </c>
      <c r="F1187" s="49" t="s">
        <v>6088</v>
      </c>
      <c r="G1187" s="50">
        <v>910581.6</v>
      </c>
      <c r="H1187" s="50">
        <v>471486.34</v>
      </c>
      <c r="I1187" s="59" t="s">
        <v>1971</v>
      </c>
      <c r="J1187" s="52" t="s">
        <v>6089</v>
      </c>
      <c r="K1187" s="52" t="s">
        <v>6090</v>
      </c>
      <c r="L1187" s="9"/>
      <c r="M1187" s="9"/>
      <c r="N1187" s="9"/>
      <c r="O1187" s="9"/>
      <c r="P1187" s="9"/>
      <c r="Q1187" s="9"/>
      <c r="R1187" s="9"/>
      <c r="S1187" s="9"/>
      <c r="T1187" s="9"/>
      <c r="U1187" s="9"/>
      <c r="V1187" s="9"/>
      <c r="W1187" s="9"/>
      <c r="X1187" s="9"/>
      <c r="Y1187" s="9"/>
      <c r="Z1187" s="9"/>
      <c r="AA1187" s="9"/>
      <c r="AB1187" s="9"/>
      <c r="AC1187" s="9"/>
      <c r="AD1187" s="9"/>
      <c r="AE1187" s="9"/>
      <c r="AF1187" s="9"/>
      <c r="AG1187" s="9"/>
      <c r="AH1187" s="9"/>
    </row>
    <row r="1188" spans="1:34" ht="187.2" x14ac:dyDescent="0.25">
      <c r="A1188" s="47">
        <v>1184</v>
      </c>
      <c r="B1188" s="58" t="s">
        <v>0</v>
      </c>
      <c r="C1188" s="58" t="s">
        <v>6091</v>
      </c>
      <c r="D1188" s="58" t="s">
        <v>6092</v>
      </c>
      <c r="E1188" s="48" t="s">
        <v>653</v>
      </c>
      <c r="F1188" s="49" t="s">
        <v>6093</v>
      </c>
      <c r="G1188" s="50">
        <v>477125.1</v>
      </c>
      <c r="H1188" s="50">
        <v>350763.25</v>
      </c>
      <c r="I1188" s="59" t="s">
        <v>1971</v>
      </c>
      <c r="J1188" s="52" t="s">
        <v>6094</v>
      </c>
      <c r="K1188" s="52" t="s">
        <v>6095</v>
      </c>
      <c r="L1188" s="9"/>
      <c r="M1188" s="9"/>
      <c r="N1188" s="9"/>
      <c r="O1188" s="9"/>
      <c r="P1188" s="9"/>
      <c r="Q1188" s="9"/>
      <c r="R1188" s="9"/>
      <c r="S1188" s="9"/>
      <c r="T1188" s="9"/>
      <c r="U1188" s="9"/>
      <c r="V1188" s="9"/>
      <c r="W1188" s="9"/>
      <c r="X1188" s="9"/>
      <c r="Y1188" s="9"/>
      <c r="Z1188" s="9"/>
      <c r="AA1188" s="9"/>
      <c r="AB1188" s="9"/>
      <c r="AC1188" s="9"/>
      <c r="AD1188" s="9"/>
      <c r="AE1188" s="9"/>
      <c r="AF1188" s="9"/>
      <c r="AG1188" s="9"/>
      <c r="AH1188" s="9"/>
    </row>
    <row r="1189" spans="1:34" ht="331.2" x14ac:dyDescent="0.25">
      <c r="A1189" s="47">
        <v>1185</v>
      </c>
      <c r="B1189" s="58" t="s">
        <v>3</v>
      </c>
      <c r="C1189" s="58" t="s">
        <v>6096</v>
      </c>
      <c r="D1189" s="69" t="s">
        <v>6096</v>
      </c>
      <c r="E1189" s="48" t="s">
        <v>609</v>
      </c>
      <c r="F1189" s="49" t="s">
        <v>6097</v>
      </c>
      <c r="G1189" s="50">
        <v>25000</v>
      </c>
      <c r="H1189" s="50">
        <v>12500</v>
      </c>
      <c r="I1189" s="59" t="s">
        <v>5547</v>
      </c>
      <c r="J1189" s="52" t="s">
        <v>6098</v>
      </c>
      <c r="K1189" s="52" t="s">
        <v>6099</v>
      </c>
      <c r="L1189" s="9"/>
      <c r="M1189" s="9"/>
      <c r="N1189" s="9"/>
      <c r="O1189" s="9"/>
      <c r="P1189" s="9"/>
      <c r="Q1189" s="9"/>
      <c r="R1189" s="9"/>
      <c r="S1189" s="9"/>
      <c r="T1189" s="9"/>
      <c r="U1189" s="9"/>
      <c r="V1189" s="9"/>
      <c r="W1189" s="9"/>
      <c r="X1189" s="9"/>
      <c r="Y1189" s="9"/>
      <c r="Z1189" s="9"/>
      <c r="AA1189" s="9"/>
      <c r="AB1189" s="9"/>
      <c r="AC1189" s="9"/>
      <c r="AD1189" s="9"/>
      <c r="AE1189" s="9"/>
      <c r="AF1189" s="9"/>
      <c r="AG1189" s="9"/>
      <c r="AH1189" s="9"/>
    </row>
    <row r="1190" spans="1:34" ht="230.4" x14ac:dyDescent="0.25">
      <c r="A1190" s="47">
        <v>1186</v>
      </c>
      <c r="B1190" s="58" t="s">
        <v>0</v>
      </c>
      <c r="C1190" s="58" t="s">
        <v>6100</v>
      </c>
      <c r="D1190" s="58" t="s">
        <v>6101</v>
      </c>
      <c r="E1190" s="48" t="s">
        <v>653</v>
      </c>
      <c r="F1190" s="49" t="s">
        <v>6102</v>
      </c>
      <c r="G1190" s="50">
        <v>735050.15</v>
      </c>
      <c r="H1190" s="50">
        <v>367525.27</v>
      </c>
      <c r="I1190" s="59" t="s">
        <v>2292</v>
      </c>
      <c r="J1190" s="52" t="s">
        <v>6103</v>
      </c>
      <c r="K1190" s="52" t="s">
        <v>6104</v>
      </c>
      <c r="L1190" s="9"/>
      <c r="M1190" s="9"/>
      <c r="N1190" s="9"/>
      <c r="O1190" s="9"/>
      <c r="P1190" s="9"/>
      <c r="Q1190" s="9"/>
      <c r="R1190" s="9"/>
      <c r="S1190" s="9"/>
      <c r="T1190" s="9"/>
      <c r="U1190" s="9"/>
      <c r="V1190" s="9"/>
      <c r="W1190" s="9"/>
      <c r="X1190" s="9"/>
      <c r="Y1190" s="9"/>
      <c r="Z1190" s="9"/>
      <c r="AA1190" s="9"/>
      <c r="AB1190" s="9"/>
      <c r="AC1190" s="9"/>
      <c r="AD1190" s="9"/>
      <c r="AE1190" s="9"/>
      <c r="AF1190" s="9"/>
      <c r="AG1190" s="9"/>
      <c r="AH1190" s="9"/>
    </row>
    <row r="1191" spans="1:34" ht="158.4" x14ac:dyDescent="0.25">
      <c r="A1191" s="47">
        <v>1187</v>
      </c>
      <c r="B1191" s="58" t="s">
        <v>0</v>
      </c>
      <c r="C1191" s="58" t="s">
        <v>6105</v>
      </c>
      <c r="D1191" s="58" t="s">
        <v>6106</v>
      </c>
      <c r="E1191" s="48" t="s">
        <v>620</v>
      </c>
      <c r="F1191" s="49" t="s">
        <v>6107</v>
      </c>
      <c r="G1191" s="50">
        <v>75339550</v>
      </c>
      <c r="H1191" s="50">
        <v>64792013</v>
      </c>
      <c r="I1191" s="59" t="s">
        <v>6108</v>
      </c>
      <c r="J1191" s="52" t="s">
        <v>319</v>
      </c>
      <c r="K1191" s="52" t="s">
        <v>6109</v>
      </c>
      <c r="L1191" s="9"/>
      <c r="M1191" s="9"/>
      <c r="N1191" s="9"/>
      <c r="O1191" s="9"/>
      <c r="P1191" s="9"/>
      <c r="Q1191" s="9"/>
      <c r="R1191" s="9"/>
      <c r="S1191" s="9"/>
      <c r="T1191" s="9"/>
      <c r="U1191" s="9"/>
      <c r="V1191" s="9"/>
      <c r="W1191" s="9"/>
      <c r="X1191" s="9"/>
      <c r="Y1191" s="9"/>
      <c r="Z1191" s="9"/>
      <c r="AA1191" s="9"/>
      <c r="AB1191" s="9"/>
      <c r="AC1191" s="9"/>
      <c r="AD1191" s="9"/>
      <c r="AE1191" s="9"/>
      <c r="AF1191" s="9"/>
      <c r="AG1191" s="9"/>
      <c r="AH1191" s="9"/>
    </row>
    <row r="1192" spans="1:34" ht="273.60000000000002" x14ac:dyDescent="0.25">
      <c r="A1192" s="47">
        <v>1188</v>
      </c>
      <c r="B1192" s="58" t="s">
        <v>0</v>
      </c>
      <c r="C1192" s="58" t="s">
        <v>6110</v>
      </c>
      <c r="D1192" s="69" t="s">
        <v>6111</v>
      </c>
      <c r="E1192" s="48" t="s">
        <v>620</v>
      </c>
      <c r="F1192" s="49" t="s">
        <v>6112</v>
      </c>
      <c r="G1192" s="50">
        <v>56540000</v>
      </c>
      <c r="H1192" s="50">
        <v>17069426</v>
      </c>
      <c r="I1192" s="59" t="s">
        <v>6108</v>
      </c>
      <c r="J1192" s="52" t="s">
        <v>320</v>
      </c>
      <c r="K1192" s="52" t="s">
        <v>6113</v>
      </c>
      <c r="L1192" s="9"/>
      <c r="M1192" s="9"/>
      <c r="N1192" s="9"/>
      <c r="O1192" s="9"/>
      <c r="P1192" s="9"/>
      <c r="Q1192" s="9"/>
      <c r="R1192" s="9"/>
      <c r="S1192" s="9"/>
      <c r="T1192" s="9"/>
      <c r="U1192" s="9"/>
      <c r="V1192" s="9"/>
      <c r="W1192" s="9"/>
      <c r="X1192" s="9"/>
      <c r="Y1192" s="9"/>
      <c r="Z1192" s="9"/>
      <c r="AA1192" s="9"/>
      <c r="AB1192" s="9"/>
      <c r="AC1192" s="9"/>
      <c r="AD1192" s="9"/>
      <c r="AE1192" s="9"/>
      <c r="AF1192" s="9"/>
      <c r="AG1192" s="9"/>
      <c r="AH1192" s="9"/>
    </row>
    <row r="1193" spans="1:34" ht="144" x14ac:dyDescent="0.25">
      <c r="A1193" s="47">
        <v>1189</v>
      </c>
      <c r="B1193" s="58" t="s">
        <v>0</v>
      </c>
      <c r="C1193" s="58" t="s">
        <v>6114</v>
      </c>
      <c r="D1193" s="58" t="s">
        <v>6106</v>
      </c>
      <c r="E1193" s="48" t="s">
        <v>620</v>
      </c>
      <c r="F1193" s="49" t="s">
        <v>6115</v>
      </c>
      <c r="G1193" s="50">
        <v>37740450</v>
      </c>
      <c r="H1193" s="50">
        <v>32456787</v>
      </c>
      <c r="I1193" s="59" t="s">
        <v>6108</v>
      </c>
      <c r="J1193" s="52" t="s">
        <v>321</v>
      </c>
      <c r="K1193" s="52" t="s">
        <v>6116</v>
      </c>
      <c r="L1193" s="9"/>
      <c r="M1193" s="9"/>
      <c r="N1193" s="9"/>
      <c r="O1193" s="9"/>
      <c r="P1193" s="9"/>
      <c r="Q1193" s="9"/>
      <c r="R1193" s="9"/>
      <c r="S1193" s="9"/>
      <c r="T1193" s="9"/>
      <c r="U1193" s="9"/>
      <c r="V1193" s="9"/>
      <c r="W1193" s="9"/>
      <c r="X1193" s="9"/>
      <c r="Y1193" s="9"/>
      <c r="Z1193" s="9"/>
      <c r="AA1193" s="9"/>
      <c r="AB1193" s="9"/>
      <c r="AC1193" s="9"/>
      <c r="AD1193" s="9"/>
      <c r="AE1193" s="9"/>
      <c r="AF1193" s="9"/>
      <c r="AG1193" s="9"/>
      <c r="AH1193" s="9"/>
    </row>
    <row r="1194" spans="1:34" ht="259.2" x14ac:dyDescent="0.25">
      <c r="A1194" s="47">
        <v>1190</v>
      </c>
      <c r="B1194" s="58" t="s">
        <v>3</v>
      </c>
      <c r="C1194" s="58" t="s">
        <v>6117</v>
      </c>
      <c r="D1194" s="58" t="s">
        <v>6118</v>
      </c>
      <c r="E1194" s="48" t="s">
        <v>6119</v>
      </c>
      <c r="F1194" s="49" t="s">
        <v>6120</v>
      </c>
      <c r="G1194" s="50">
        <v>25000</v>
      </c>
      <c r="H1194" s="50">
        <v>12500</v>
      </c>
      <c r="I1194" s="59" t="s">
        <v>5547</v>
      </c>
      <c r="J1194" s="52" t="s">
        <v>6121</v>
      </c>
      <c r="K1194" s="52" t="s">
        <v>6122</v>
      </c>
      <c r="L1194" s="9"/>
      <c r="M1194" s="9"/>
      <c r="N1194" s="9"/>
      <c r="O1194" s="9"/>
      <c r="P1194" s="9"/>
      <c r="Q1194" s="9"/>
      <c r="R1194" s="9"/>
      <c r="S1194" s="9"/>
      <c r="T1194" s="9"/>
      <c r="U1194" s="9"/>
      <c r="V1194" s="9"/>
      <c r="W1194" s="9"/>
      <c r="X1194" s="9"/>
      <c r="Y1194" s="9"/>
      <c r="Z1194" s="9"/>
      <c r="AA1194" s="9"/>
      <c r="AB1194" s="9"/>
      <c r="AC1194" s="9"/>
      <c r="AD1194" s="9"/>
      <c r="AE1194" s="9"/>
      <c r="AF1194" s="9"/>
      <c r="AG1194" s="9"/>
      <c r="AH1194" s="9"/>
    </row>
    <row r="1195" spans="1:34" ht="244.8" x14ac:dyDescent="0.25">
      <c r="A1195" s="47">
        <v>1191</v>
      </c>
      <c r="B1195" s="58" t="s">
        <v>1</v>
      </c>
      <c r="C1195" s="58" t="s">
        <v>6123</v>
      </c>
      <c r="D1195" s="69" t="s">
        <v>6124</v>
      </c>
      <c r="E1195" s="48" t="s">
        <v>620</v>
      </c>
      <c r="F1195" s="49" t="s">
        <v>6125</v>
      </c>
      <c r="G1195" s="50">
        <v>31051831.210000001</v>
      </c>
      <c r="H1195" s="50">
        <v>24329109.75</v>
      </c>
      <c r="I1195" s="59" t="s">
        <v>6126</v>
      </c>
      <c r="J1195" s="52" t="s">
        <v>322</v>
      </c>
      <c r="K1195" s="52" t="s">
        <v>6127</v>
      </c>
      <c r="L1195" s="9"/>
      <c r="M1195" s="9"/>
      <c r="N1195" s="9"/>
      <c r="O1195" s="9"/>
      <c r="P1195" s="9"/>
      <c r="Q1195" s="9"/>
      <c r="R1195" s="9"/>
      <c r="S1195" s="9"/>
      <c r="T1195" s="9"/>
      <c r="U1195" s="9"/>
      <c r="V1195" s="9"/>
      <c r="W1195" s="9"/>
      <c r="X1195" s="9"/>
      <c r="Y1195" s="9"/>
      <c r="Z1195" s="9"/>
      <c r="AA1195" s="9"/>
      <c r="AB1195" s="9"/>
      <c r="AC1195" s="9"/>
      <c r="AD1195" s="9"/>
      <c r="AE1195" s="9"/>
      <c r="AF1195" s="9"/>
      <c r="AG1195" s="9"/>
      <c r="AH1195" s="9"/>
    </row>
    <row r="1196" spans="1:34" ht="360" x14ac:dyDescent="0.25">
      <c r="A1196" s="47">
        <v>1192</v>
      </c>
      <c r="B1196" s="58" t="s">
        <v>3</v>
      </c>
      <c r="C1196" s="58" t="s">
        <v>6128</v>
      </c>
      <c r="D1196" s="58" t="s">
        <v>6129</v>
      </c>
      <c r="E1196" s="48" t="s">
        <v>609</v>
      </c>
      <c r="F1196" s="49" t="s">
        <v>6130</v>
      </c>
      <c r="G1196" s="50">
        <v>25000</v>
      </c>
      <c r="H1196" s="50">
        <v>12500</v>
      </c>
      <c r="I1196" s="59" t="s">
        <v>5547</v>
      </c>
      <c r="J1196" s="52" t="s">
        <v>6131</v>
      </c>
      <c r="K1196" s="52" t="s">
        <v>6132</v>
      </c>
      <c r="L1196" s="9"/>
      <c r="M1196" s="9"/>
      <c r="N1196" s="9"/>
      <c r="O1196" s="9"/>
      <c r="P1196" s="9"/>
      <c r="Q1196" s="9"/>
      <c r="R1196" s="9"/>
      <c r="S1196" s="9"/>
      <c r="T1196" s="9"/>
      <c r="U1196" s="9"/>
      <c r="V1196" s="9"/>
      <c r="W1196" s="9"/>
      <c r="X1196" s="9"/>
      <c r="Y1196" s="9"/>
      <c r="Z1196" s="9"/>
      <c r="AA1196" s="9"/>
      <c r="AB1196" s="9"/>
      <c r="AC1196" s="9"/>
      <c r="AD1196" s="9"/>
      <c r="AE1196" s="9"/>
      <c r="AF1196" s="9"/>
      <c r="AG1196" s="9"/>
      <c r="AH1196" s="9"/>
    </row>
    <row r="1197" spans="1:34" ht="201.6" x14ac:dyDescent="0.25">
      <c r="A1197" s="47">
        <v>1193</v>
      </c>
      <c r="B1197" s="58" t="s">
        <v>0</v>
      </c>
      <c r="C1197" s="58" t="s">
        <v>6133</v>
      </c>
      <c r="D1197" s="58" t="s">
        <v>6134</v>
      </c>
      <c r="E1197" s="48" t="s">
        <v>620</v>
      </c>
      <c r="F1197" s="49" t="s">
        <v>6135</v>
      </c>
      <c r="G1197" s="50">
        <v>31093223.559999999</v>
      </c>
      <c r="H1197" s="50">
        <v>26429240.030000001</v>
      </c>
      <c r="I1197" s="59" t="s">
        <v>6126</v>
      </c>
      <c r="J1197" s="52" t="s">
        <v>323</v>
      </c>
      <c r="K1197" s="52" t="s">
        <v>6136</v>
      </c>
      <c r="L1197" s="9"/>
      <c r="M1197" s="9"/>
      <c r="N1197" s="9"/>
      <c r="O1197" s="9"/>
      <c r="P1197" s="9"/>
      <c r="Q1197" s="9"/>
      <c r="R1197" s="9"/>
      <c r="S1197" s="9"/>
      <c r="T1197" s="9"/>
      <c r="U1197" s="9"/>
      <c r="V1197" s="9"/>
      <c r="W1197" s="9"/>
      <c r="X1197" s="9"/>
      <c r="Y1197" s="9"/>
      <c r="Z1197" s="9"/>
      <c r="AA1197" s="9"/>
      <c r="AB1197" s="9"/>
      <c r="AC1197" s="9"/>
      <c r="AD1197" s="9"/>
      <c r="AE1197" s="9"/>
      <c r="AF1197" s="9"/>
      <c r="AG1197" s="9"/>
      <c r="AH1197" s="9"/>
    </row>
    <row r="1198" spans="1:34" ht="388.8" x14ac:dyDescent="0.25">
      <c r="A1198" s="47">
        <v>1194</v>
      </c>
      <c r="B1198" s="58" t="s">
        <v>3</v>
      </c>
      <c r="C1198" s="58" t="s">
        <v>6137</v>
      </c>
      <c r="D1198" s="69" t="s">
        <v>6138</v>
      </c>
      <c r="E1198" s="48" t="s">
        <v>6139</v>
      </c>
      <c r="F1198" s="49" t="s">
        <v>6140</v>
      </c>
      <c r="G1198" s="50">
        <v>25000</v>
      </c>
      <c r="H1198" s="50">
        <v>12500</v>
      </c>
      <c r="I1198" s="59" t="s">
        <v>5547</v>
      </c>
      <c r="J1198" s="52" t="s">
        <v>6141</v>
      </c>
      <c r="K1198" s="52" t="s">
        <v>6142</v>
      </c>
      <c r="L1198" s="9"/>
      <c r="M1198" s="9"/>
      <c r="N1198" s="9"/>
      <c r="O1198" s="9"/>
      <c r="P1198" s="9"/>
      <c r="Q1198" s="9"/>
      <c r="R1198" s="9"/>
      <c r="S1198" s="9"/>
      <c r="T1198" s="9"/>
      <c r="U1198" s="9"/>
      <c r="V1198" s="9"/>
      <c r="W1198" s="9"/>
      <c r="X1198" s="9"/>
      <c r="Y1198" s="9"/>
      <c r="Z1198" s="9"/>
      <c r="AA1198" s="9"/>
      <c r="AB1198" s="9"/>
      <c r="AC1198" s="9"/>
      <c r="AD1198" s="9"/>
      <c r="AE1198" s="9"/>
      <c r="AF1198" s="9"/>
      <c r="AG1198" s="9"/>
      <c r="AH1198" s="9"/>
    </row>
    <row r="1199" spans="1:34" ht="129.6" x14ac:dyDescent="0.25">
      <c r="A1199" s="47">
        <v>1195</v>
      </c>
      <c r="B1199" s="58" t="s">
        <v>0</v>
      </c>
      <c r="C1199" s="58" t="s">
        <v>6143</v>
      </c>
      <c r="D1199" s="58" t="s">
        <v>6144</v>
      </c>
      <c r="E1199" s="48" t="s">
        <v>487</v>
      </c>
      <c r="F1199" s="49" t="s">
        <v>6145</v>
      </c>
      <c r="G1199" s="50">
        <v>13671000</v>
      </c>
      <c r="H1199" s="50"/>
      <c r="I1199" s="59" t="s">
        <v>6146</v>
      </c>
      <c r="J1199" s="52" t="s">
        <v>324</v>
      </c>
      <c r="K1199" s="52" t="s">
        <v>6147</v>
      </c>
      <c r="L1199" s="9"/>
      <c r="M1199" s="9"/>
      <c r="N1199" s="9"/>
      <c r="O1199" s="9"/>
      <c r="P1199" s="9"/>
      <c r="Q1199" s="9"/>
      <c r="R1199" s="9"/>
      <c r="S1199" s="9"/>
      <c r="T1199" s="9"/>
      <c r="U1199" s="9"/>
      <c r="V1199" s="9"/>
      <c r="W1199" s="9"/>
      <c r="X1199" s="9"/>
      <c r="Y1199" s="9"/>
      <c r="Z1199" s="9"/>
      <c r="AA1199" s="9"/>
      <c r="AB1199" s="9"/>
      <c r="AC1199" s="9"/>
      <c r="AD1199" s="9"/>
      <c r="AE1199" s="9"/>
      <c r="AF1199" s="9"/>
      <c r="AG1199" s="9"/>
      <c r="AH1199" s="9"/>
    </row>
    <row r="1200" spans="1:34" ht="345.6" x14ac:dyDescent="0.25">
      <c r="A1200" s="47">
        <v>1196</v>
      </c>
      <c r="B1200" s="58" t="s">
        <v>3</v>
      </c>
      <c r="C1200" s="58" t="s">
        <v>6148</v>
      </c>
      <c r="D1200" s="58" t="s">
        <v>6148</v>
      </c>
      <c r="E1200" s="48" t="s">
        <v>6149</v>
      </c>
      <c r="F1200" s="49" t="s">
        <v>6150</v>
      </c>
      <c r="G1200" s="50">
        <v>25000</v>
      </c>
      <c r="H1200" s="50">
        <v>12500</v>
      </c>
      <c r="I1200" s="59" t="s">
        <v>5547</v>
      </c>
      <c r="J1200" s="52" t="s">
        <v>6151</v>
      </c>
      <c r="K1200" s="52" t="s">
        <v>6152</v>
      </c>
      <c r="L1200" s="9"/>
      <c r="M1200" s="9"/>
      <c r="N1200" s="9"/>
      <c r="O1200" s="9"/>
      <c r="P1200" s="9"/>
      <c r="Q1200" s="9"/>
      <c r="R1200" s="9"/>
      <c r="S1200" s="9"/>
      <c r="T1200" s="9"/>
      <c r="U1200" s="9"/>
      <c r="V1200" s="9"/>
      <c r="W1200" s="9"/>
      <c r="X1200" s="9"/>
      <c r="Y1200" s="9"/>
      <c r="Z1200" s="9"/>
      <c r="AA1200" s="9"/>
      <c r="AB1200" s="9"/>
      <c r="AC1200" s="9"/>
      <c r="AD1200" s="9"/>
      <c r="AE1200" s="9"/>
      <c r="AF1200" s="9"/>
      <c r="AG1200" s="9"/>
      <c r="AH1200" s="9"/>
    </row>
    <row r="1201" spans="1:34" ht="129.6" x14ac:dyDescent="0.25">
      <c r="A1201" s="47">
        <v>1197</v>
      </c>
      <c r="B1201" s="58" t="s">
        <v>0</v>
      </c>
      <c r="C1201" s="58" t="s">
        <v>6153</v>
      </c>
      <c r="D1201" s="69" t="s">
        <v>6154</v>
      </c>
      <c r="E1201" s="48" t="s">
        <v>487</v>
      </c>
      <c r="F1201" s="49" t="s">
        <v>6155</v>
      </c>
      <c r="G1201" s="50">
        <v>14185000</v>
      </c>
      <c r="H1201" s="50"/>
      <c r="I1201" s="59" t="s">
        <v>6146</v>
      </c>
      <c r="J1201" s="52" t="s">
        <v>325</v>
      </c>
      <c r="K1201" s="52" t="s">
        <v>6156</v>
      </c>
      <c r="L1201" s="9"/>
      <c r="M1201" s="9"/>
      <c r="N1201" s="9"/>
      <c r="O1201" s="9"/>
      <c r="P1201" s="9"/>
      <c r="Q1201" s="9"/>
      <c r="R1201" s="9"/>
      <c r="S1201" s="9"/>
      <c r="T1201" s="9"/>
      <c r="U1201" s="9"/>
      <c r="V1201" s="9"/>
      <c r="W1201" s="9"/>
      <c r="X1201" s="9"/>
      <c r="Y1201" s="9"/>
      <c r="Z1201" s="9"/>
      <c r="AA1201" s="9"/>
      <c r="AB1201" s="9"/>
      <c r="AC1201" s="9"/>
      <c r="AD1201" s="9"/>
      <c r="AE1201" s="9"/>
      <c r="AF1201" s="9"/>
      <c r="AG1201" s="9"/>
      <c r="AH1201" s="9"/>
    </row>
    <row r="1202" spans="1:34" ht="388.8" x14ac:dyDescent="0.25">
      <c r="A1202" s="47">
        <v>1198</v>
      </c>
      <c r="B1202" s="58" t="s">
        <v>3</v>
      </c>
      <c r="C1202" s="58" t="s">
        <v>6157</v>
      </c>
      <c r="D1202" s="58" t="s">
        <v>6158</v>
      </c>
      <c r="E1202" s="48"/>
      <c r="F1202" s="49" t="s">
        <v>6159</v>
      </c>
      <c r="G1202" s="50">
        <v>25000</v>
      </c>
      <c r="H1202" s="50">
        <v>12500</v>
      </c>
      <c r="I1202" s="59" t="s">
        <v>5547</v>
      </c>
      <c r="J1202" s="52" t="s">
        <v>6160</v>
      </c>
      <c r="K1202" s="52" t="s">
        <v>6161</v>
      </c>
      <c r="L1202" s="9"/>
      <c r="M1202" s="9"/>
      <c r="N1202" s="9"/>
      <c r="O1202" s="9"/>
      <c r="P1202" s="9"/>
      <c r="Q1202" s="9"/>
      <c r="R1202" s="9"/>
      <c r="S1202" s="9"/>
      <c r="T1202" s="9"/>
      <c r="U1202" s="9"/>
      <c r="V1202" s="9"/>
      <c r="W1202" s="9"/>
      <c r="X1202" s="9"/>
      <c r="Y1202" s="9"/>
      <c r="Z1202" s="9"/>
      <c r="AA1202" s="9"/>
      <c r="AB1202" s="9"/>
      <c r="AC1202" s="9"/>
      <c r="AD1202" s="9"/>
      <c r="AE1202" s="9"/>
      <c r="AF1202" s="9"/>
      <c r="AG1202" s="9"/>
      <c r="AH1202" s="9"/>
    </row>
    <row r="1203" spans="1:34" ht="409.6" x14ac:dyDescent="0.25">
      <c r="A1203" s="47">
        <v>1199</v>
      </c>
      <c r="B1203" s="58" t="s">
        <v>3</v>
      </c>
      <c r="C1203" s="58" t="s">
        <v>6162</v>
      </c>
      <c r="D1203" s="58" t="s">
        <v>6163</v>
      </c>
      <c r="E1203" s="48" t="s">
        <v>6164</v>
      </c>
      <c r="F1203" s="49" t="s">
        <v>6165</v>
      </c>
      <c r="G1203" s="50">
        <v>25000</v>
      </c>
      <c r="H1203" s="50">
        <v>12500</v>
      </c>
      <c r="I1203" s="59" t="s">
        <v>5547</v>
      </c>
      <c r="J1203" s="52" t="s">
        <v>6166</v>
      </c>
      <c r="K1203" s="52" t="s">
        <v>6167</v>
      </c>
      <c r="L1203" s="9"/>
      <c r="M1203" s="9"/>
      <c r="N1203" s="9"/>
      <c r="O1203" s="9"/>
      <c r="P1203" s="9"/>
      <c r="Q1203" s="9"/>
      <c r="R1203" s="9"/>
      <c r="S1203" s="9"/>
      <c r="T1203" s="9"/>
      <c r="U1203" s="9"/>
      <c r="V1203" s="9"/>
      <c r="W1203" s="9"/>
      <c r="X1203" s="9"/>
      <c r="Y1203" s="9"/>
      <c r="Z1203" s="9"/>
      <c r="AA1203" s="9"/>
      <c r="AB1203" s="9"/>
      <c r="AC1203" s="9"/>
      <c r="AD1203" s="9"/>
      <c r="AE1203" s="9"/>
      <c r="AF1203" s="9"/>
      <c r="AG1203" s="9"/>
      <c r="AH1203" s="9"/>
    </row>
    <row r="1204" spans="1:34" ht="86.4" x14ac:dyDescent="0.25">
      <c r="A1204" s="47">
        <v>1200</v>
      </c>
      <c r="B1204" s="58" t="s">
        <v>0</v>
      </c>
      <c r="C1204" s="58" t="s">
        <v>6168</v>
      </c>
      <c r="D1204" s="69" t="s">
        <v>6169</v>
      </c>
      <c r="E1204" s="48" t="s">
        <v>487</v>
      </c>
      <c r="F1204" s="49" t="s">
        <v>6170</v>
      </c>
      <c r="G1204" s="50">
        <v>13581650</v>
      </c>
      <c r="H1204" s="50"/>
      <c r="I1204" s="59" t="s">
        <v>6146</v>
      </c>
      <c r="J1204" s="52" t="s">
        <v>326</v>
      </c>
      <c r="K1204" s="52" t="s">
        <v>6171</v>
      </c>
      <c r="L1204" s="9"/>
      <c r="M1204" s="9"/>
      <c r="N1204" s="9"/>
      <c r="O1204" s="9"/>
      <c r="P1204" s="9"/>
      <c r="Q1204" s="9"/>
      <c r="R1204" s="9"/>
      <c r="S1204" s="9"/>
      <c r="T1204" s="9"/>
      <c r="U1204" s="9"/>
      <c r="V1204" s="9"/>
      <c r="W1204" s="9"/>
      <c r="X1204" s="9"/>
      <c r="Y1204" s="9"/>
      <c r="Z1204" s="9"/>
      <c r="AA1204" s="9"/>
      <c r="AB1204" s="9"/>
      <c r="AC1204" s="9"/>
      <c r="AD1204" s="9"/>
      <c r="AE1204" s="9"/>
      <c r="AF1204" s="9"/>
      <c r="AG1204" s="9"/>
      <c r="AH1204" s="9"/>
    </row>
    <row r="1205" spans="1:34" ht="273.60000000000002" x14ac:dyDescent="0.25">
      <c r="A1205" s="47">
        <v>1201</v>
      </c>
      <c r="B1205" s="58" t="s">
        <v>3</v>
      </c>
      <c r="C1205" s="58" t="s">
        <v>6172</v>
      </c>
      <c r="D1205" s="58" t="s">
        <v>6173</v>
      </c>
      <c r="E1205" s="48" t="s">
        <v>6174</v>
      </c>
      <c r="F1205" s="49" t="s">
        <v>6175</v>
      </c>
      <c r="G1205" s="50">
        <v>25000</v>
      </c>
      <c r="H1205" s="50">
        <v>12500</v>
      </c>
      <c r="I1205" s="59" t="s">
        <v>5547</v>
      </c>
      <c r="J1205" s="52" t="s">
        <v>6176</v>
      </c>
      <c r="K1205" s="52" t="s">
        <v>6177</v>
      </c>
      <c r="L1205" s="9"/>
      <c r="M1205" s="9"/>
      <c r="N1205" s="9"/>
      <c r="O1205" s="9"/>
      <c r="P1205" s="9"/>
      <c r="Q1205" s="9"/>
      <c r="R1205" s="9"/>
      <c r="S1205" s="9"/>
      <c r="T1205" s="9"/>
      <c r="U1205" s="9"/>
      <c r="V1205" s="9"/>
      <c r="W1205" s="9"/>
      <c r="X1205" s="9"/>
      <c r="Y1205" s="9"/>
      <c r="Z1205" s="9"/>
      <c r="AA1205" s="9"/>
      <c r="AB1205" s="9"/>
      <c r="AC1205" s="9"/>
      <c r="AD1205" s="9"/>
      <c r="AE1205" s="9"/>
      <c r="AF1205" s="9"/>
      <c r="AG1205" s="9"/>
      <c r="AH1205" s="9"/>
    </row>
    <row r="1206" spans="1:34" ht="216" x14ac:dyDescent="0.25">
      <c r="A1206" s="47">
        <v>1202</v>
      </c>
      <c r="B1206" s="58" t="s">
        <v>0</v>
      </c>
      <c r="C1206" s="58" t="s">
        <v>6178</v>
      </c>
      <c r="D1206" s="58" t="s">
        <v>6179</v>
      </c>
      <c r="E1206" s="48" t="s">
        <v>6180</v>
      </c>
      <c r="F1206" s="49" t="s">
        <v>6181</v>
      </c>
      <c r="G1206" s="50">
        <v>13511287.65</v>
      </c>
      <c r="H1206" s="50">
        <v>8326113.4699999997</v>
      </c>
      <c r="I1206" s="59" t="s">
        <v>1360</v>
      </c>
      <c r="J1206" s="52" t="s">
        <v>6182</v>
      </c>
      <c r="K1206" s="52" t="s">
        <v>6183</v>
      </c>
      <c r="L1206" s="9"/>
      <c r="M1206" s="9"/>
      <c r="N1206" s="9"/>
      <c r="O1206" s="9"/>
      <c r="P1206" s="9"/>
      <c r="Q1206" s="9"/>
      <c r="R1206" s="9"/>
      <c r="S1206" s="9"/>
      <c r="T1206" s="9"/>
      <c r="U1206" s="9"/>
      <c r="V1206" s="9"/>
      <c r="W1206" s="9"/>
      <c r="X1206" s="9"/>
      <c r="Y1206" s="9"/>
      <c r="Z1206" s="9"/>
      <c r="AA1206" s="9"/>
      <c r="AB1206" s="9"/>
      <c r="AC1206" s="9"/>
      <c r="AD1206" s="9"/>
      <c r="AE1206" s="9"/>
      <c r="AF1206" s="9"/>
      <c r="AG1206" s="9"/>
      <c r="AH1206" s="9"/>
    </row>
    <row r="1207" spans="1:34" ht="230.4" x14ac:dyDescent="0.25">
      <c r="A1207" s="47">
        <v>1203</v>
      </c>
      <c r="B1207" s="58" t="s">
        <v>3</v>
      </c>
      <c r="C1207" s="58" t="s">
        <v>6184</v>
      </c>
      <c r="D1207" s="69" t="s">
        <v>6184</v>
      </c>
      <c r="E1207" s="48" t="s">
        <v>6185</v>
      </c>
      <c r="F1207" s="49" t="s">
        <v>6186</v>
      </c>
      <c r="G1207" s="50">
        <v>25000</v>
      </c>
      <c r="H1207" s="50">
        <v>12500</v>
      </c>
      <c r="I1207" s="59" t="s">
        <v>5547</v>
      </c>
      <c r="J1207" s="52" t="s">
        <v>6187</v>
      </c>
      <c r="K1207" s="52" t="s">
        <v>6188</v>
      </c>
      <c r="L1207" s="9"/>
      <c r="M1207" s="9"/>
      <c r="N1207" s="9"/>
      <c r="O1207" s="9"/>
      <c r="P1207" s="9"/>
      <c r="Q1207" s="9"/>
      <c r="R1207" s="9"/>
      <c r="S1207" s="9"/>
      <c r="T1207" s="9"/>
      <c r="U1207" s="9"/>
      <c r="V1207" s="9"/>
      <c r="W1207" s="9"/>
      <c r="X1207" s="9"/>
      <c r="Y1207" s="9"/>
      <c r="Z1207" s="9"/>
      <c r="AA1207" s="9"/>
      <c r="AB1207" s="9"/>
      <c r="AC1207" s="9"/>
      <c r="AD1207" s="9"/>
      <c r="AE1207" s="9"/>
      <c r="AF1207" s="9"/>
      <c r="AG1207" s="9"/>
      <c r="AH1207" s="9"/>
    </row>
    <row r="1208" spans="1:34" ht="374.4" x14ac:dyDescent="0.25">
      <c r="A1208" s="47">
        <v>1204</v>
      </c>
      <c r="B1208" s="58" t="s">
        <v>3</v>
      </c>
      <c r="C1208" s="58" t="s">
        <v>6189</v>
      </c>
      <c r="D1208" s="58" t="s">
        <v>6190</v>
      </c>
      <c r="E1208" s="48" t="s">
        <v>6191</v>
      </c>
      <c r="F1208" s="49" t="s">
        <v>6192</v>
      </c>
      <c r="G1208" s="50">
        <v>25000</v>
      </c>
      <c r="H1208" s="50">
        <v>12500</v>
      </c>
      <c r="I1208" s="59" t="s">
        <v>5547</v>
      </c>
      <c r="J1208" s="52" t="s">
        <v>6193</v>
      </c>
      <c r="K1208" s="52" t="s">
        <v>6194</v>
      </c>
      <c r="L1208" s="9"/>
      <c r="M1208" s="9"/>
      <c r="N1208" s="9"/>
      <c r="O1208" s="9"/>
      <c r="P1208" s="9"/>
      <c r="Q1208" s="9"/>
      <c r="R1208" s="9"/>
      <c r="S1208" s="9"/>
      <c r="T1208" s="9"/>
      <c r="U1208" s="9"/>
      <c r="V1208" s="9"/>
      <c r="W1208" s="9"/>
      <c r="X1208" s="9"/>
      <c r="Y1208" s="9"/>
      <c r="Z1208" s="9"/>
      <c r="AA1208" s="9"/>
      <c r="AB1208" s="9"/>
      <c r="AC1208" s="9"/>
      <c r="AD1208" s="9"/>
      <c r="AE1208" s="9"/>
      <c r="AF1208" s="9"/>
      <c r="AG1208" s="9"/>
      <c r="AH1208" s="9"/>
    </row>
    <row r="1209" spans="1:34" ht="302.39999999999998" x14ac:dyDescent="0.25">
      <c r="A1209" s="47">
        <v>1205</v>
      </c>
      <c r="B1209" s="58"/>
      <c r="C1209" s="58" t="s">
        <v>6195</v>
      </c>
      <c r="D1209" s="58" t="s">
        <v>6196</v>
      </c>
      <c r="E1209" s="48" t="s">
        <v>609</v>
      </c>
      <c r="F1209" s="49" t="s">
        <v>6197</v>
      </c>
      <c r="G1209" s="50">
        <v>25000</v>
      </c>
      <c r="H1209" s="50">
        <v>12500</v>
      </c>
      <c r="I1209" s="59" t="s">
        <v>5547</v>
      </c>
      <c r="J1209" s="52" t="s">
        <v>6198</v>
      </c>
      <c r="K1209" s="52" t="s">
        <v>6199</v>
      </c>
      <c r="L1209" s="9"/>
      <c r="M1209" s="9"/>
      <c r="N1209" s="9"/>
      <c r="O1209" s="9"/>
      <c r="P1209" s="9"/>
      <c r="Q1209" s="9"/>
      <c r="R1209" s="9"/>
      <c r="S1209" s="9"/>
      <c r="T1209" s="9"/>
      <c r="U1209" s="9"/>
      <c r="V1209" s="9"/>
      <c r="W1209" s="9"/>
      <c r="X1209" s="9"/>
      <c r="Y1209" s="9"/>
      <c r="Z1209" s="9"/>
      <c r="AA1209" s="9"/>
      <c r="AB1209" s="9"/>
      <c r="AC1209" s="9"/>
      <c r="AD1209" s="9"/>
      <c r="AE1209" s="9"/>
      <c r="AF1209" s="9"/>
      <c r="AG1209" s="9"/>
      <c r="AH1209" s="9"/>
    </row>
    <row r="1210" spans="1:34" ht="201.6" x14ac:dyDescent="0.25">
      <c r="A1210" s="47">
        <v>1206</v>
      </c>
      <c r="B1210" s="58"/>
      <c r="C1210" s="58" t="s">
        <v>6200</v>
      </c>
      <c r="D1210" s="69" t="s">
        <v>6201</v>
      </c>
      <c r="E1210" s="48" t="s">
        <v>653</v>
      </c>
      <c r="F1210" s="49" t="s">
        <v>6202</v>
      </c>
      <c r="G1210" s="50">
        <v>1401524.68</v>
      </c>
      <c r="H1210" s="50">
        <v>939021.54</v>
      </c>
      <c r="I1210" s="59" t="s">
        <v>6203</v>
      </c>
      <c r="J1210" s="52" t="s">
        <v>6204</v>
      </c>
      <c r="K1210" s="52" t="s">
        <v>6205</v>
      </c>
      <c r="L1210" s="9"/>
      <c r="M1210" s="9"/>
      <c r="N1210" s="9"/>
      <c r="O1210" s="9"/>
      <c r="P1210" s="9"/>
      <c r="Q1210" s="9"/>
      <c r="R1210" s="9"/>
      <c r="S1210" s="9"/>
      <c r="T1210" s="9"/>
      <c r="U1210" s="9"/>
      <c r="V1210" s="9"/>
      <c r="W1210" s="9"/>
      <c r="X1210" s="9"/>
      <c r="Y1210" s="9"/>
      <c r="Z1210" s="9"/>
      <c r="AA1210" s="9"/>
      <c r="AB1210" s="9"/>
      <c r="AC1210" s="9"/>
      <c r="AD1210" s="9"/>
      <c r="AE1210" s="9"/>
      <c r="AF1210" s="9"/>
      <c r="AG1210" s="9"/>
      <c r="AH1210" s="9"/>
    </row>
    <row r="1211" spans="1:34" ht="409.6" x14ac:dyDescent="0.25">
      <c r="A1211" s="47">
        <v>1207</v>
      </c>
      <c r="B1211" s="58" t="s">
        <v>3</v>
      </c>
      <c r="C1211" s="58" t="s">
        <v>6206</v>
      </c>
      <c r="D1211" s="58" t="s">
        <v>6207</v>
      </c>
      <c r="E1211" s="48" t="s">
        <v>6208</v>
      </c>
      <c r="F1211" s="49" t="s">
        <v>6209</v>
      </c>
      <c r="G1211" s="50">
        <v>11435632.800000001</v>
      </c>
      <c r="H1211" s="50">
        <v>7661873.9800000004</v>
      </c>
      <c r="I1211" s="59" t="s">
        <v>6203</v>
      </c>
      <c r="J1211" s="52" t="s">
        <v>6210</v>
      </c>
      <c r="K1211" s="52" t="s">
        <v>6211</v>
      </c>
      <c r="L1211" s="9"/>
      <c r="M1211" s="9"/>
      <c r="N1211" s="9"/>
      <c r="O1211" s="9"/>
      <c r="P1211" s="9"/>
      <c r="Q1211" s="9"/>
      <c r="R1211" s="9"/>
      <c r="S1211" s="9"/>
      <c r="T1211" s="9"/>
      <c r="U1211" s="9"/>
      <c r="V1211" s="9"/>
      <c r="W1211" s="9"/>
      <c r="X1211" s="9"/>
      <c r="Y1211" s="9"/>
      <c r="Z1211" s="9"/>
      <c r="AA1211" s="9"/>
      <c r="AB1211" s="9"/>
      <c r="AC1211" s="9"/>
      <c r="AD1211" s="9"/>
      <c r="AE1211" s="9"/>
      <c r="AF1211" s="9"/>
      <c r="AG1211" s="9"/>
      <c r="AH1211" s="9"/>
    </row>
    <row r="1212" spans="1:34" ht="316.8" x14ac:dyDescent="0.25">
      <c r="A1212" s="47">
        <v>1208</v>
      </c>
      <c r="B1212" s="58" t="s">
        <v>1</v>
      </c>
      <c r="C1212" s="58" t="s">
        <v>6212</v>
      </c>
      <c r="D1212" s="58" t="s">
        <v>6213</v>
      </c>
      <c r="E1212" s="48" t="s">
        <v>620</v>
      </c>
      <c r="F1212" s="49" t="s">
        <v>6214</v>
      </c>
      <c r="G1212" s="50">
        <v>51582157.32</v>
      </c>
      <c r="H1212" s="50">
        <v>34596152.920000002</v>
      </c>
      <c r="I1212" s="59" t="s">
        <v>6126</v>
      </c>
      <c r="J1212" s="52" t="s">
        <v>265</v>
      </c>
      <c r="K1212" s="52" t="s">
        <v>6215</v>
      </c>
      <c r="L1212" s="9"/>
      <c r="M1212" s="9"/>
      <c r="N1212" s="9"/>
      <c r="O1212" s="9"/>
      <c r="P1212" s="9"/>
      <c r="Q1212" s="9"/>
      <c r="R1212" s="9"/>
      <c r="S1212" s="9"/>
      <c r="T1212" s="9"/>
      <c r="U1212" s="9"/>
      <c r="V1212" s="9"/>
      <c r="W1212" s="9"/>
      <c r="X1212" s="9"/>
      <c r="Y1212" s="9"/>
      <c r="Z1212" s="9"/>
      <c r="AA1212" s="9"/>
      <c r="AB1212" s="9"/>
      <c r="AC1212" s="9"/>
      <c r="AD1212" s="9"/>
      <c r="AE1212" s="9"/>
      <c r="AF1212" s="9"/>
      <c r="AG1212" s="9"/>
      <c r="AH1212" s="9"/>
    </row>
    <row r="1213" spans="1:34" ht="187.2" x14ac:dyDescent="0.25">
      <c r="A1213" s="47">
        <v>1209</v>
      </c>
      <c r="B1213" s="58" t="s">
        <v>1</v>
      </c>
      <c r="C1213" s="58" t="s">
        <v>6216</v>
      </c>
      <c r="D1213" s="69" t="s">
        <v>6217</v>
      </c>
      <c r="E1213" s="48" t="s">
        <v>620</v>
      </c>
      <c r="F1213" s="49" t="s">
        <v>6218</v>
      </c>
      <c r="G1213" s="50">
        <v>41019630.609999999</v>
      </c>
      <c r="H1213" s="50">
        <v>28586580.57</v>
      </c>
      <c r="I1213" s="59" t="s">
        <v>6126</v>
      </c>
      <c r="J1213" s="52" t="s">
        <v>267</v>
      </c>
      <c r="K1213" s="52" t="s">
        <v>6219</v>
      </c>
      <c r="L1213" s="9"/>
      <c r="M1213" s="9"/>
      <c r="N1213" s="9"/>
      <c r="O1213" s="9"/>
      <c r="P1213" s="9"/>
      <c r="Q1213" s="9"/>
      <c r="R1213" s="9"/>
      <c r="S1213" s="9"/>
      <c r="T1213" s="9"/>
      <c r="U1213" s="9"/>
      <c r="V1213" s="9"/>
      <c r="W1213" s="9"/>
      <c r="X1213" s="9"/>
      <c r="Y1213" s="9"/>
      <c r="Z1213" s="9"/>
      <c r="AA1213" s="9"/>
      <c r="AB1213" s="9"/>
      <c r="AC1213" s="9"/>
      <c r="AD1213" s="9"/>
      <c r="AE1213" s="9"/>
      <c r="AF1213" s="9"/>
      <c r="AG1213" s="9"/>
      <c r="AH1213" s="9"/>
    </row>
    <row r="1214" spans="1:34" ht="201.6" x14ac:dyDescent="0.25">
      <c r="A1214" s="47">
        <v>1210</v>
      </c>
      <c r="B1214" s="58" t="s">
        <v>1</v>
      </c>
      <c r="C1214" s="58" t="s">
        <v>6220</v>
      </c>
      <c r="D1214" s="58" t="s">
        <v>6213</v>
      </c>
      <c r="E1214" s="48" t="s">
        <v>620</v>
      </c>
      <c r="F1214" s="49" t="s">
        <v>6221</v>
      </c>
      <c r="G1214" s="50">
        <v>44932670.590000004</v>
      </c>
      <c r="H1214" s="50">
        <v>31875236.52</v>
      </c>
      <c r="I1214" s="59" t="s">
        <v>6126</v>
      </c>
      <c r="J1214" s="52" t="s">
        <v>269</v>
      </c>
      <c r="K1214" s="52" t="s">
        <v>6222</v>
      </c>
      <c r="L1214" s="9"/>
      <c r="M1214" s="9"/>
      <c r="N1214" s="9"/>
      <c r="O1214" s="9"/>
      <c r="P1214" s="9"/>
      <c r="Q1214" s="9"/>
      <c r="R1214" s="9"/>
      <c r="S1214" s="9"/>
      <c r="T1214" s="9"/>
      <c r="U1214" s="9"/>
      <c r="V1214" s="9"/>
      <c r="W1214" s="9"/>
      <c r="X1214" s="9"/>
      <c r="Y1214" s="9"/>
      <c r="Z1214" s="9"/>
      <c r="AA1214" s="9"/>
      <c r="AB1214" s="9"/>
      <c r="AC1214" s="9"/>
      <c r="AD1214" s="9"/>
      <c r="AE1214" s="9"/>
      <c r="AF1214" s="9"/>
      <c r="AG1214" s="9"/>
      <c r="AH1214" s="9"/>
    </row>
    <row r="1215" spans="1:34" ht="216" x14ac:dyDescent="0.25">
      <c r="A1215" s="47">
        <v>1211</v>
      </c>
      <c r="B1215" s="58" t="s">
        <v>1</v>
      </c>
      <c r="C1215" s="58" t="s">
        <v>6223</v>
      </c>
      <c r="D1215" s="58" t="s">
        <v>6224</v>
      </c>
      <c r="E1215" s="48" t="s">
        <v>620</v>
      </c>
      <c r="F1215" s="49" t="s">
        <v>6225</v>
      </c>
      <c r="G1215" s="50">
        <v>29655230</v>
      </c>
      <c r="H1215" s="50">
        <v>25542049.600000001</v>
      </c>
      <c r="I1215" s="59" t="s">
        <v>6126</v>
      </c>
      <c r="J1215" s="52" t="s">
        <v>270</v>
      </c>
      <c r="K1215" s="52" t="s">
        <v>6226</v>
      </c>
      <c r="L1215" s="9"/>
      <c r="M1215" s="9"/>
      <c r="N1215" s="9"/>
      <c r="O1215" s="9"/>
      <c r="P1215" s="9"/>
      <c r="Q1215" s="9"/>
      <c r="R1215" s="9"/>
      <c r="S1215" s="9"/>
      <c r="T1215" s="9"/>
      <c r="U1215" s="9"/>
      <c r="V1215" s="9"/>
      <c r="W1215" s="9"/>
      <c r="X1215" s="9"/>
      <c r="Y1215" s="9"/>
      <c r="Z1215" s="9"/>
      <c r="AA1215" s="9"/>
      <c r="AB1215" s="9"/>
      <c r="AC1215" s="9"/>
      <c r="AD1215" s="9"/>
      <c r="AE1215" s="9"/>
      <c r="AF1215" s="9"/>
      <c r="AG1215" s="9"/>
      <c r="AH1215" s="9"/>
    </row>
    <row r="1216" spans="1:34" ht="201.6" x14ac:dyDescent="0.25">
      <c r="A1216" s="47">
        <v>1212</v>
      </c>
      <c r="B1216" s="58" t="s">
        <v>1</v>
      </c>
      <c r="C1216" s="58" t="s">
        <v>6227</v>
      </c>
      <c r="D1216" s="69" t="s">
        <v>6228</v>
      </c>
      <c r="E1216" s="48" t="s">
        <v>620</v>
      </c>
      <c r="F1216" s="49" t="s">
        <v>6229</v>
      </c>
      <c r="G1216" s="50">
        <v>28270000</v>
      </c>
      <c r="H1216" s="50">
        <v>25160300</v>
      </c>
      <c r="I1216" s="59" t="s">
        <v>6126</v>
      </c>
      <c r="J1216" s="52" t="s">
        <v>271</v>
      </c>
      <c r="K1216" s="52" t="s">
        <v>6230</v>
      </c>
      <c r="L1216" s="9"/>
      <c r="M1216" s="9"/>
      <c r="N1216" s="9"/>
      <c r="O1216" s="9"/>
      <c r="P1216" s="9"/>
      <c r="Q1216" s="9"/>
      <c r="R1216" s="9"/>
      <c r="S1216" s="9"/>
      <c r="T1216" s="9"/>
      <c r="U1216" s="9"/>
      <c r="V1216" s="9"/>
      <c r="W1216" s="9"/>
      <c r="X1216" s="9"/>
      <c r="Y1216" s="9"/>
      <c r="Z1216" s="9"/>
      <c r="AA1216" s="9"/>
      <c r="AB1216" s="9"/>
      <c r="AC1216" s="9"/>
      <c r="AD1216" s="9"/>
      <c r="AE1216" s="9"/>
      <c r="AF1216" s="9"/>
      <c r="AG1216" s="9"/>
      <c r="AH1216" s="9"/>
    </row>
    <row r="1217" spans="1:34" ht="86.4" x14ac:dyDescent="0.25">
      <c r="A1217" s="47">
        <v>1213</v>
      </c>
      <c r="B1217" s="58" t="s">
        <v>1</v>
      </c>
      <c r="C1217" s="58" t="s">
        <v>6231</v>
      </c>
      <c r="D1217" s="58" t="s">
        <v>6232</v>
      </c>
      <c r="E1217" s="48" t="s">
        <v>487</v>
      </c>
      <c r="F1217" s="49" t="s">
        <v>6233</v>
      </c>
      <c r="G1217" s="50">
        <v>54166669</v>
      </c>
      <c r="H1217" s="50"/>
      <c r="I1217" s="59" t="s">
        <v>6146</v>
      </c>
      <c r="J1217" s="52" t="s">
        <v>272</v>
      </c>
      <c r="K1217" s="52" t="s">
        <v>6234</v>
      </c>
      <c r="L1217" s="9"/>
      <c r="M1217" s="9"/>
      <c r="N1217" s="9"/>
      <c r="O1217" s="9"/>
      <c r="P1217" s="9"/>
      <c r="Q1217" s="9"/>
      <c r="R1217" s="9"/>
      <c r="S1217" s="9"/>
      <c r="T1217" s="9"/>
      <c r="U1217" s="9"/>
      <c r="V1217" s="9"/>
      <c r="W1217" s="9"/>
      <c r="X1217" s="9"/>
      <c r="Y1217" s="9"/>
      <c r="Z1217" s="9"/>
      <c r="AA1217" s="9"/>
      <c r="AB1217" s="9"/>
      <c r="AC1217" s="9"/>
      <c r="AD1217" s="9"/>
      <c r="AE1217" s="9"/>
      <c r="AF1217" s="9"/>
      <c r="AG1217" s="9"/>
      <c r="AH1217" s="9"/>
    </row>
    <row r="1218" spans="1:34" ht="86.4" x14ac:dyDescent="0.25">
      <c r="A1218" s="47">
        <v>1214</v>
      </c>
      <c r="B1218" s="58" t="s">
        <v>1</v>
      </c>
      <c r="C1218" s="58" t="s">
        <v>6235</v>
      </c>
      <c r="D1218" s="58" t="s">
        <v>6236</v>
      </c>
      <c r="E1218" s="48" t="s">
        <v>487</v>
      </c>
      <c r="F1218" s="49" t="s">
        <v>6237</v>
      </c>
      <c r="G1218" s="50">
        <v>14989451.119999999</v>
      </c>
      <c r="H1218" s="50"/>
      <c r="I1218" s="59" t="s">
        <v>6146</v>
      </c>
      <c r="J1218" s="52" t="s">
        <v>273</v>
      </c>
      <c r="K1218" s="52" t="s">
        <v>6238</v>
      </c>
      <c r="L1218" s="9"/>
      <c r="M1218" s="9"/>
      <c r="N1218" s="9"/>
      <c r="O1218" s="9"/>
      <c r="P1218" s="9"/>
      <c r="Q1218" s="9"/>
      <c r="R1218" s="9"/>
      <c r="S1218" s="9"/>
      <c r="T1218" s="9"/>
      <c r="U1218" s="9"/>
      <c r="V1218" s="9"/>
      <c r="W1218" s="9"/>
      <c r="X1218" s="9"/>
      <c r="Y1218" s="9"/>
      <c r="Z1218" s="9"/>
      <c r="AA1218" s="9"/>
      <c r="AB1218" s="9"/>
      <c r="AC1218" s="9"/>
      <c r="AD1218" s="9"/>
      <c r="AE1218" s="9"/>
      <c r="AF1218" s="9"/>
      <c r="AG1218" s="9"/>
      <c r="AH1218" s="9"/>
    </row>
    <row r="1219" spans="1:34" ht="86.4" x14ac:dyDescent="0.25">
      <c r="A1219" s="47">
        <v>1215</v>
      </c>
      <c r="B1219" s="58" t="s">
        <v>1</v>
      </c>
      <c r="C1219" s="58" t="s">
        <v>6239</v>
      </c>
      <c r="D1219" s="69" t="s">
        <v>6240</v>
      </c>
      <c r="E1219" s="48" t="s">
        <v>487</v>
      </c>
      <c r="F1219" s="49" t="s">
        <v>6241</v>
      </c>
      <c r="G1219" s="50">
        <v>6277520.9800000004</v>
      </c>
      <c r="H1219" s="50"/>
      <c r="I1219" s="59" t="s">
        <v>6242</v>
      </c>
      <c r="J1219" s="52" t="s">
        <v>6243</v>
      </c>
      <c r="K1219" s="52" t="s">
        <v>6244</v>
      </c>
      <c r="L1219" s="9"/>
      <c r="M1219" s="9"/>
      <c r="N1219" s="9"/>
      <c r="O1219" s="9"/>
      <c r="P1219" s="9"/>
      <c r="Q1219" s="9"/>
      <c r="R1219" s="9"/>
      <c r="S1219" s="9"/>
      <c r="T1219" s="9"/>
      <c r="U1219" s="9"/>
      <c r="V1219" s="9"/>
      <c r="W1219" s="9"/>
      <c r="X1219" s="9"/>
      <c r="Y1219" s="9"/>
      <c r="Z1219" s="9"/>
      <c r="AA1219" s="9"/>
      <c r="AB1219" s="9"/>
      <c r="AC1219" s="9"/>
      <c r="AD1219" s="9"/>
      <c r="AE1219" s="9"/>
      <c r="AF1219" s="9"/>
      <c r="AG1219" s="9"/>
      <c r="AH1219" s="9"/>
    </row>
    <row r="1220" spans="1:34" ht="302.39999999999998" x14ac:dyDescent="0.25">
      <c r="A1220" s="47">
        <v>1216</v>
      </c>
      <c r="B1220" s="58" t="s">
        <v>3</v>
      </c>
      <c r="C1220" s="58" t="s">
        <v>6245</v>
      </c>
      <c r="D1220" s="58" t="s">
        <v>6246</v>
      </c>
      <c r="E1220" s="48" t="s">
        <v>653</v>
      </c>
      <c r="F1220" s="49" t="s">
        <v>6247</v>
      </c>
      <c r="G1220" s="50">
        <v>668335.78</v>
      </c>
      <c r="H1220" s="50">
        <v>334167.89</v>
      </c>
      <c r="I1220" s="59" t="s">
        <v>6203</v>
      </c>
      <c r="J1220" s="52" t="s">
        <v>6248</v>
      </c>
      <c r="K1220" s="52" t="s">
        <v>6249</v>
      </c>
      <c r="L1220" s="9"/>
      <c r="M1220" s="9"/>
      <c r="N1220" s="9"/>
      <c r="O1220" s="9"/>
      <c r="P1220" s="9"/>
      <c r="Q1220" s="9"/>
      <c r="R1220" s="9"/>
      <c r="S1220" s="9"/>
      <c r="T1220" s="9"/>
      <c r="U1220" s="9"/>
      <c r="V1220" s="9"/>
      <c r="W1220" s="9"/>
      <c r="X1220" s="9"/>
      <c r="Y1220" s="9"/>
      <c r="Z1220" s="9"/>
      <c r="AA1220" s="9"/>
      <c r="AB1220" s="9"/>
      <c r="AC1220" s="9"/>
      <c r="AD1220" s="9"/>
      <c r="AE1220" s="9"/>
      <c r="AF1220" s="9"/>
      <c r="AG1220" s="9"/>
      <c r="AH1220" s="9"/>
    </row>
    <row r="1221" spans="1:34" ht="86.4" x14ac:dyDescent="0.25">
      <c r="A1221" s="47">
        <v>1217</v>
      </c>
      <c r="B1221" s="58" t="s">
        <v>1</v>
      </c>
      <c r="C1221" s="58" t="s">
        <v>6250</v>
      </c>
      <c r="D1221" s="58" t="s">
        <v>6251</v>
      </c>
      <c r="E1221" s="48" t="s">
        <v>487</v>
      </c>
      <c r="F1221" s="49" t="s">
        <v>6252</v>
      </c>
      <c r="G1221" s="50">
        <v>2935047</v>
      </c>
      <c r="H1221" s="50"/>
      <c r="I1221" s="59" t="s">
        <v>6242</v>
      </c>
      <c r="J1221" s="52" t="s">
        <v>6253</v>
      </c>
      <c r="K1221" s="52" t="s">
        <v>6254</v>
      </c>
      <c r="L1221" s="9"/>
      <c r="M1221" s="9"/>
      <c r="N1221" s="9"/>
      <c r="O1221" s="9"/>
      <c r="P1221" s="9"/>
      <c r="Q1221" s="9"/>
      <c r="R1221" s="9"/>
      <c r="S1221" s="9"/>
      <c r="T1221" s="9"/>
      <c r="U1221" s="9"/>
      <c r="V1221" s="9"/>
      <c r="W1221" s="9"/>
      <c r="X1221" s="9"/>
      <c r="Y1221" s="9"/>
      <c r="Z1221" s="9"/>
      <c r="AA1221" s="9"/>
      <c r="AB1221" s="9"/>
      <c r="AC1221" s="9"/>
      <c r="AD1221" s="9"/>
      <c r="AE1221" s="9"/>
      <c r="AF1221" s="9"/>
      <c r="AG1221" s="9"/>
      <c r="AH1221" s="9"/>
    </row>
    <row r="1222" spans="1:34" ht="86.4" x14ac:dyDescent="0.25">
      <c r="A1222" s="47">
        <v>1218</v>
      </c>
      <c r="B1222" s="58" t="s">
        <v>1</v>
      </c>
      <c r="C1222" s="58" t="s">
        <v>6255</v>
      </c>
      <c r="D1222" s="69" t="s">
        <v>6256</v>
      </c>
      <c r="E1222" s="48" t="s">
        <v>487</v>
      </c>
      <c r="F1222" s="49" t="s">
        <v>6257</v>
      </c>
      <c r="G1222" s="50">
        <v>2732578</v>
      </c>
      <c r="H1222" s="50"/>
      <c r="I1222" s="59" t="s">
        <v>6242</v>
      </c>
      <c r="J1222" s="52" t="s">
        <v>6258</v>
      </c>
      <c r="K1222" s="52" t="s">
        <v>6259</v>
      </c>
      <c r="L1222" s="9"/>
      <c r="M1222" s="9"/>
      <c r="N1222" s="9"/>
      <c r="O1222" s="9"/>
      <c r="P1222" s="9"/>
      <c r="Q1222" s="9"/>
      <c r="R1222" s="9"/>
      <c r="S1222" s="9"/>
      <c r="T1222" s="9"/>
      <c r="U1222" s="9"/>
      <c r="V1222" s="9"/>
      <c r="W1222" s="9"/>
      <c r="X1222" s="9"/>
      <c r="Y1222" s="9"/>
      <c r="Z1222" s="9"/>
      <c r="AA1222" s="9"/>
      <c r="AB1222" s="9"/>
      <c r="AC1222" s="9"/>
      <c r="AD1222" s="9"/>
      <c r="AE1222" s="9"/>
      <c r="AF1222" s="9"/>
      <c r="AG1222" s="9"/>
      <c r="AH1222" s="9"/>
    </row>
    <row r="1223" spans="1:34" ht="86.4" x14ac:dyDescent="0.25">
      <c r="A1223" s="47">
        <v>1219</v>
      </c>
      <c r="B1223" s="58" t="s">
        <v>1</v>
      </c>
      <c r="C1223" s="58" t="s">
        <v>6260</v>
      </c>
      <c r="D1223" s="58" t="s">
        <v>6261</v>
      </c>
      <c r="E1223" s="48" t="s">
        <v>487</v>
      </c>
      <c r="F1223" s="49" t="s">
        <v>6262</v>
      </c>
      <c r="G1223" s="50">
        <v>2487816</v>
      </c>
      <c r="H1223" s="50"/>
      <c r="I1223" s="59" t="s">
        <v>6242</v>
      </c>
      <c r="J1223" s="52" t="s">
        <v>6263</v>
      </c>
      <c r="K1223" s="52" t="s">
        <v>6264</v>
      </c>
      <c r="L1223" s="9"/>
      <c r="M1223" s="9"/>
      <c r="N1223" s="9"/>
      <c r="O1223" s="9"/>
      <c r="P1223" s="9"/>
      <c r="Q1223" s="9"/>
      <c r="R1223" s="9"/>
      <c r="S1223" s="9"/>
      <c r="T1223" s="9"/>
      <c r="U1223" s="9"/>
      <c r="V1223" s="9"/>
      <c r="W1223" s="9"/>
      <c r="X1223" s="9"/>
      <c r="Y1223" s="9"/>
      <c r="Z1223" s="9"/>
      <c r="AA1223" s="9"/>
      <c r="AB1223" s="9"/>
      <c r="AC1223" s="9"/>
      <c r="AD1223" s="9"/>
      <c r="AE1223" s="9"/>
      <c r="AF1223" s="9"/>
      <c r="AG1223" s="9"/>
      <c r="AH1223" s="9"/>
    </row>
    <row r="1224" spans="1:34" ht="86.4" x14ac:dyDescent="0.25">
      <c r="A1224" s="47">
        <v>1220</v>
      </c>
      <c r="B1224" s="58" t="s">
        <v>1</v>
      </c>
      <c r="C1224" s="58" t="s">
        <v>6265</v>
      </c>
      <c r="D1224" s="58" t="s">
        <v>6266</v>
      </c>
      <c r="E1224" s="48" t="s">
        <v>487</v>
      </c>
      <c r="F1224" s="49" t="s">
        <v>6267</v>
      </c>
      <c r="G1224" s="50">
        <v>1935423.47</v>
      </c>
      <c r="H1224" s="50"/>
      <c r="I1224" s="59" t="s">
        <v>6242</v>
      </c>
      <c r="J1224" s="52" t="s">
        <v>6268</v>
      </c>
      <c r="K1224" s="52" t="s">
        <v>6269</v>
      </c>
      <c r="L1224" s="9"/>
      <c r="M1224" s="9"/>
      <c r="N1224" s="9"/>
      <c r="O1224" s="9"/>
      <c r="P1224" s="9"/>
      <c r="Q1224" s="9"/>
      <c r="R1224" s="9"/>
      <c r="S1224" s="9"/>
      <c r="T1224" s="9"/>
      <c r="U1224" s="9"/>
      <c r="V1224" s="9"/>
      <c r="W1224" s="9"/>
      <c r="X1224" s="9"/>
      <c r="Y1224" s="9"/>
      <c r="Z1224" s="9"/>
      <c r="AA1224" s="9"/>
      <c r="AB1224" s="9"/>
      <c r="AC1224" s="9"/>
      <c r="AD1224" s="9"/>
      <c r="AE1224" s="9"/>
      <c r="AF1224" s="9"/>
      <c r="AG1224" s="9"/>
      <c r="AH1224" s="9"/>
    </row>
    <row r="1225" spans="1:34" ht="86.4" x14ac:dyDescent="0.25">
      <c r="A1225" s="47">
        <v>1221</v>
      </c>
      <c r="B1225" s="58" t="s">
        <v>1</v>
      </c>
      <c r="C1225" s="58" t="s">
        <v>6250</v>
      </c>
      <c r="D1225" s="69" t="s">
        <v>6270</v>
      </c>
      <c r="E1225" s="48" t="s">
        <v>487</v>
      </c>
      <c r="F1225" s="49" t="s">
        <v>6271</v>
      </c>
      <c r="G1225" s="50">
        <v>1932452</v>
      </c>
      <c r="H1225" s="50"/>
      <c r="I1225" s="59" t="s">
        <v>6242</v>
      </c>
      <c r="J1225" s="52" t="s">
        <v>6272</v>
      </c>
      <c r="K1225" s="52" t="s">
        <v>6273</v>
      </c>
      <c r="L1225" s="9"/>
      <c r="M1225" s="9"/>
      <c r="N1225" s="9"/>
      <c r="O1225" s="9"/>
      <c r="P1225" s="9"/>
      <c r="Q1225" s="9"/>
      <c r="R1225" s="9"/>
      <c r="S1225" s="9"/>
      <c r="T1225" s="9"/>
      <c r="U1225" s="9"/>
      <c r="V1225" s="9"/>
      <c r="W1225" s="9"/>
      <c r="X1225" s="9"/>
      <c r="Y1225" s="9"/>
      <c r="Z1225" s="9"/>
      <c r="AA1225" s="9"/>
      <c r="AB1225" s="9"/>
      <c r="AC1225" s="9"/>
      <c r="AD1225" s="9"/>
      <c r="AE1225" s="9"/>
      <c r="AF1225" s="9"/>
      <c r="AG1225" s="9"/>
      <c r="AH1225" s="9"/>
    </row>
    <row r="1226" spans="1:34" ht="86.4" x14ac:dyDescent="0.25">
      <c r="A1226" s="47">
        <v>1222</v>
      </c>
      <c r="B1226" s="58" t="s">
        <v>1</v>
      </c>
      <c r="C1226" s="58" t="s">
        <v>6274</v>
      </c>
      <c r="D1226" s="58" t="s">
        <v>6275</v>
      </c>
      <c r="E1226" s="48" t="s">
        <v>487</v>
      </c>
      <c r="F1226" s="49" t="s">
        <v>6276</v>
      </c>
      <c r="G1226" s="50">
        <v>976205</v>
      </c>
      <c r="H1226" s="50"/>
      <c r="I1226" s="59" t="s">
        <v>6242</v>
      </c>
      <c r="J1226" s="52" t="s">
        <v>6277</v>
      </c>
      <c r="K1226" s="52" t="s">
        <v>6278</v>
      </c>
      <c r="L1226" s="9"/>
      <c r="M1226" s="9"/>
      <c r="N1226" s="9"/>
      <c r="O1226" s="9"/>
      <c r="P1226" s="9"/>
      <c r="Q1226" s="9"/>
      <c r="R1226" s="9"/>
      <c r="S1226" s="9"/>
      <c r="T1226" s="9"/>
      <c r="U1226" s="9"/>
      <c r="V1226" s="9"/>
      <c r="W1226" s="9"/>
      <c r="X1226" s="9"/>
      <c r="Y1226" s="9"/>
      <c r="Z1226" s="9"/>
      <c r="AA1226" s="9"/>
      <c r="AB1226" s="9"/>
      <c r="AC1226" s="9"/>
      <c r="AD1226" s="9"/>
      <c r="AE1226" s="9"/>
      <c r="AF1226" s="9"/>
      <c r="AG1226" s="9"/>
      <c r="AH1226" s="9"/>
    </row>
    <row r="1227" spans="1:34" ht="144" x14ac:dyDescent="0.25">
      <c r="A1227" s="47">
        <v>1223</v>
      </c>
      <c r="B1227" s="58" t="s">
        <v>1</v>
      </c>
      <c r="C1227" s="58" t="s">
        <v>6279</v>
      </c>
      <c r="D1227" s="58" t="s">
        <v>6280</v>
      </c>
      <c r="E1227" s="48" t="s">
        <v>487</v>
      </c>
      <c r="F1227" s="49" t="s">
        <v>6281</v>
      </c>
      <c r="G1227" s="50">
        <v>884700</v>
      </c>
      <c r="H1227" s="50"/>
      <c r="I1227" s="59" t="s">
        <v>6242</v>
      </c>
      <c r="J1227" s="52" t="s">
        <v>6282</v>
      </c>
      <c r="K1227" s="52" t="s">
        <v>6283</v>
      </c>
      <c r="L1227" s="9"/>
      <c r="M1227" s="9"/>
      <c r="N1227" s="9"/>
      <c r="O1227" s="9"/>
      <c r="P1227" s="9"/>
      <c r="Q1227" s="9"/>
      <c r="R1227" s="9"/>
      <c r="S1227" s="9"/>
      <c r="T1227" s="9"/>
      <c r="U1227" s="9"/>
      <c r="V1227" s="9"/>
      <c r="W1227" s="9"/>
      <c r="X1227" s="9"/>
      <c r="Y1227" s="9"/>
      <c r="Z1227" s="9"/>
      <c r="AA1227" s="9"/>
      <c r="AB1227" s="9"/>
      <c r="AC1227" s="9"/>
      <c r="AD1227" s="9"/>
      <c r="AE1227" s="9"/>
      <c r="AF1227" s="9"/>
      <c r="AG1227" s="9"/>
      <c r="AH1227" s="9"/>
    </row>
    <row r="1228" spans="1:34" ht="216" x14ac:dyDescent="0.25">
      <c r="A1228" s="47">
        <v>1224</v>
      </c>
      <c r="B1228" s="58" t="s">
        <v>3</v>
      </c>
      <c r="C1228" s="58" t="s">
        <v>6284</v>
      </c>
      <c r="D1228" s="69" t="s">
        <v>6285</v>
      </c>
      <c r="E1228" s="48" t="s">
        <v>653</v>
      </c>
      <c r="F1228" s="49" t="s">
        <v>6286</v>
      </c>
      <c r="G1228" s="50">
        <v>3423413.25</v>
      </c>
      <c r="H1228" s="50">
        <v>2293686.88</v>
      </c>
      <c r="I1228" s="59" t="s">
        <v>6203</v>
      </c>
      <c r="J1228" s="52" t="s">
        <v>6287</v>
      </c>
      <c r="K1228" s="52" t="s">
        <v>5444</v>
      </c>
      <c r="L1228" s="9"/>
      <c r="M1228" s="9"/>
      <c r="N1228" s="9"/>
      <c r="O1228" s="9"/>
      <c r="P1228" s="9"/>
      <c r="Q1228" s="9"/>
      <c r="R1228" s="9"/>
      <c r="S1228" s="9"/>
      <c r="T1228" s="9"/>
      <c r="U1228" s="9"/>
      <c r="V1228" s="9"/>
      <c r="W1228" s="9"/>
      <c r="X1228" s="9"/>
      <c r="Y1228" s="9"/>
      <c r="Z1228" s="9"/>
      <c r="AA1228" s="9"/>
      <c r="AB1228" s="9"/>
      <c r="AC1228" s="9"/>
      <c r="AD1228" s="9"/>
      <c r="AE1228" s="9"/>
      <c r="AF1228" s="9"/>
      <c r="AG1228" s="9"/>
      <c r="AH1228" s="9"/>
    </row>
    <row r="1229" spans="1:34" ht="86.4" x14ac:dyDescent="0.25">
      <c r="A1229" s="47">
        <v>1225</v>
      </c>
      <c r="B1229" s="58" t="s">
        <v>1</v>
      </c>
      <c r="C1229" s="58" t="s">
        <v>6288</v>
      </c>
      <c r="D1229" s="58" t="s">
        <v>6289</v>
      </c>
      <c r="E1229" s="48" t="s">
        <v>487</v>
      </c>
      <c r="F1229" s="49" t="s">
        <v>6290</v>
      </c>
      <c r="G1229" s="50">
        <v>695736</v>
      </c>
      <c r="H1229" s="50"/>
      <c r="I1229" s="59" t="s">
        <v>6242</v>
      </c>
      <c r="J1229" s="52" t="s">
        <v>6291</v>
      </c>
      <c r="K1229" s="52" t="s">
        <v>6292</v>
      </c>
      <c r="L1229" s="9"/>
      <c r="M1229" s="9"/>
      <c r="N1229" s="9"/>
      <c r="O1229" s="9"/>
      <c r="P1229" s="9"/>
      <c r="Q1229" s="9"/>
      <c r="R1229" s="9"/>
      <c r="S1229" s="9"/>
      <c r="T1229" s="9"/>
      <c r="U1229" s="9"/>
      <c r="V1229" s="9"/>
      <c r="W1229" s="9"/>
      <c r="X1229" s="9"/>
      <c r="Y1229" s="9"/>
      <c r="Z1229" s="9"/>
      <c r="AA1229" s="9"/>
      <c r="AB1229" s="9"/>
      <c r="AC1229" s="9"/>
      <c r="AD1229" s="9"/>
      <c r="AE1229" s="9"/>
      <c r="AF1229" s="9"/>
      <c r="AG1229" s="9"/>
      <c r="AH1229" s="9"/>
    </row>
    <row r="1230" spans="1:34" ht="86.4" x14ac:dyDescent="0.25">
      <c r="A1230" s="47">
        <v>1226</v>
      </c>
      <c r="B1230" s="58" t="s">
        <v>1</v>
      </c>
      <c r="C1230" s="58" t="s">
        <v>6293</v>
      </c>
      <c r="D1230" s="58" t="s">
        <v>6294</v>
      </c>
      <c r="E1230" s="48" t="s">
        <v>537</v>
      </c>
      <c r="F1230" s="49" t="s">
        <v>6295</v>
      </c>
      <c r="G1230" s="50">
        <v>48550448.340000004</v>
      </c>
      <c r="H1230" s="50">
        <v>18023868.43</v>
      </c>
      <c r="I1230" s="59" t="s">
        <v>6296</v>
      </c>
      <c r="J1230" s="52" t="s">
        <v>6297</v>
      </c>
      <c r="K1230" s="52" t="s">
        <v>6298</v>
      </c>
      <c r="L1230" s="9"/>
      <c r="M1230" s="9"/>
      <c r="N1230" s="9"/>
      <c r="O1230" s="9"/>
      <c r="P1230" s="9"/>
      <c r="Q1230" s="9"/>
      <c r="R1230" s="9"/>
      <c r="S1230" s="9"/>
      <c r="T1230" s="9"/>
      <c r="U1230" s="9"/>
      <c r="V1230" s="9"/>
      <c r="W1230" s="9"/>
      <c r="X1230" s="9"/>
      <c r="Y1230" s="9"/>
      <c r="Z1230" s="9"/>
      <c r="AA1230" s="9"/>
      <c r="AB1230" s="9"/>
      <c r="AC1230" s="9"/>
      <c r="AD1230" s="9"/>
      <c r="AE1230" s="9"/>
      <c r="AF1230" s="9"/>
      <c r="AG1230" s="9"/>
      <c r="AH1230" s="9"/>
    </row>
    <row r="1231" spans="1:34" ht="201.6" x14ac:dyDescent="0.25">
      <c r="A1231" s="47">
        <v>1227</v>
      </c>
      <c r="B1231" s="58" t="s">
        <v>3</v>
      </c>
      <c r="C1231" s="58" t="s">
        <v>6299</v>
      </c>
      <c r="D1231" s="69" t="s">
        <v>6300</v>
      </c>
      <c r="E1231" s="48" t="s">
        <v>653</v>
      </c>
      <c r="F1231" s="49" t="s">
        <v>6301</v>
      </c>
      <c r="G1231" s="50">
        <v>1100621.3899999999</v>
      </c>
      <c r="H1231" s="50">
        <v>737416.33</v>
      </c>
      <c r="I1231" s="59" t="s">
        <v>6203</v>
      </c>
      <c r="J1231" s="52" t="s">
        <v>6302</v>
      </c>
      <c r="K1231" s="52" t="s">
        <v>6303</v>
      </c>
      <c r="L1231" s="9"/>
      <c r="M1231" s="9"/>
      <c r="N1231" s="9"/>
      <c r="O1231" s="9"/>
      <c r="P1231" s="9"/>
      <c r="Q1231" s="9"/>
      <c r="R1231" s="9"/>
      <c r="S1231" s="9"/>
      <c r="T1231" s="9"/>
      <c r="U1231" s="9"/>
      <c r="V1231" s="9"/>
      <c r="W1231" s="9"/>
      <c r="X1231" s="9"/>
      <c r="Y1231" s="9"/>
      <c r="Z1231" s="9"/>
      <c r="AA1231" s="9"/>
      <c r="AB1231" s="9"/>
      <c r="AC1231" s="9"/>
      <c r="AD1231" s="9"/>
      <c r="AE1231" s="9"/>
      <c r="AF1231" s="9"/>
      <c r="AG1231" s="9"/>
      <c r="AH1231" s="9"/>
    </row>
    <row r="1232" spans="1:34" ht="72" x14ac:dyDescent="0.25">
      <c r="A1232" s="47">
        <v>1228</v>
      </c>
      <c r="B1232" s="58" t="s">
        <v>1</v>
      </c>
      <c r="C1232" s="58" t="s">
        <v>6304</v>
      </c>
      <c r="D1232" s="58" t="s">
        <v>6305</v>
      </c>
      <c r="E1232" s="48" t="s">
        <v>537</v>
      </c>
      <c r="F1232" s="49" t="s">
        <v>6306</v>
      </c>
      <c r="G1232" s="50">
        <v>22737278.34</v>
      </c>
      <c r="H1232" s="50">
        <v>8642894.25</v>
      </c>
      <c r="I1232" s="59" t="s">
        <v>6296</v>
      </c>
      <c r="J1232" s="52" t="s">
        <v>6307</v>
      </c>
      <c r="K1232" s="52" t="s">
        <v>6308</v>
      </c>
      <c r="L1232" s="9"/>
      <c r="M1232" s="9"/>
      <c r="N1232" s="9"/>
      <c r="O1232" s="9"/>
      <c r="P1232" s="9"/>
      <c r="Q1232" s="9"/>
      <c r="R1232" s="9"/>
      <c r="S1232" s="9"/>
      <c r="T1232" s="9"/>
      <c r="U1232" s="9"/>
      <c r="V1232" s="9"/>
      <c r="W1232" s="9"/>
      <c r="X1232" s="9"/>
      <c r="Y1232" s="9"/>
      <c r="Z1232" s="9"/>
      <c r="AA1232" s="9"/>
      <c r="AB1232" s="9"/>
      <c r="AC1232" s="9"/>
      <c r="AD1232" s="9"/>
      <c r="AE1232" s="9"/>
      <c r="AF1232" s="9"/>
      <c r="AG1232" s="9"/>
      <c r="AH1232" s="9"/>
    </row>
    <row r="1233" spans="1:34" ht="115.2" x14ac:dyDescent="0.25">
      <c r="A1233" s="47">
        <v>1229</v>
      </c>
      <c r="B1233" s="58" t="s">
        <v>1</v>
      </c>
      <c r="C1233" s="58" t="s">
        <v>6309</v>
      </c>
      <c r="D1233" s="58" t="s">
        <v>6310</v>
      </c>
      <c r="E1233" s="48" t="s">
        <v>537</v>
      </c>
      <c r="F1233" s="49" t="s">
        <v>6311</v>
      </c>
      <c r="G1233" s="50">
        <v>21017708.399999999</v>
      </c>
      <c r="H1233" s="50">
        <v>10508854.199999999</v>
      </c>
      <c r="I1233" s="59" t="s">
        <v>6296</v>
      </c>
      <c r="J1233" s="52" t="s">
        <v>6312</v>
      </c>
      <c r="K1233" s="52" t="s">
        <v>6313</v>
      </c>
      <c r="L1233" s="9"/>
      <c r="M1233" s="9"/>
      <c r="N1233" s="9"/>
      <c r="O1233" s="9"/>
      <c r="P1233" s="9"/>
      <c r="Q1233" s="9"/>
      <c r="R1233" s="9"/>
      <c r="S1233" s="9"/>
      <c r="T1233" s="9"/>
      <c r="U1233" s="9"/>
      <c r="V1233" s="9"/>
      <c r="W1233" s="9"/>
      <c r="X1233" s="9"/>
      <c r="Y1233" s="9"/>
      <c r="Z1233" s="9"/>
      <c r="AA1233" s="9"/>
      <c r="AB1233" s="9"/>
      <c r="AC1233" s="9"/>
      <c r="AD1233" s="9"/>
      <c r="AE1233" s="9"/>
      <c r="AF1233" s="9"/>
      <c r="AG1233" s="9"/>
      <c r="AH1233" s="9"/>
    </row>
    <row r="1234" spans="1:34" ht="86.4" x14ac:dyDescent="0.25">
      <c r="A1234" s="47">
        <v>1230</v>
      </c>
      <c r="B1234" s="58" t="s">
        <v>1</v>
      </c>
      <c r="C1234" s="58" t="s">
        <v>6314</v>
      </c>
      <c r="D1234" s="69" t="s">
        <v>6294</v>
      </c>
      <c r="E1234" s="48" t="s">
        <v>537</v>
      </c>
      <c r="F1234" s="49" t="s">
        <v>6315</v>
      </c>
      <c r="G1234" s="50">
        <v>19899727.75</v>
      </c>
      <c r="H1234" s="50">
        <v>7959891.0999999996</v>
      </c>
      <c r="I1234" s="59" t="s">
        <v>6296</v>
      </c>
      <c r="J1234" s="52" t="s">
        <v>6316</v>
      </c>
      <c r="K1234" s="52" t="s">
        <v>6298</v>
      </c>
      <c r="L1234" s="9"/>
      <c r="M1234" s="9"/>
      <c r="N1234" s="9"/>
      <c r="O1234" s="9"/>
      <c r="P1234" s="9"/>
      <c r="Q1234" s="9"/>
      <c r="R1234" s="9"/>
      <c r="S1234" s="9"/>
      <c r="T1234" s="9"/>
      <c r="U1234" s="9"/>
      <c r="V1234" s="9"/>
      <c r="W1234" s="9"/>
      <c r="X1234" s="9"/>
      <c r="Y1234" s="9"/>
      <c r="Z1234" s="9"/>
      <c r="AA1234" s="9"/>
      <c r="AB1234" s="9"/>
      <c r="AC1234" s="9"/>
      <c r="AD1234" s="9"/>
      <c r="AE1234" s="9"/>
      <c r="AF1234" s="9"/>
      <c r="AG1234" s="9"/>
      <c r="AH1234" s="9"/>
    </row>
    <row r="1235" spans="1:34" ht="57.6" x14ac:dyDescent="0.25">
      <c r="A1235" s="47">
        <v>1231</v>
      </c>
      <c r="B1235" s="58" t="s">
        <v>1</v>
      </c>
      <c r="C1235" s="58" t="s">
        <v>6317</v>
      </c>
      <c r="D1235" s="58" t="s">
        <v>6318</v>
      </c>
      <c r="E1235" s="48" t="s">
        <v>537</v>
      </c>
      <c r="F1235" s="49" t="s">
        <v>6319</v>
      </c>
      <c r="G1235" s="50">
        <v>8686118.8200000003</v>
      </c>
      <c r="H1235" s="50">
        <v>3474447.53</v>
      </c>
      <c r="I1235" s="59" t="s">
        <v>6296</v>
      </c>
      <c r="J1235" s="52" t="s">
        <v>6320</v>
      </c>
      <c r="K1235" s="52" t="s">
        <v>6321</v>
      </c>
      <c r="L1235" s="9"/>
      <c r="M1235" s="9"/>
      <c r="N1235" s="9"/>
      <c r="O1235" s="9"/>
      <c r="P1235" s="9"/>
      <c r="Q1235" s="9"/>
      <c r="R1235" s="9"/>
      <c r="S1235" s="9"/>
      <c r="T1235" s="9"/>
      <c r="U1235" s="9"/>
      <c r="V1235" s="9"/>
      <c r="W1235" s="9"/>
      <c r="X1235" s="9"/>
      <c r="Y1235" s="9"/>
      <c r="Z1235" s="9"/>
      <c r="AA1235" s="9"/>
      <c r="AB1235" s="9"/>
      <c r="AC1235" s="9"/>
      <c r="AD1235" s="9"/>
      <c r="AE1235" s="9"/>
      <c r="AF1235" s="9"/>
      <c r="AG1235" s="9"/>
      <c r="AH1235" s="9"/>
    </row>
    <row r="1236" spans="1:34" ht="409.6" x14ac:dyDescent="0.25">
      <c r="A1236" s="47">
        <v>1232</v>
      </c>
      <c r="B1236" s="58" t="s">
        <v>3</v>
      </c>
      <c r="C1236" s="58" t="s">
        <v>6322</v>
      </c>
      <c r="D1236" s="58" t="s">
        <v>6323</v>
      </c>
      <c r="E1236" s="48" t="s">
        <v>6324</v>
      </c>
      <c r="F1236" s="49" t="s">
        <v>6325</v>
      </c>
      <c r="G1236" s="50">
        <v>5723463.9699999997</v>
      </c>
      <c r="H1236" s="50">
        <v>3834720.86</v>
      </c>
      <c r="I1236" s="59" t="s">
        <v>6326</v>
      </c>
      <c r="J1236" s="52" t="s">
        <v>6327</v>
      </c>
      <c r="K1236" s="52" t="s">
        <v>6328</v>
      </c>
      <c r="L1236" s="9"/>
      <c r="M1236" s="9"/>
      <c r="N1236" s="9"/>
      <c r="O1236" s="9"/>
      <c r="P1236" s="9"/>
      <c r="Q1236" s="9"/>
      <c r="R1236" s="9"/>
      <c r="S1236" s="9"/>
      <c r="T1236" s="9"/>
      <c r="U1236" s="9"/>
      <c r="V1236" s="9"/>
      <c r="W1236" s="9"/>
      <c r="X1236" s="9"/>
      <c r="Y1236" s="9"/>
      <c r="Z1236" s="9"/>
      <c r="AA1236" s="9"/>
      <c r="AB1236" s="9"/>
      <c r="AC1236" s="9"/>
      <c r="AD1236" s="9"/>
      <c r="AE1236" s="9"/>
      <c r="AF1236" s="9"/>
      <c r="AG1236" s="9"/>
      <c r="AH1236" s="9"/>
    </row>
    <row r="1237" spans="1:34" ht="57.6" x14ac:dyDescent="0.25">
      <c r="A1237" s="47">
        <v>1233</v>
      </c>
      <c r="B1237" s="58" t="s">
        <v>1</v>
      </c>
      <c r="C1237" s="58" t="s">
        <v>6329</v>
      </c>
      <c r="D1237" s="69" t="s">
        <v>6330</v>
      </c>
      <c r="E1237" s="48" t="s">
        <v>537</v>
      </c>
      <c r="F1237" s="49" t="s">
        <v>6331</v>
      </c>
      <c r="G1237" s="50">
        <v>8554988</v>
      </c>
      <c r="H1237" s="50">
        <v>2700247.18</v>
      </c>
      <c r="I1237" s="59" t="s">
        <v>6332</v>
      </c>
      <c r="J1237" s="52" t="s">
        <v>6333</v>
      </c>
      <c r="K1237" s="52" t="s">
        <v>6334</v>
      </c>
      <c r="L1237" s="9"/>
      <c r="M1237" s="9"/>
      <c r="N1237" s="9"/>
      <c r="O1237" s="9"/>
      <c r="P1237" s="9"/>
      <c r="Q1237" s="9"/>
      <c r="R1237" s="9"/>
      <c r="S1237" s="9"/>
      <c r="T1237" s="9"/>
      <c r="U1237" s="9"/>
      <c r="V1237" s="9"/>
      <c r="W1237" s="9"/>
      <c r="X1237" s="9"/>
      <c r="Y1237" s="9"/>
      <c r="Z1237" s="9"/>
      <c r="AA1237" s="9"/>
      <c r="AB1237" s="9"/>
      <c r="AC1237" s="9"/>
      <c r="AD1237" s="9"/>
      <c r="AE1237" s="9"/>
      <c r="AF1237" s="9"/>
      <c r="AG1237" s="9"/>
      <c r="AH1237" s="9"/>
    </row>
    <row r="1238" spans="1:34" ht="360" x14ac:dyDescent="0.25">
      <c r="A1238" s="47">
        <v>1234</v>
      </c>
      <c r="B1238" s="58" t="s">
        <v>3</v>
      </c>
      <c r="C1238" s="58" t="s">
        <v>6335</v>
      </c>
      <c r="D1238" s="58" t="s">
        <v>5144</v>
      </c>
      <c r="E1238" s="48" t="s">
        <v>653</v>
      </c>
      <c r="F1238" s="49" t="s">
        <v>5145</v>
      </c>
      <c r="G1238" s="50">
        <v>6826031.96</v>
      </c>
      <c r="H1238" s="50">
        <v>4573441.42</v>
      </c>
      <c r="I1238" s="59" t="s">
        <v>6326</v>
      </c>
      <c r="J1238" s="52" t="s">
        <v>5146</v>
      </c>
      <c r="K1238" s="52" t="s">
        <v>5147</v>
      </c>
      <c r="L1238" s="9"/>
      <c r="M1238" s="9"/>
      <c r="N1238" s="9"/>
      <c r="O1238" s="9"/>
      <c r="P1238" s="9"/>
      <c r="Q1238" s="9"/>
      <c r="R1238" s="9"/>
      <c r="S1238" s="9"/>
      <c r="T1238" s="9"/>
      <c r="U1238" s="9"/>
      <c r="V1238" s="9"/>
      <c r="W1238" s="9"/>
      <c r="X1238" s="9"/>
      <c r="Y1238" s="9"/>
      <c r="Z1238" s="9"/>
      <c r="AA1238" s="9"/>
      <c r="AB1238" s="9"/>
      <c r="AC1238" s="9"/>
      <c r="AD1238" s="9"/>
      <c r="AE1238" s="9"/>
      <c r="AF1238" s="9"/>
      <c r="AG1238" s="9"/>
      <c r="AH1238" s="9"/>
    </row>
    <row r="1239" spans="1:34" ht="86.4" x14ac:dyDescent="0.25">
      <c r="A1239" s="47">
        <v>1235</v>
      </c>
      <c r="B1239" s="58" t="s">
        <v>1</v>
      </c>
      <c r="C1239" s="58" t="s">
        <v>6336</v>
      </c>
      <c r="D1239" s="58" t="s">
        <v>6337</v>
      </c>
      <c r="E1239" s="48" t="s">
        <v>537</v>
      </c>
      <c r="F1239" s="49" t="s">
        <v>6338</v>
      </c>
      <c r="G1239" s="50">
        <v>6800000</v>
      </c>
      <c r="H1239" s="50">
        <v>3400000</v>
      </c>
      <c r="I1239" s="59" t="s">
        <v>6332</v>
      </c>
      <c r="J1239" s="52" t="s">
        <v>6339</v>
      </c>
      <c r="K1239" s="52" t="s">
        <v>6340</v>
      </c>
      <c r="L1239" s="9"/>
      <c r="M1239" s="9"/>
      <c r="N1239" s="9"/>
      <c r="O1239" s="9"/>
      <c r="P1239" s="9"/>
      <c r="Q1239" s="9"/>
      <c r="R1239" s="9"/>
      <c r="S1239" s="9"/>
      <c r="T1239" s="9"/>
      <c r="U1239" s="9"/>
      <c r="V1239" s="9"/>
      <c r="W1239" s="9"/>
      <c r="X1239" s="9"/>
      <c r="Y1239" s="9"/>
      <c r="Z1239" s="9"/>
      <c r="AA1239" s="9"/>
      <c r="AB1239" s="9"/>
      <c r="AC1239" s="9"/>
      <c r="AD1239" s="9"/>
      <c r="AE1239" s="9"/>
      <c r="AF1239" s="9"/>
      <c r="AG1239" s="9"/>
      <c r="AH1239" s="9"/>
    </row>
    <row r="1240" spans="1:34" ht="129.6" x14ac:dyDescent="0.25">
      <c r="A1240" s="47">
        <v>1236</v>
      </c>
      <c r="B1240" s="58" t="s">
        <v>1</v>
      </c>
      <c r="C1240" s="58" t="s">
        <v>6341</v>
      </c>
      <c r="D1240" s="69" t="s">
        <v>6342</v>
      </c>
      <c r="E1240" s="48" t="s">
        <v>537</v>
      </c>
      <c r="F1240" s="49" t="s">
        <v>6343</v>
      </c>
      <c r="G1240" s="50">
        <v>5939415.8899999997</v>
      </c>
      <c r="H1240" s="50">
        <v>2168361.9500000002</v>
      </c>
      <c r="I1240" s="59" t="s">
        <v>6332</v>
      </c>
      <c r="J1240" s="52" t="s">
        <v>6344</v>
      </c>
      <c r="K1240" s="52" t="s">
        <v>6345</v>
      </c>
      <c r="L1240" s="9"/>
      <c r="M1240" s="9"/>
      <c r="N1240" s="9"/>
      <c r="O1240" s="9"/>
      <c r="P1240" s="9"/>
      <c r="Q1240" s="9"/>
      <c r="R1240" s="9"/>
      <c r="S1240" s="9"/>
      <c r="T1240" s="9"/>
      <c r="U1240" s="9"/>
      <c r="V1240" s="9"/>
      <c r="W1240" s="9"/>
      <c r="X1240" s="9"/>
      <c r="Y1240" s="9"/>
      <c r="Z1240" s="9"/>
      <c r="AA1240" s="9"/>
      <c r="AB1240" s="9"/>
      <c r="AC1240" s="9"/>
      <c r="AD1240" s="9"/>
      <c r="AE1240" s="9"/>
      <c r="AF1240" s="9"/>
      <c r="AG1240" s="9"/>
      <c r="AH1240" s="9"/>
    </row>
    <row r="1241" spans="1:34" ht="129.6" x14ac:dyDescent="0.25">
      <c r="A1241" s="47">
        <v>1237</v>
      </c>
      <c r="B1241" s="58" t="s">
        <v>1</v>
      </c>
      <c r="C1241" s="58" t="s">
        <v>6346</v>
      </c>
      <c r="D1241" s="58" t="s">
        <v>6347</v>
      </c>
      <c r="E1241" s="48" t="s">
        <v>537</v>
      </c>
      <c r="F1241" s="49" t="s">
        <v>6348</v>
      </c>
      <c r="G1241" s="50">
        <v>4792490.18</v>
      </c>
      <c r="H1241" s="50">
        <v>1916996.08</v>
      </c>
      <c r="I1241" s="59" t="s">
        <v>6296</v>
      </c>
      <c r="J1241" s="52" t="s">
        <v>6349</v>
      </c>
      <c r="K1241" s="52" t="s">
        <v>6350</v>
      </c>
      <c r="L1241" s="9"/>
      <c r="M1241" s="9"/>
      <c r="N1241" s="9"/>
      <c r="O1241" s="9"/>
      <c r="P1241" s="9"/>
      <c r="Q1241" s="9"/>
      <c r="R1241" s="9"/>
      <c r="S1241" s="9"/>
      <c r="T1241" s="9"/>
      <c r="U1241" s="9"/>
      <c r="V1241" s="9"/>
      <c r="W1241" s="9"/>
      <c r="X1241" s="9"/>
      <c r="Y1241" s="9"/>
      <c r="Z1241" s="9"/>
      <c r="AA1241" s="9"/>
      <c r="AB1241" s="9"/>
      <c r="AC1241" s="9"/>
      <c r="AD1241" s="9"/>
      <c r="AE1241" s="9"/>
      <c r="AF1241" s="9"/>
      <c r="AG1241" s="9"/>
      <c r="AH1241" s="9"/>
    </row>
    <row r="1242" spans="1:34" ht="409.6" x14ac:dyDescent="0.25">
      <c r="A1242" s="47">
        <v>1238</v>
      </c>
      <c r="B1242" s="58" t="s">
        <v>3</v>
      </c>
      <c r="C1242" s="58" t="s">
        <v>6351</v>
      </c>
      <c r="D1242" s="58" t="s">
        <v>6352</v>
      </c>
      <c r="E1242" s="48" t="s">
        <v>653</v>
      </c>
      <c r="F1242" s="49" t="s">
        <v>6353</v>
      </c>
      <c r="G1242" s="50">
        <v>2306900.27</v>
      </c>
      <c r="H1242" s="50">
        <v>1545623.18</v>
      </c>
      <c r="I1242" s="59" t="s">
        <v>6326</v>
      </c>
      <c r="J1242" s="52" t="s">
        <v>6354</v>
      </c>
      <c r="K1242" s="52" t="s">
        <v>6355</v>
      </c>
      <c r="L1242" s="9"/>
      <c r="M1242" s="9"/>
      <c r="N1242" s="9"/>
      <c r="O1242" s="9"/>
      <c r="P1242" s="9"/>
      <c r="Q1242" s="9"/>
      <c r="R1242" s="9"/>
      <c r="S1242" s="9"/>
      <c r="T1242" s="9"/>
      <c r="U1242" s="9"/>
      <c r="V1242" s="9"/>
      <c r="W1242" s="9"/>
      <c r="X1242" s="9"/>
      <c r="Y1242" s="9"/>
      <c r="Z1242" s="9"/>
      <c r="AA1242" s="9"/>
      <c r="AB1242" s="9"/>
      <c r="AC1242" s="9"/>
      <c r="AD1242" s="9"/>
      <c r="AE1242" s="9"/>
      <c r="AF1242" s="9"/>
      <c r="AG1242" s="9"/>
      <c r="AH1242" s="9"/>
    </row>
    <row r="1243" spans="1:34" ht="86.4" x14ac:dyDescent="0.25">
      <c r="A1243" s="47">
        <v>1239</v>
      </c>
      <c r="B1243" s="58" t="s">
        <v>1</v>
      </c>
      <c r="C1243" s="58" t="s">
        <v>6356</v>
      </c>
      <c r="D1243" s="69" t="s">
        <v>6357</v>
      </c>
      <c r="E1243" s="48" t="s">
        <v>537</v>
      </c>
      <c r="F1243" s="49" t="s">
        <v>6358</v>
      </c>
      <c r="G1243" s="50">
        <v>4681710.84</v>
      </c>
      <c r="H1243" s="50">
        <v>1872684.33</v>
      </c>
      <c r="I1243" s="59" t="s">
        <v>6332</v>
      </c>
      <c r="J1243" s="52" t="s">
        <v>6359</v>
      </c>
      <c r="K1243" s="52" t="s">
        <v>6360</v>
      </c>
      <c r="L1243" s="9"/>
      <c r="M1243" s="9"/>
      <c r="N1243" s="9"/>
      <c r="O1243" s="9"/>
      <c r="P1243" s="9"/>
      <c r="Q1243" s="9"/>
      <c r="R1243" s="9"/>
      <c r="S1243" s="9"/>
      <c r="T1243" s="9"/>
      <c r="U1243" s="9"/>
      <c r="V1243" s="9"/>
      <c r="W1243" s="9"/>
      <c r="X1243" s="9"/>
      <c r="Y1243" s="9"/>
      <c r="Z1243" s="9"/>
      <c r="AA1243" s="9"/>
      <c r="AB1243" s="9"/>
      <c r="AC1243" s="9"/>
      <c r="AD1243" s="9"/>
      <c r="AE1243" s="9"/>
      <c r="AF1243" s="9"/>
      <c r="AG1243" s="9"/>
      <c r="AH1243" s="9"/>
    </row>
    <row r="1244" spans="1:34" ht="129.6" x14ac:dyDescent="0.25">
      <c r="A1244" s="47">
        <v>1240</v>
      </c>
      <c r="B1244" s="58" t="s">
        <v>1</v>
      </c>
      <c r="C1244" s="58" t="s">
        <v>6361</v>
      </c>
      <c r="D1244" s="58" t="s">
        <v>6362</v>
      </c>
      <c r="E1244" s="48" t="s">
        <v>537</v>
      </c>
      <c r="F1244" s="49" t="s">
        <v>6363</v>
      </c>
      <c r="G1244" s="50">
        <v>4265934.51</v>
      </c>
      <c r="H1244" s="50">
        <v>2132967.25</v>
      </c>
      <c r="I1244" s="59" t="s">
        <v>6364</v>
      </c>
      <c r="J1244" s="52" t="s">
        <v>6365</v>
      </c>
      <c r="K1244" s="52" t="s">
        <v>6366</v>
      </c>
      <c r="L1244" s="9"/>
      <c r="M1244" s="9"/>
      <c r="N1244" s="9"/>
      <c r="O1244" s="9"/>
      <c r="P1244" s="9"/>
      <c r="Q1244" s="9"/>
      <c r="R1244" s="9"/>
      <c r="S1244" s="9"/>
      <c r="T1244" s="9"/>
      <c r="U1244" s="9"/>
      <c r="V1244" s="9"/>
      <c r="W1244" s="9"/>
      <c r="X1244" s="9"/>
      <c r="Y1244" s="9"/>
      <c r="Z1244" s="9"/>
      <c r="AA1244" s="9"/>
      <c r="AB1244" s="9"/>
      <c r="AC1244" s="9"/>
      <c r="AD1244" s="9"/>
      <c r="AE1244" s="9"/>
      <c r="AF1244" s="9"/>
      <c r="AG1244" s="9"/>
      <c r="AH1244" s="9"/>
    </row>
    <row r="1245" spans="1:34" ht="409.6" x14ac:dyDescent="0.25">
      <c r="A1245" s="47">
        <v>1241</v>
      </c>
      <c r="B1245" s="58" t="s">
        <v>3</v>
      </c>
      <c r="C1245" s="58" t="s">
        <v>6367</v>
      </c>
      <c r="D1245" s="58" t="s">
        <v>6111</v>
      </c>
      <c r="E1245" s="48" t="s">
        <v>6368</v>
      </c>
      <c r="F1245" s="49" t="s">
        <v>6369</v>
      </c>
      <c r="G1245" s="50">
        <v>282700000</v>
      </c>
      <c r="H1245" s="50">
        <v>175528430</v>
      </c>
      <c r="I1245" s="59" t="s">
        <v>6370</v>
      </c>
      <c r="J1245" s="52" t="s">
        <v>187</v>
      </c>
      <c r="K1245" s="52" t="s">
        <v>6113</v>
      </c>
      <c r="L1245" s="9"/>
      <c r="M1245" s="9"/>
      <c r="N1245" s="9"/>
      <c r="O1245" s="9"/>
      <c r="P1245" s="9"/>
      <c r="Q1245" s="9"/>
      <c r="R1245" s="9"/>
      <c r="S1245" s="9"/>
      <c r="T1245" s="9"/>
      <c r="U1245" s="9"/>
      <c r="V1245" s="9"/>
      <c r="W1245" s="9"/>
      <c r="X1245" s="9"/>
      <c r="Y1245" s="9"/>
      <c r="Z1245" s="9"/>
      <c r="AA1245" s="9"/>
      <c r="AB1245" s="9"/>
      <c r="AC1245" s="9"/>
      <c r="AD1245" s="9"/>
      <c r="AE1245" s="9"/>
      <c r="AF1245" s="9"/>
      <c r="AG1245" s="9"/>
      <c r="AH1245" s="9"/>
    </row>
    <row r="1246" spans="1:34" ht="409.6" x14ac:dyDescent="0.25">
      <c r="A1246" s="47">
        <v>1242</v>
      </c>
      <c r="B1246" s="58" t="s">
        <v>3</v>
      </c>
      <c r="C1246" s="58" t="s">
        <v>6371</v>
      </c>
      <c r="D1246" s="69" t="s">
        <v>6372</v>
      </c>
      <c r="E1246" s="48" t="s">
        <v>620</v>
      </c>
      <c r="F1246" s="49" t="s">
        <v>6373</v>
      </c>
      <c r="G1246" s="50">
        <v>136790366.09</v>
      </c>
      <c r="H1246" s="50">
        <v>116148699.84999999</v>
      </c>
      <c r="I1246" s="59" t="s">
        <v>6374</v>
      </c>
      <c r="J1246" s="52" t="s">
        <v>191</v>
      </c>
      <c r="K1246" s="52" t="s">
        <v>6375</v>
      </c>
      <c r="L1246" s="9"/>
      <c r="M1246" s="9"/>
      <c r="N1246" s="9"/>
      <c r="O1246" s="9"/>
      <c r="P1246" s="9"/>
      <c r="Q1246" s="9"/>
      <c r="R1246" s="9"/>
      <c r="S1246" s="9"/>
      <c r="T1246" s="9"/>
      <c r="U1246" s="9"/>
      <c r="V1246" s="9"/>
      <c r="W1246" s="9"/>
      <c r="X1246" s="9"/>
      <c r="Y1246" s="9"/>
      <c r="Z1246" s="9"/>
      <c r="AA1246" s="9"/>
      <c r="AB1246" s="9"/>
      <c r="AC1246" s="9"/>
      <c r="AD1246" s="9"/>
      <c r="AE1246" s="9"/>
      <c r="AF1246" s="9"/>
      <c r="AG1246" s="9"/>
      <c r="AH1246" s="9"/>
    </row>
    <row r="1247" spans="1:34" ht="409.6" x14ac:dyDescent="0.25">
      <c r="A1247" s="47">
        <v>1243</v>
      </c>
      <c r="B1247" s="58" t="s">
        <v>3</v>
      </c>
      <c r="C1247" s="58" t="s">
        <v>6376</v>
      </c>
      <c r="D1247" s="58" t="s">
        <v>6377</v>
      </c>
      <c r="E1247" s="48" t="s">
        <v>6368</v>
      </c>
      <c r="F1247" s="49" t="s">
        <v>6378</v>
      </c>
      <c r="G1247" s="50">
        <v>101065250</v>
      </c>
      <c r="H1247" s="50">
        <v>89948072.5</v>
      </c>
      <c r="I1247" s="59" t="s">
        <v>6370</v>
      </c>
      <c r="J1247" s="52" t="s">
        <v>195</v>
      </c>
      <c r="K1247" s="52" t="s">
        <v>6379</v>
      </c>
      <c r="L1247" s="9"/>
      <c r="M1247" s="9"/>
      <c r="N1247" s="9"/>
      <c r="O1247" s="9"/>
      <c r="P1247" s="9"/>
      <c r="Q1247" s="9"/>
      <c r="R1247" s="9"/>
      <c r="S1247" s="9"/>
      <c r="T1247" s="9"/>
      <c r="U1247" s="9"/>
      <c r="V1247" s="9"/>
      <c r="W1247" s="9"/>
      <c r="X1247" s="9"/>
      <c r="Y1247" s="9"/>
      <c r="Z1247" s="9"/>
      <c r="AA1247" s="9"/>
      <c r="AB1247" s="9"/>
      <c r="AC1247" s="9"/>
      <c r="AD1247" s="9"/>
      <c r="AE1247" s="9"/>
      <c r="AF1247" s="9"/>
      <c r="AG1247" s="9"/>
      <c r="AH1247" s="9"/>
    </row>
    <row r="1248" spans="1:34" ht="409.6" x14ac:dyDescent="0.25">
      <c r="A1248" s="47">
        <v>1244</v>
      </c>
      <c r="B1248" s="58" t="s">
        <v>3</v>
      </c>
      <c r="C1248" s="58" t="s">
        <v>6380</v>
      </c>
      <c r="D1248" s="58" t="s">
        <v>6381</v>
      </c>
      <c r="E1248" s="48" t="s">
        <v>6368</v>
      </c>
      <c r="F1248" s="49" t="s">
        <v>6382</v>
      </c>
      <c r="G1248" s="50">
        <v>64738300</v>
      </c>
      <c r="H1248" s="50">
        <v>57617087</v>
      </c>
      <c r="I1248" s="59" t="s">
        <v>6108</v>
      </c>
      <c r="J1248" s="52" t="s">
        <v>198</v>
      </c>
      <c r="K1248" s="52" t="s">
        <v>6379</v>
      </c>
      <c r="L1248" s="9"/>
      <c r="M1248" s="9"/>
      <c r="N1248" s="9"/>
      <c r="O1248" s="9"/>
      <c r="P1248" s="9"/>
      <c r="Q1248" s="9"/>
      <c r="R1248" s="9"/>
      <c r="S1248" s="9"/>
      <c r="T1248" s="9"/>
      <c r="U1248" s="9"/>
      <c r="V1248" s="9"/>
      <c r="W1248" s="9"/>
      <c r="X1248" s="9"/>
      <c r="Y1248" s="9"/>
      <c r="Z1248" s="9"/>
      <c r="AA1248" s="9"/>
      <c r="AB1248" s="9"/>
      <c r="AC1248" s="9"/>
      <c r="AD1248" s="9"/>
      <c r="AE1248" s="9"/>
      <c r="AF1248" s="9"/>
      <c r="AG1248" s="9"/>
      <c r="AH1248" s="9"/>
    </row>
    <row r="1249" spans="1:34" ht="409.6" x14ac:dyDescent="0.25">
      <c r="A1249" s="47">
        <v>1245</v>
      </c>
      <c r="B1249" s="58" t="s">
        <v>3</v>
      </c>
      <c r="C1249" s="58" t="s">
        <v>6383</v>
      </c>
      <c r="D1249" s="69" t="s">
        <v>6384</v>
      </c>
      <c r="E1249" s="48" t="s">
        <v>6385</v>
      </c>
      <c r="F1249" s="49" t="s">
        <v>6386</v>
      </c>
      <c r="G1249" s="50">
        <v>38537573.899999999</v>
      </c>
      <c r="H1249" s="50">
        <v>32575811.210000001</v>
      </c>
      <c r="I1249" s="59" t="s">
        <v>6387</v>
      </c>
      <c r="J1249" s="52" t="s">
        <v>200</v>
      </c>
      <c r="K1249" s="52" t="s">
        <v>6388</v>
      </c>
      <c r="L1249" s="9"/>
      <c r="M1249" s="9"/>
      <c r="N1249" s="9"/>
      <c r="O1249" s="9"/>
      <c r="P1249" s="9"/>
      <c r="Q1249" s="9"/>
      <c r="R1249" s="9"/>
      <c r="S1249" s="9"/>
      <c r="T1249" s="9"/>
      <c r="U1249" s="9"/>
      <c r="V1249" s="9"/>
      <c r="W1249" s="9"/>
      <c r="X1249" s="9"/>
      <c r="Y1249" s="9"/>
      <c r="Z1249" s="9"/>
      <c r="AA1249" s="9"/>
      <c r="AB1249" s="9"/>
      <c r="AC1249" s="9"/>
      <c r="AD1249" s="9"/>
      <c r="AE1249" s="9"/>
      <c r="AF1249" s="9"/>
      <c r="AG1249" s="9"/>
      <c r="AH1249" s="9"/>
    </row>
    <row r="1250" spans="1:34" ht="316.8" x14ac:dyDescent="0.25">
      <c r="A1250" s="47">
        <v>1246</v>
      </c>
      <c r="B1250" s="58" t="s">
        <v>3</v>
      </c>
      <c r="C1250" s="58" t="s">
        <v>6389</v>
      </c>
      <c r="D1250" s="58" t="s">
        <v>6390</v>
      </c>
      <c r="E1250" s="48" t="s">
        <v>620</v>
      </c>
      <c r="F1250" s="49" t="s">
        <v>6391</v>
      </c>
      <c r="G1250" s="50">
        <v>33288384.25</v>
      </c>
      <c r="H1250" s="50">
        <v>28295126.609999999</v>
      </c>
      <c r="I1250" s="59" t="s">
        <v>6374</v>
      </c>
      <c r="J1250" s="52" t="s">
        <v>204</v>
      </c>
      <c r="K1250" s="52" t="s">
        <v>6392</v>
      </c>
      <c r="L1250" s="9"/>
      <c r="M1250" s="9"/>
      <c r="N1250" s="9"/>
      <c r="O1250" s="9"/>
      <c r="P1250" s="9"/>
      <c r="Q1250" s="9"/>
      <c r="R1250" s="9"/>
      <c r="S1250" s="9"/>
      <c r="T1250" s="9"/>
      <c r="U1250" s="9"/>
      <c r="V1250" s="9"/>
      <c r="W1250" s="9"/>
      <c r="X1250" s="9"/>
      <c r="Y1250" s="9"/>
      <c r="Z1250" s="9"/>
      <c r="AA1250" s="9"/>
      <c r="AB1250" s="9"/>
      <c r="AC1250" s="9"/>
      <c r="AD1250" s="9"/>
      <c r="AE1250" s="9"/>
      <c r="AF1250" s="9"/>
      <c r="AG1250" s="9"/>
      <c r="AH1250" s="9"/>
    </row>
    <row r="1251" spans="1:34" ht="302.39999999999998" x14ac:dyDescent="0.25">
      <c r="A1251" s="47">
        <v>1247</v>
      </c>
      <c r="B1251" s="58" t="s">
        <v>3</v>
      </c>
      <c r="C1251" s="58" t="s">
        <v>6393</v>
      </c>
      <c r="D1251" s="58" t="s">
        <v>6394</v>
      </c>
      <c r="E1251" s="48" t="s">
        <v>620</v>
      </c>
      <c r="F1251" s="49" t="s">
        <v>6395</v>
      </c>
      <c r="G1251" s="50">
        <v>33228788.879999999</v>
      </c>
      <c r="H1251" s="50">
        <v>28244470.539999999</v>
      </c>
      <c r="I1251" s="59" t="s">
        <v>6374</v>
      </c>
      <c r="J1251" s="52" t="s">
        <v>207</v>
      </c>
      <c r="K1251" s="52" t="s">
        <v>6396</v>
      </c>
      <c r="L1251" s="9"/>
      <c r="M1251" s="9"/>
      <c r="N1251" s="9"/>
      <c r="O1251" s="9"/>
      <c r="P1251" s="9"/>
      <c r="Q1251" s="9"/>
      <c r="R1251" s="9"/>
      <c r="S1251" s="9"/>
      <c r="T1251" s="9"/>
      <c r="U1251" s="9"/>
      <c r="V1251" s="9"/>
      <c r="W1251" s="9"/>
      <c r="X1251" s="9"/>
      <c r="Y1251" s="9"/>
      <c r="Z1251" s="9"/>
      <c r="AA1251" s="9"/>
      <c r="AB1251" s="9"/>
      <c r="AC1251" s="9"/>
      <c r="AD1251" s="9"/>
      <c r="AE1251" s="9"/>
      <c r="AF1251" s="9"/>
      <c r="AG1251" s="9"/>
      <c r="AH1251" s="9"/>
    </row>
    <row r="1252" spans="1:34" ht="409.6" x14ac:dyDescent="0.25">
      <c r="A1252" s="47">
        <v>1248</v>
      </c>
      <c r="B1252" s="58" t="s">
        <v>3</v>
      </c>
      <c r="C1252" s="58" t="s">
        <v>6397</v>
      </c>
      <c r="D1252" s="69" t="s">
        <v>6398</v>
      </c>
      <c r="E1252" s="48" t="s">
        <v>620</v>
      </c>
      <c r="F1252" s="49" t="s">
        <v>6399</v>
      </c>
      <c r="G1252" s="50">
        <v>30930207</v>
      </c>
      <c r="H1252" s="50">
        <v>2211509.7999999998</v>
      </c>
      <c r="I1252" s="59" t="s">
        <v>6108</v>
      </c>
      <c r="J1252" s="52" t="s">
        <v>210</v>
      </c>
      <c r="K1252" s="52" t="s">
        <v>6400</v>
      </c>
      <c r="L1252" s="9"/>
      <c r="M1252" s="9"/>
      <c r="N1252" s="9"/>
      <c r="O1252" s="9"/>
      <c r="P1252" s="9"/>
      <c r="Q1252" s="9"/>
      <c r="R1252" s="9"/>
      <c r="S1252" s="9"/>
      <c r="T1252" s="9"/>
      <c r="U1252" s="9"/>
      <c r="V1252" s="9"/>
      <c r="W1252" s="9"/>
      <c r="X1252" s="9"/>
      <c r="Y1252" s="9"/>
      <c r="Z1252" s="9"/>
      <c r="AA1252" s="9"/>
      <c r="AB1252" s="9"/>
      <c r="AC1252" s="9"/>
      <c r="AD1252" s="9"/>
      <c r="AE1252" s="9"/>
      <c r="AF1252" s="9"/>
      <c r="AG1252" s="9"/>
      <c r="AH1252" s="9"/>
    </row>
    <row r="1253" spans="1:34" ht="360" x14ac:dyDescent="0.25">
      <c r="A1253" s="47">
        <v>1249</v>
      </c>
      <c r="B1253" s="58" t="s">
        <v>3</v>
      </c>
      <c r="C1253" s="58" t="s">
        <v>6401</v>
      </c>
      <c r="D1253" s="58" t="s">
        <v>6390</v>
      </c>
      <c r="E1253" s="48" t="s">
        <v>620</v>
      </c>
      <c r="F1253" s="49" t="s">
        <v>6402</v>
      </c>
      <c r="G1253" s="50">
        <v>29853120</v>
      </c>
      <c r="H1253" s="50">
        <v>4477968</v>
      </c>
      <c r="I1253" s="59" t="s">
        <v>6403</v>
      </c>
      <c r="J1253" s="52" t="s">
        <v>213</v>
      </c>
      <c r="K1253" s="52" t="s">
        <v>6404</v>
      </c>
      <c r="L1253" s="9"/>
      <c r="M1253" s="9"/>
      <c r="N1253" s="9"/>
      <c r="O1253" s="9"/>
      <c r="P1253" s="9"/>
      <c r="Q1253" s="9"/>
      <c r="R1253" s="9"/>
      <c r="S1253" s="9"/>
      <c r="T1253" s="9"/>
      <c r="U1253" s="9"/>
      <c r="V1253" s="9"/>
      <c r="W1253" s="9"/>
      <c r="X1253" s="9"/>
      <c r="Y1253" s="9"/>
      <c r="Z1253" s="9"/>
      <c r="AA1253" s="9"/>
      <c r="AB1253" s="9"/>
      <c r="AC1253" s="9"/>
      <c r="AD1253" s="9"/>
      <c r="AE1253" s="9"/>
      <c r="AF1253" s="9"/>
      <c r="AG1253" s="9"/>
      <c r="AH1253" s="9"/>
    </row>
    <row r="1254" spans="1:34" ht="129.6" x14ac:dyDescent="0.25">
      <c r="A1254" s="47">
        <v>1250</v>
      </c>
      <c r="B1254" s="58" t="s">
        <v>3</v>
      </c>
      <c r="C1254" s="58" t="s">
        <v>6405</v>
      </c>
      <c r="D1254" s="58" t="s">
        <v>6406</v>
      </c>
      <c r="E1254" s="48" t="s">
        <v>487</v>
      </c>
      <c r="F1254" s="49" t="s">
        <v>6407</v>
      </c>
      <c r="G1254" s="50">
        <v>24959199.059999999</v>
      </c>
      <c r="H1254" s="50"/>
      <c r="I1254" s="59" t="s">
        <v>6408</v>
      </c>
      <c r="J1254" s="52" t="s">
        <v>6409</v>
      </c>
      <c r="K1254" s="52" t="s">
        <v>6410</v>
      </c>
      <c r="L1254" s="9"/>
      <c r="M1254" s="9"/>
      <c r="N1254" s="9"/>
      <c r="O1254" s="9"/>
      <c r="P1254" s="9"/>
      <c r="Q1254" s="9"/>
      <c r="R1254" s="9"/>
      <c r="S1254" s="9"/>
      <c r="T1254" s="9"/>
      <c r="U1254" s="9"/>
      <c r="V1254" s="9"/>
      <c r="W1254" s="9"/>
      <c r="X1254" s="9"/>
      <c r="Y1254" s="9"/>
      <c r="Z1254" s="9"/>
      <c r="AA1254" s="9"/>
      <c r="AB1254" s="9"/>
      <c r="AC1254" s="9"/>
      <c r="AD1254" s="9"/>
      <c r="AE1254" s="9"/>
      <c r="AF1254" s="9"/>
      <c r="AG1254" s="9"/>
      <c r="AH1254" s="9"/>
    </row>
    <row r="1255" spans="1:34" ht="86.4" x14ac:dyDescent="0.25">
      <c r="A1255" s="47">
        <v>1251</v>
      </c>
      <c r="B1255" s="58" t="s">
        <v>3</v>
      </c>
      <c r="C1255" s="58" t="s">
        <v>6411</v>
      </c>
      <c r="D1255" s="69" t="s">
        <v>6412</v>
      </c>
      <c r="E1255" s="48" t="s">
        <v>487</v>
      </c>
      <c r="F1255" s="49" t="s">
        <v>6413</v>
      </c>
      <c r="G1255" s="50">
        <v>15400000</v>
      </c>
      <c r="H1255" s="50"/>
      <c r="I1255" s="59" t="s">
        <v>6408</v>
      </c>
      <c r="J1255" s="52" t="s">
        <v>6414</v>
      </c>
      <c r="K1255" s="52" t="s">
        <v>6415</v>
      </c>
      <c r="L1255" s="9"/>
      <c r="M1255" s="9"/>
      <c r="N1255" s="9"/>
      <c r="O1255" s="9"/>
      <c r="P1255" s="9"/>
      <c r="Q1255" s="9"/>
      <c r="R1255" s="9"/>
      <c r="S1255" s="9"/>
      <c r="T1255" s="9"/>
      <c r="U1255" s="9"/>
      <c r="V1255" s="9"/>
      <c r="W1255" s="9"/>
      <c r="X1255" s="9"/>
      <c r="Y1255" s="9"/>
      <c r="Z1255" s="9"/>
      <c r="AA1255" s="9"/>
      <c r="AB1255" s="9"/>
      <c r="AC1255" s="9"/>
      <c r="AD1255" s="9"/>
      <c r="AE1255" s="9"/>
      <c r="AF1255" s="9"/>
      <c r="AG1255" s="9"/>
      <c r="AH1255" s="9"/>
    </row>
    <row r="1256" spans="1:34" ht="86.4" x14ac:dyDescent="0.25">
      <c r="A1256" s="47">
        <v>1252</v>
      </c>
      <c r="B1256" s="58" t="s">
        <v>3</v>
      </c>
      <c r="C1256" s="58" t="s">
        <v>6416</v>
      </c>
      <c r="D1256" s="58" t="s">
        <v>6417</v>
      </c>
      <c r="E1256" s="48" t="s">
        <v>6418</v>
      </c>
      <c r="F1256" s="49" t="s">
        <v>6419</v>
      </c>
      <c r="G1256" s="50">
        <v>10960680</v>
      </c>
      <c r="H1256" s="50"/>
      <c r="I1256" s="59" t="s">
        <v>6408</v>
      </c>
      <c r="J1256" s="52" t="s">
        <v>6420</v>
      </c>
      <c r="K1256" s="52" t="s">
        <v>6421</v>
      </c>
      <c r="L1256" s="9"/>
      <c r="M1256" s="9"/>
      <c r="N1256" s="9"/>
      <c r="O1256" s="9"/>
      <c r="P1256" s="9"/>
      <c r="Q1256" s="9"/>
      <c r="R1256" s="9"/>
      <c r="S1256" s="9"/>
      <c r="T1256" s="9"/>
      <c r="U1256" s="9"/>
      <c r="V1256" s="9"/>
      <c r="W1256" s="9"/>
      <c r="X1256" s="9"/>
      <c r="Y1256" s="9"/>
      <c r="Z1256" s="9"/>
      <c r="AA1256" s="9"/>
      <c r="AB1256" s="9"/>
      <c r="AC1256" s="9"/>
      <c r="AD1256" s="9"/>
      <c r="AE1256" s="9"/>
      <c r="AF1256" s="9"/>
      <c r="AG1256" s="9"/>
      <c r="AH1256" s="9"/>
    </row>
    <row r="1257" spans="1:34" ht="57.6" x14ac:dyDescent="0.25">
      <c r="A1257" s="47">
        <v>1253</v>
      </c>
      <c r="B1257" s="58" t="s">
        <v>3</v>
      </c>
      <c r="C1257" s="58" t="s">
        <v>6422</v>
      </c>
      <c r="D1257" s="58" t="s">
        <v>6423</v>
      </c>
      <c r="E1257" s="48" t="s">
        <v>6418</v>
      </c>
      <c r="F1257" s="49" t="s">
        <v>6424</v>
      </c>
      <c r="G1257" s="50">
        <v>10913113.1</v>
      </c>
      <c r="H1257" s="50"/>
      <c r="I1257" s="59" t="s">
        <v>6408</v>
      </c>
      <c r="J1257" s="52" t="s">
        <v>6425</v>
      </c>
      <c r="K1257" s="52" t="s">
        <v>6426</v>
      </c>
      <c r="L1257" s="9"/>
      <c r="M1257" s="9"/>
      <c r="N1257" s="9"/>
      <c r="O1257" s="9"/>
      <c r="P1257" s="9"/>
      <c r="Q1257" s="9"/>
      <c r="R1257" s="9"/>
      <c r="S1257" s="9"/>
      <c r="T1257" s="9"/>
      <c r="U1257" s="9"/>
      <c r="V1257" s="9"/>
      <c r="W1257" s="9"/>
      <c r="X1257" s="9"/>
      <c r="Y1257" s="9"/>
      <c r="Z1257" s="9"/>
      <c r="AA1257" s="9"/>
      <c r="AB1257" s="9"/>
      <c r="AC1257" s="9"/>
      <c r="AD1257" s="9"/>
      <c r="AE1257" s="9"/>
      <c r="AF1257" s="9"/>
      <c r="AG1257" s="9"/>
      <c r="AH1257" s="9"/>
    </row>
    <row r="1258" spans="1:34" ht="72" x14ac:dyDescent="0.25">
      <c r="A1258" s="47">
        <v>1254</v>
      </c>
      <c r="B1258" s="58" t="s">
        <v>3</v>
      </c>
      <c r="C1258" s="58" t="s">
        <v>6427</v>
      </c>
      <c r="D1258" s="69" t="s">
        <v>6428</v>
      </c>
      <c r="E1258" s="48" t="s">
        <v>6418</v>
      </c>
      <c r="F1258" s="49" t="s">
        <v>6429</v>
      </c>
      <c r="G1258" s="50">
        <v>2841600</v>
      </c>
      <c r="H1258" s="50"/>
      <c r="I1258" s="59" t="s">
        <v>6408</v>
      </c>
      <c r="J1258" s="52" t="s">
        <v>6430</v>
      </c>
      <c r="K1258" s="52" t="s">
        <v>6431</v>
      </c>
      <c r="L1258" s="9"/>
      <c r="M1258" s="9"/>
      <c r="N1258" s="9"/>
      <c r="O1258" s="9"/>
      <c r="P1258" s="9"/>
      <c r="Q1258" s="9"/>
      <c r="R1258" s="9"/>
      <c r="S1258" s="9"/>
      <c r="T1258" s="9"/>
      <c r="U1258" s="9"/>
      <c r="V1258" s="9"/>
      <c r="W1258" s="9"/>
      <c r="X1258" s="9"/>
      <c r="Y1258" s="9"/>
      <c r="Z1258" s="9"/>
      <c r="AA1258" s="9"/>
      <c r="AB1258" s="9"/>
      <c r="AC1258" s="9"/>
      <c r="AD1258" s="9"/>
      <c r="AE1258" s="9"/>
      <c r="AF1258" s="9"/>
      <c r="AG1258" s="9"/>
      <c r="AH1258" s="9"/>
    </row>
    <row r="1259" spans="1:34" ht="72" x14ac:dyDescent="0.25">
      <c r="A1259" s="47">
        <v>1255</v>
      </c>
      <c r="B1259" s="58" t="s">
        <v>3</v>
      </c>
      <c r="C1259" s="58" t="s">
        <v>6432</v>
      </c>
      <c r="D1259" s="58" t="s">
        <v>6433</v>
      </c>
      <c r="E1259" s="48" t="s">
        <v>487</v>
      </c>
      <c r="F1259" s="49" t="s">
        <v>6434</v>
      </c>
      <c r="G1259" s="50">
        <v>2800000</v>
      </c>
      <c r="H1259" s="50"/>
      <c r="I1259" s="59" t="s">
        <v>6408</v>
      </c>
      <c r="J1259" s="52" t="s">
        <v>6435</v>
      </c>
      <c r="K1259" s="52" t="s">
        <v>6436</v>
      </c>
      <c r="L1259" s="9"/>
      <c r="M1259" s="9"/>
      <c r="N1259" s="9"/>
      <c r="O1259" s="9"/>
      <c r="P1259" s="9"/>
      <c r="Q1259" s="9"/>
      <c r="R1259" s="9"/>
      <c r="S1259" s="9"/>
      <c r="T1259" s="9"/>
      <c r="U1259" s="9"/>
      <c r="V1259" s="9"/>
      <c r="W1259" s="9"/>
      <c r="X1259" s="9"/>
      <c r="Y1259" s="9"/>
      <c r="Z1259" s="9"/>
      <c r="AA1259" s="9"/>
      <c r="AB1259" s="9"/>
      <c r="AC1259" s="9"/>
      <c r="AD1259" s="9"/>
      <c r="AE1259" s="9"/>
      <c r="AF1259" s="9"/>
      <c r="AG1259" s="9"/>
      <c r="AH1259" s="9"/>
    </row>
    <row r="1260" spans="1:34" ht="72" x14ac:dyDescent="0.25">
      <c r="A1260" s="47">
        <v>1256</v>
      </c>
      <c r="B1260" s="58" t="s">
        <v>3</v>
      </c>
      <c r="C1260" s="58" t="s">
        <v>6437</v>
      </c>
      <c r="D1260" s="58" t="s">
        <v>6438</v>
      </c>
      <c r="E1260" s="48" t="s">
        <v>487</v>
      </c>
      <c r="F1260" s="49" t="s">
        <v>6439</v>
      </c>
      <c r="G1260" s="50">
        <v>2714995.24</v>
      </c>
      <c r="H1260" s="50"/>
      <c r="I1260" s="59" t="s">
        <v>6408</v>
      </c>
      <c r="J1260" s="52" t="s">
        <v>6440</v>
      </c>
      <c r="K1260" s="52" t="s">
        <v>6441</v>
      </c>
      <c r="L1260" s="9"/>
      <c r="M1260" s="9"/>
      <c r="N1260" s="9"/>
      <c r="O1260" s="9"/>
      <c r="P1260" s="9"/>
      <c r="Q1260" s="9"/>
      <c r="R1260" s="9"/>
      <c r="S1260" s="9"/>
      <c r="T1260" s="9"/>
      <c r="U1260" s="9"/>
      <c r="V1260" s="9"/>
      <c r="W1260" s="9"/>
      <c r="X1260" s="9"/>
      <c r="Y1260" s="9"/>
      <c r="Z1260" s="9"/>
      <c r="AA1260" s="9"/>
      <c r="AB1260" s="9"/>
      <c r="AC1260" s="9"/>
      <c r="AD1260" s="9"/>
      <c r="AE1260" s="9"/>
      <c r="AF1260" s="9"/>
      <c r="AG1260" s="9"/>
      <c r="AH1260" s="9"/>
    </row>
    <row r="1261" spans="1:34" ht="72" x14ac:dyDescent="0.25">
      <c r="A1261" s="47">
        <v>1257</v>
      </c>
      <c r="B1261" s="58" t="s">
        <v>3</v>
      </c>
      <c r="C1261" s="58" t="s">
        <v>6442</v>
      </c>
      <c r="D1261" s="69" t="s">
        <v>6443</v>
      </c>
      <c r="E1261" s="48" t="s">
        <v>487</v>
      </c>
      <c r="F1261" s="49" t="s">
        <v>6444</v>
      </c>
      <c r="G1261" s="50">
        <v>2539053.8199999998</v>
      </c>
      <c r="H1261" s="50"/>
      <c r="I1261" s="59" t="s">
        <v>6408</v>
      </c>
      <c r="J1261" s="52" t="s">
        <v>6445</v>
      </c>
      <c r="K1261" s="52" t="s">
        <v>6446</v>
      </c>
      <c r="L1261" s="9"/>
      <c r="M1261" s="9"/>
      <c r="N1261" s="9"/>
      <c r="O1261" s="9"/>
      <c r="P1261" s="9"/>
      <c r="Q1261" s="9"/>
      <c r="R1261" s="9"/>
      <c r="S1261" s="9"/>
      <c r="T1261" s="9"/>
      <c r="U1261" s="9"/>
      <c r="V1261" s="9"/>
      <c r="W1261" s="9"/>
      <c r="X1261" s="9"/>
      <c r="Y1261" s="9"/>
      <c r="Z1261" s="9"/>
      <c r="AA1261" s="9"/>
      <c r="AB1261" s="9"/>
      <c r="AC1261" s="9"/>
      <c r="AD1261" s="9"/>
      <c r="AE1261" s="9"/>
      <c r="AF1261" s="9"/>
      <c r="AG1261" s="9"/>
      <c r="AH1261" s="9"/>
    </row>
    <row r="1262" spans="1:34" ht="57.6" x14ac:dyDescent="0.25">
      <c r="A1262" s="47">
        <v>1258</v>
      </c>
      <c r="B1262" s="58" t="s">
        <v>3</v>
      </c>
      <c r="C1262" s="58" t="s">
        <v>6447</v>
      </c>
      <c r="D1262" s="58" t="s">
        <v>6448</v>
      </c>
      <c r="E1262" s="48" t="s">
        <v>487</v>
      </c>
      <c r="F1262" s="49" t="s">
        <v>6449</v>
      </c>
      <c r="G1262" s="50">
        <v>2314294.4700000002</v>
      </c>
      <c r="H1262" s="50"/>
      <c r="I1262" s="59" t="s">
        <v>6408</v>
      </c>
      <c r="J1262" s="52" t="s">
        <v>6450</v>
      </c>
      <c r="K1262" s="52" t="s">
        <v>6451</v>
      </c>
      <c r="L1262" s="9"/>
      <c r="M1262" s="9"/>
      <c r="N1262" s="9"/>
      <c r="O1262" s="9"/>
      <c r="P1262" s="9"/>
      <c r="Q1262" s="9"/>
      <c r="R1262" s="9"/>
      <c r="S1262" s="9"/>
      <c r="T1262" s="9"/>
      <c r="U1262" s="9"/>
      <c r="V1262" s="9"/>
      <c r="W1262" s="9"/>
      <c r="X1262" s="9"/>
      <c r="Y1262" s="9"/>
      <c r="Z1262" s="9"/>
      <c r="AA1262" s="9"/>
      <c r="AB1262" s="9"/>
      <c r="AC1262" s="9"/>
      <c r="AD1262" s="9"/>
      <c r="AE1262" s="9"/>
      <c r="AF1262" s="9"/>
      <c r="AG1262" s="9"/>
      <c r="AH1262" s="9"/>
    </row>
    <row r="1263" spans="1:34" ht="57.6" x14ac:dyDescent="0.25">
      <c r="A1263" s="47">
        <v>1259</v>
      </c>
      <c r="B1263" s="58" t="s">
        <v>3</v>
      </c>
      <c r="C1263" s="58" t="s">
        <v>6452</v>
      </c>
      <c r="D1263" s="58" t="s">
        <v>6453</v>
      </c>
      <c r="E1263" s="48" t="s">
        <v>487</v>
      </c>
      <c r="F1263" s="49" t="s">
        <v>6454</v>
      </c>
      <c r="G1263" s="50">
        <v>1940959.28</v>
      </c>
      <c r="H1263" s="50"/>
      <c r="I1263" s="59" t="s">
        <v>6408</v>
      </c>
      <c r="J1263" s="52" t="s">
        <v>6455</v>
      </c>
      <c r="K1263" s="52" t="s">
        <v>6456</v>
      </c>
      <c r="L1263" s="9"/>
      <c r="M1263" s="9"/>
      <c r="N1263" s="9"/>
      <c r="O1263" s="9"/>
      <c r="P1263" s="9"/>
      <c r="Q1263" s="9"/>
      <c r="R1263" s="9"/>
      <c r="S1263" s="9"/>
      <c r="T1263" s="9"/>
      <c r="U1263" s="9"/>
      <c r="V1263" s="9"/>
      <c r="W1263" s="9"/>
      <c r="X1263" s="9"/>
      <c r="Y1263" s="9"/>
      <c r="Z1263" s="9"/>
      <c r="AA1263" s="9"/>
      <c r="AB1263" s="9"/>
      <c r="AC1263" s="9"/>
      <c r="AD1263" s="9"/>
      <c r="AE1263" s="9"/>
      <c r="AF1263" s="9"/>
      <c r="AG1263" s="9"/>
      <c r="AH1263" s="9"/>
    </row>
    <row r="1264" spans="1:34" ht="57.6" x14ac:dyDescent="0.25">
      <c r="A1264" s="47">
        <v>1260</v>
      </c>
      <c r="B1264" s="58" t="s">
        <v>3</v>
      </c>
      <c r="C1264" s="58" t="s">
        <v>6457</v>
      </c>
      <c r="D1264" s="69" t="s">
        <v>6458</v>
      </c>
      <c r="E1264" s="48" t="s">
        <v>487</v>
      </c>
      <c r="F1264" s="49" t="s">
        <v>6459</v>
      </c>
      <c r="G1264" s="50">
        <v>1935380</v>
      </c>
      <c r="H1264" s="50"/>
      <c r="I1264" s="59" t="s">
        <v>6408</v>
      </c>
      <c r="J1264" s="52" t="s">
        <v>6460</v>
      </c>
      <c r="K1264" s="52" t="s">
        <v>6461</v>
      </c>
      <c r="L1264" s="9"/>
      <c r="M1264" s="9"/>
      <c r="N1264" s="9"/>
      <c r="O1264" s="9"/>
      <c r="P1264" s="9"/>
      <c r="Q1264" s="9"/>
      <c r="R1264" s="9"/>
      <c r="S1264" s="9"/>
      <c r="T1264" s="9"/>
      <c r="U1264" s="9"/>
      <c r="V1264" s="9"/>
      <c r="W1264" s="9"/>
      <c r="X1264" s="9"/>
      <c r="Y1264" s="9"/>
      <c r="Z1264" s="9"/>
      <c r="AA1264" s="9"/>
      <c r="AB1264" s="9"/>
      <c r="AC1264" s="9"/>
      <c r="AD1264" s="9"/>
      <c r="AE1264" s="9"/>
      <c r="AF1264" s="9"/>
      <c r="AG1264" s="9"/>
      <c r="AH1264" s="9"/>
    </row>
    <row r="1265" spans="1:34" ht="86.4" x14ac:dyDescent="0.25">
      <c r="A1265" s="47">
        <v>1261</v>
      </c>
      <c r="B1265" s="58" t="s">
        <v>3</v>
      </c>
      <c r="C1265" s="58" t="s">
        <v>6462</v>
      </c>
      <c r="D1265" s="58" t="s">
        <v>6463</v>
      </c>
      <c r="E1265" s="48" t="s">
        <v>6464</v>
      </c>
      <c r="F1265" s="49" t="s">
        <v>6465</v>
      </c>
      <c r="G1265" s="50">
        <v>1870097.17</v>
      </c>
      <c r="H1265" s="50"/>
      <c r="I1265" s="59" t="s">
        <v>6408</v>
      </c>
      <c r="J1265" s="52" t="s">
        <v>6466</v>
      </c>
      <c r="K1265" s="52" t="s">
        <v>6467</v>
      </c>
      <c r="L1265" s="9"/>
      <c r="M1265" s="9"/>
      <c r="N1265" s="9"/>
      <c r="O1265" s="9"/>
      <c r="P1265" s="9"/>
      <c r="Q1265" s="9"/>
      <c r="R1265" s="9"/>
      <c r="S1265" s="9"/>
      <c r="T1265" s="9"/>
      <c r="U1265" s="9"/>
      <c r="V1265" s="9"/>
      <c r="W1265" s="9"/>
      <c r="X1265" s="9"/>
      <c r="Y1265" s="9"/>
      <c r="Z1265" s="9"/>
      <c r="AA1265" s="9"/>
      <c r="AB1265" s="9"/>
      <c r="AC1265" s="9"/>
      <c r="AD1265" s="9"/>
      <c r="AE1265" s="9"/>
      <c r="AF1265" s="9"/>
      <c r="AG1265" s="9"/>
      <c r="AH1265" s="9"/>
    </row>
    <row r="1266" spans="1:34" ht="86.4" x14ac:dyDescent="0.25">
      <c r="A1266" s="47">
        <v>1262</v>
      </c>
      <c r="B1266" s="58" t="s">
        <v>3</v>
      </c>
      <c r="C1266" s="58" t="s">
        <v>6468</v>
      </c>
      <c r="D1266" s="58" t="s">
        <v>6469</v>
      </c>
      <c r="E1266" s="48" t="s">
        <v>487</v>
      </c>
      <c r="F1266" s="49" t="s">
        <v>6470</v>
      </c>
      <c r="G1266" s="50">
        <v>1822040.8</v>
      </c>
      <c r="H1266" s="50"/>
      <c r="I1266" s="59" t="s">
        <v>6408</v>
      </c>
      <c r="J1266" s="52" t="s">
        <v>6471</v>
      </c>
      <c r="K1266" s="52" t="s">
        <v>6472</v>
      </c>
      <c r="L1266" s="9"/>
      <c r="M1266" s="9"/>
      <c r="N1266" s="9"/>
      <c r="O1266" s="9"/>
      <c r="P1266" s="9"/>
      <c r="Q1266" s="9"/>
      <c r="R1266" s="9"/>
      <c r="S1266" s="9"/>
      <c r="T1266" s="9"/>
      <c r="U1266" s="9"/>
      <c r="V1266" s="9"/>
      <c r="W1266" s="9"/>
      <c r="X1266" s="9"/>
      <c r="Y1266" s="9"/>
      <c r="Z1266" s="9"/>
      <c r="AA1266" s="9"/>
      <c r="AB1266" s="9"/>
      <c r="AC1266" s="9"/>
      <c r="AD1266" s="9"/>
      <c r="AE1266" s="9"/>
      <c r="AF1266" s="9"/>
      <c r="AG1266" s="9"/>
      <c r="AH1266" s="9"/>
    </row>
    <row r="1267" spans="1:34" ht="201.6" x14ac:dyDescent="0.25">
      <c r="A1267" s="47">
        <v>1263</v>
      </c>
      <c r="B1267" s="58" t="s">
        <v>4</v>
      </c>
      <c r="C1267" s="58" t="s">
        <v>6473</v>
      </c>
      <c r="D1267" s="69" t="s">
        <v>6474</v>
      </c>
      <c r="E1267" s="48" t="s">
        <v>6475</v>
      </c>
      <c r="F1267" s="49" t="s">
        <v>6476</v>
      </c>
      <c r="G1267" s="50">
        <v>2993970.53</v>
      </c>
      <c r="H1267" s="50">
        <v>2544874.94</v>
      </c>
      <c r="I1267" s="59" t="s">
        <v>6477</v>
      </c>
      <c r="J1267" s="52" t="s">
        <v>6478</v>
      </c>
      <c r="K1267" s="52" t="s">
        <v>6479</v>
      </c>
      <c r="L1267" s="9"/>
      <c r="M1267" s="9"/>
      <c r="N1267" s="9"/>
      <c r="O1267" s="9"/>
      <c r="P1267" s="9"/>
      <c r="Q1267" s="9"/>
      <c r="R1267" s="9"/>
      <c r="S1267" s="9"/>
      <c r="T1267" s="9"/>
      <c r="U1267" s="9"/>
      <c r="V1267" s="9"/>
      <c r="W1267" s="9"/>
      <c r="X1267" s="9"/>
      <c r="Y1267" s="9"/>
      <c r="Z1267" s="9"/>
      <c r="AA1267" s="9"/>
      <c r="AB1267" s="9"/>
      <c r="AC1267" s="9"/>
      <c r="AD1267" s="9"/>
      <c r="AE1267" s="9"/>
      <c r="AF1267" s="9"/>
      <c r="AG1267" s="9"/>
      <c r="AH1267" s="9"/>
    </row>
    <row r="1268" spans="1:34" ht="201.6" x14ac:dyDescent="0.25">
      <c r="A1268" s="47">
        <v>1264</v>
      </c>
      <c r="B1268" s="58" t="s">
        <v>4</v>
      </c>
      <c r="C1268" s="58" t="s">
        <v>6473</v>
      </c>
      <c r="D1268" s="58" t="s">
        <v>6480</v>
      </c>
      <c r="E1268" s="48" t="s">
        <v>6475</v>
      </c>
      <c r="F1268" s="49" t="s">
        <v>6476</v>
      </c>
      <c r="G1268" s="50">
        <v>2993970.53</v>
      </c>
      <c r="H1268" s="50">
        <v>2544874.94</v>
      </c>
      <c r="I1268" s="59" t="s">
        <v>6481</v>
      </c>
      <c r="J1268" s="52" t="s">
        <v>6478</v>
      </c>
      <c r="K1268" s="52" t="s">
        <v>6479</v>
      </c>
      <c r="L1268" s="9"/>
      <c r="M1268" s="9"/>
      <c r="N1268" s="9"/>
      <c r="O1268" s="9"/>
      <c r="P1268" s="9"/>
      <c r="Q1268" s="9"/>
      <c r="R1268" s="9"/>
      <c r="S1268" s="9"/>
      <c r="T1268" s="9"/>
      <c r="U1268" s="9"/>
      <c r="V1268" s="9"/>
      <c r="W1268" s="9"/>
      <c r="X1268" s="9"/>
      <c r="Y1268" s="9"/>
      <c r="Z1268" s="9"/>
      <c r="AA1268" s="9"/>
      <c r="AB1268" s="9"/>
      <c r="AC1268" s="9"/>
      <c r="AD1268" s="9"/>
      <c r="AE1268" s="9"/>
      <c r="AF1268" s="9"/>
      <c r="AG1268" s="9"/>
      <c r="AH1268" s="9"/>
    </row>
    <row r="1269" spans="1:34" ht="230.4" x14ac:dyDescent="0.25">
      <c r="A1269" s="47">
        <v>1265</v>
      </c>
      <c r="B1269" s="58" t="s">
        <v>4</v>
      </c>
      <c r="C1269" s="58" t="s">
        <v>6482</v>
      </c>
      <c r="D1269" s="58" t="s">
        <v>6483</v>
      </c>
      <c r="E1269" s="48" t="s">
        <v>395</v>
      </c>
      <c r="F1269" s="49" t="s">
        <v>6484</v>
      </c>
      <c r="G1269" s="50">
        <v>2687500</v>
      </c>
      <c r="H1269" s="50">
        <v>2150000</v>
      </c>
      <c r="I1269" s="59" t="s">
        <v>6485</v>
      </c>
      <c r="J1269" s="52" t="s">
        <v>6486</v>
      </c>
      <c r="K1269" s="52" t="s">
        <v>6487</v>
      </c>
      <c r="L1269" s="9"/>
      <c r="M1269" s="9"/>
      <c r="N1269" s="9"/>
      <c r="O1269" s="9"/>
      <c r="P1269" s="9"/>
      <c r="Q1269" s="9"/>
      <c r="R1269" s="9"/>
      <c r="S1269" s="9"/>
      <c r="T1269" s="9"/>
      <c r="U1269" s="9"/>
      <c r="V1269" s="9"/>
      <c r="W1269" s="9"/>
      <c r="X1269" s="9"/>
      <c r="Y1269" s="9"/>
      <c r="Z1269" s="9"/>
      <c r="AA1269" s="9"/>
      <c r="AB1269" s="9"/>
      <c r="AC1269" s="9"/>
      <c r="AD1269" s="9"/>
      <c r="AE1269" s="9"/>
      <c r="AF1269" s="9"/>
      <c r="AG1269" s="9"/>
      <c r="AH1269" s="9"/>
    </row>
    <row r="1270" spans="1:34" ht="144" x14ac:dyDescent="0.25">
      <c r="A1270" s="47">
        <v>1266</v>
      </c>
      <c r="B1270" s="58" t="s">
        <v>4</v>
      </c>
      <c r="C1270" s="58" t="s">
        <v>6488</v>
      </c>
      <c r="D1270" s="69" t="s">
        <v>6489</v>
      </c>
      <c r="E1270" s="48" t="s">
        <v>395</v>
      </c>
      <c r="F1270" s="49" t="s">
        <v>6490</v>
      </c>
      <c r="G1270" s="50">
        <v>2890873</v>
      </c>
      <c r="H1270" s="50">
        <v>2312698.4</v>
      </c>
      <c r="I1270" s="59" t="s">
        <v>6491</v>
      </c>
      <c r="J1270" s="52" t="s">
        <v>6492</v>
      </c>
      <c r="K1270" s="52" t="s">
        <v>6493</v>
      </c>
      <c r="L1270" s="9"/>
      <c r="M1270" s="9"/>
      <c r="N1270" s="9"/>
      <c r="O1270" s="9"/>
      <c r="P1270" s="9"/>
      <c r="Q1270" s="9"/>
      <c r="R1270" s="9"/>
      <c r="S1270" s="9"/>
      <c r="T1270" s="9"/>
      <c r="U1270" s="9"/>
      <c r="V1270" s="9"/>
      <c r="W1270" s="9"/>
      <c r="X1270" s="9"/>
      <c r="Y1270" s="9"/>
      <c r="Z1270" s="9"/>
      <c r="AA1270" s="9"/>
      <c r="AB1270" s="9"/>
      <c r="AC1270" s="9"/>
      <c r="AD1270" s="9"/>
      <c r="AE1270" s="9"/>
      <c r="AF1270" s="9"/>
      <c r="AG1270" s="9"/>
      <c r="AH1270" s="9"/>
    </row>
    <row r="1271" spans="1:34" ht="144" x14ac:dyDescent="0.25">
      <c r="A1271" s="47">
        <v>1267</v>
      </c>
      <c r="B1271" s="58" t="s">
        <v>4</v>
      </c>
      <c r="C1271" s="58" t="s">
        <v>6494</v>
      </c>
      <c r="D1271" s="58" t="s">
        <v>6495</v>
      </c>
      <c r="E1271" s="48" t="s">
        <v>395</v>
      </c>
      <c r="F1271" s="49" t="s">
        <v>6496</v>
      </c>
      <c r="G1271" s="50">
        <v>1000000</v>
      </c>
      <c r="H1271" s="50">
        <v>800000</v>
      </c>
      <c r="I1271" s="59" t="s">
        <v>6491</v>
      </c>
      <c r="J1271" s="52" t="s">
        <v>6497</v>
      </c>
      <c r="K1271" s="52" t="s">
        <v>6498</v>
      </c>
      <c r="L1271" s="9"/>
      <c r="M1271" s="9"/>
      <c r="N1271" s="9"/>
      <c r="O1271" s="9"/>
      <c r="P1271" s="9"/>
      <c r="Q1271" s="9"/>
      <c r="R1271" s="9"/>
      <c r="S1271" s="9"/>
      <c r="T1271" s="9"/>
      <c r="U1271" s="9"/>
      <c r="V1271" s="9"/>
      <c r="W1271" s="9"/>
      <c r="X1271" s="9"/>
      <c r="Y1271" s="9"/>
      <c r="Z1271" s="9"/>
      <c r="AA1271" s="9"/>
      <c r="AB1271" s="9"/>
      <c r="AC1271" s="9"/>
      <c r="AD1271" s="9"/>
      <c r="AE1271" s="9"/>
      <c r="AF1271" s="9"/>
      <c r="AG1271" s="9"/>
      <c r="AH1271" s="9"/>
    </row>
    <row r="1272" spans="1:34" ht="86.4" x14ac:dyDescent="0.25">
      <c r="A1272" s="47">
        <v>1268</v>
      </c>
      <c r="B1272" s="58" t="s">
        <v>4</v>
      </c>
      <c r="C1272" s="58" t="s">
        <v>6499</v>
      </c>
      <c r="D1272" s="58" t="s">
        <v>6500</v>
      </c>
      <c r="E1272" s="48" t="s">
        <v>395</v>
      </c>
      <c r="F1272" s="49" t="s">
        <v>6501</v>
      </c>
      <c r="G1272" s="50">
        <v>118388</v>
      </c>
      <c r="H1272" s="50">
        <v>94710.399999999994</v>
      </c>
      <c r="I1272" s="59" t="s">
        <v>6491</v>
      </c>
      <c r="J1272" s="52" t="s">
        <v>6502</v>
      </c>
      <c r="K1272" s="52" t="s">
        <v>6503</v>
      </c>
      <c r="L1272" s="9"/>
      <c r="M1272" s="9"/>
      <c r="N1272" s="9"/>
      <c r="O1272" s="9"/>
      <c r="P1272" s="9"/>
      <c r="Q1272" s="9"/>
      <c r="R1272" s="9"/>
      <c r="S1272" s="9"/>
      <c r="T1272" s="9"/>
      <c r="U1272" s="9"/>
      <c r="V1272" s="9"/>
      <c r="W1272" s="9"/>
      <c r="X1272" s="9"/>
      <c r="Y1272" s="9"/>
      <c r="Z1272" s="9"/>
      <c r="AA1272" s="9"/>
      <c r="AB1272" s="9"/>
      <c r="AC1272" s="9"/>
      <c r="AD1272" s="9"/>
      <c r="AE1272" s="9"/>
      <c r="AF1272" s="9"/>
      <c r="AG1272" s="9"/>
      <c r="AH1272" s="9"/>
    </row>
    <row r="1273" spans="1:34" ht="259.2" x14ac:dyDescent="0.25">
      <c r="A1273" s="47">
        <v>1269</v>
      </c>
      <c r="B1273" s="58" t="s">
        <v>4</v>
      </c>
      <c r="C1273" s="58" t="s">
        <v>6504</v>
      </c>
      <c r="D1273" s="69" t="s">
        <v>6505</v>
      </c>
      <c r="E1273" s="48" t="s">
        <v>395</v>
      </c>
      <c r="F1273" s="49" t="s">
        <v>6506</v>
      </c>
      <c r="G1273" s="50">
        <v>220050</v>
      </c>
      <c r="H1273" s="50">
        <v>176040</v>
      </c>
      <c r="I1273" s="59" t="s">
        <v>6485</v>
      </c>
      <c r="J1273" s="52" t="s">
        <v>6507</v>
      </c>
      <c r="K1273" s="52" t="s">
        <v>6508</v>
      </c>
      <c r="L1273" s="9"/>
      <c r="M1273" s="9"/>
      <c r="N1273" s="9"/>
      <c r="O1273" s="9"/>
      <c r="P1273" s="9"/>
      <c r="Q1273" s="9"/>
      <c r="R1273" s="9"/>
      <c r="S1273" s="9"/>
      <c r="T1273" s="9"/>
      <c r="U1273" s="9"/>
      <c r="V1273" s="9"/>
      <c r="W1273" s="9"/>
      <c r="X1273" s="9"/>
      <c r="Y1273" s="9"/>
      <c r="Z1273" s="9"/>
      <c r="AA1273" s="9"/>
      <c r="AB1273" s="9"/>
      <c r="AC1273" s="9"/>
      <c r="AD1273" s="9"/>
      <c r="AE1273" s="9"/>
      <c r="AF1273" s="9"/>
      <c r="AG1273" s="9"/>
      <c r="AH1273" s="9"/>
    </row>
    <row r="1274" spans="1:34" ht="259.2" x14ac:dyDescent="0.25">
      <c r="A1274" s="47">
        <v>1270</v>
      </c>
      <c r="B1274" s="58" t="s">
        <v>4</v>
      </c>
      <c r="C1274" s="58" t="s">
        <v>6509</v>
      </c>
      <c r="D1274" s="58" t="s">
        <v>6510</v>
      </c>
      <c r="E1274" s="48" t="s">
        <v>395</v>
      </c>
      <c r="F1274" s="49" t="s">
        <v>6511</v>
      </c>
      <c r="G1274" s="50">
        <v>91345</v>
      </c>
      <c r="H1274" s="50">
        <v>73076</v>
      </c>
      <c r="I1274" s="59" t="s">
        <v>6491</v>
      </c>
      <c r="J1274" s="52" t="s">
        <v>6512</v>
      </c>
      <c r="K1274" s="52" t="s">
        <v>6513</v>
      </c>
      <c r="L1274" s="9"/>
      <c r="M1274" s="9"/>
      <c r="N1274" s="9"/>
      <c r="O1274" s="9"/>
      <c r="P1274" s="9"/>
      <c r="Q1274" s="9"/>
      <c r="R1274" s="9"/>
      <c r="S1274" s="9"/>
      <c r="T1274" s="9"/>
      <c r="U1274" s="9"/>
      <c r="V1274" s="9"/>
      <c r="W1274" s="9"/>
      <c r="X1274" s="9"/>
      <c r="Y1274" s="9"/>
      <c r="Z1274" s="9"/>
      <c r="AA1274" s="9"/>
      <c r="AB1274" s="9"/>
      <c r="AC1274" s="9"/>
      <c r="AD1274" s="9"/>
      <c r="AE1274" s="9"/>
      <c r="AF1274" s="9"/>
      <c r="AG1274" s="9"/>
      <c r="AH1274" s="9"/>
    </row>
    <row r="1275" spans="1:34" ht="158.4" x14ac:dyDescent="0.25">
      <c r="A1275" s="47">
        <v>1271</v>
      </c>
      <c r="B1275" s="58" t="s">
        <v>4</v>
      </c>
      <c r="C1275" s="58" t="s">
        <v>6514</v>
      </c>
      <c r="D1275" s="58" t="s">
        <v>6515</v>
      </c>
      <c r="E1275" s="48" t="s">
        <v>395</v>
      </c>
      <c r="F1275" s="49" t="s">
        <v>6516</v>
      </c>
      <c r="G1275" s="50">
        <v>89000</v>
      </c>
      <c r="H1275" s="50">
        <v>71200</v>
      </c>
      <c r="I1275" s="59" t="s">
        <v>6491</v>
      </c>
      <c r="J1275" s="52" t="s">
        <v>6517</v>
      </c>
      <c r="K1275" s="52" t="s">
        <v>6518</v>
      </c>
      <c r="L1275" s="9"/>
      <c r="M1275" s="9"/>
      <c r="N1275" s="9"/>
      <c r="O1275" s="9"/>
      <c r="P1275" s="9"/>
      <c r="Q1275" s="9"/>
      <c r="R1275" s="9"/>
      <c r="S1275" s="9"/>
      <c r="T1275" s="9"/>
      <c r="U1275" s="9"/>
      <c r="V1275" s="9"/>
      <c r="W1275" s="9"/>
      <c r="X1275" s="9"/>
      <c r="Y1275" s="9"/>
      <c r="Z1275" s="9"/>
      <c r="AA1275" s="9"/>
      <c r="AB1275" s="9"/>
      <c r="AC1275" s="9"/>
      <c r="AD1275" s="9"/>
      <c r="AE1275" s="9"/>
      <c r="AF1275" s="9"/>
      <c r="AG1275" s="9"/>
      <c r="AH1275" s="9"/>
    </row>
    <row r="1276" spans="1:34" ht="201.6" x14ac:dyDescent="0.25">
      <c r="A1276" s="47">
        <v>1272</v>
      </c>
      <c r="B1276" s="58" t="s">
        <v>4</v>
      </c>
      <c r="C1276" s="58" t="s">
        <v>6519</v>
      </c>
      <c r="D1276" s="69" t="s">
        <v>6520</v>
      </c>
      <c r="E1276" s="48" t="s">
        <v>395</v>
      </c>
      <c r="F1276" s="49" t="s">
        <v>6521</v>
      </c>
      <c r="G1276" s="50">
        <v>73430</v>
      </c>
      <c r="H1276" s="50">
        <v>58744</v>
      </c>
      <c r="I1276" s="59" t="s">
        <v>6485</v>
      </c>
      <c r="J1276" s="52" t="s">
        <v>6522</v>
      </c>
      <c r="K1276" s="52" t="s">
        <v>6523</v>
      </c>
      <c r="L1276" s="9"/>
      <c r="M1276" s="9"/>
      <c r="N1276" s="9"/>
      <c r="O1276" s="9"/>
      <c r="P1276" s="9"/>
      <c r="Q1276" s="9"/>
      <c r="R1276" s="9"/>
      <c r="S1276" s="9"/>
      <c r="T1276" s="9"/>
      <c r="U1276" s="9"/>
      <c r="V1276" s="9"/>
      <c r="W1276" s="9"/>
      <c r="X1276" s="9"/>
      <c r="Y1276" s="9"/>
      <c r="Z1276" s="9"/>
      <c r="AA1276" s="9"/>
      <c r="AB1276" s="9"/>
      <c r="AC1276" s="9"/>
      <c r="AD1276" s="9"/>
      <c r="AE1276" s="9"/>
      <c r="AF1276" s="9"/>
      <c r="AG1276" s="9"/>
      <c r="AH1276" s="9"/>
    </row>
    <row r="1277" spans="1:34" ht="273.60000000000002" x14ac:dyDescent="0.25">
      <c r="A1277" s="47">
        <v>1273</v>
      </c>
      <c r="B1277" s="58" t="s">
        <v>2</v>
      </c>
      <c r="C1277" s="58" t="s">
        <v>6524</v>
      </c>
      <c r="D1277" s="58" t="s">
        <v>6525</v>
      </c>
      <c r="E1277" s="48" t="s">
        <v>620</v>
      </c>
      <c r="F1277" s="49" t="s">
        <v>6526</v>
      </c>
      <c r="G1277" s="50">
        <v>75084232.450000003</v>
      </c>
      <c r="H1277" s="50">
        <v>50464112.630000003</v>
      </c>
      <c r="I1277" s="59" t="s">
        <v>6527</v>
      </c>
      <c r="J1277" s="52" t="s">
        <v>6528</v>
      </c>
      <c r="K1277" s="52" t="s">
        <v>6529</v>
      </c>
      <c r="L1277" s="9"/>
      <c r="M1277" s="9"/>
      <c r="N1277" s="9"/>
      <c r="O1277" s="9"/>
      <c r="P1277" s="9"/>
      <c r="Q1277" s="9"/>
      <c r="R1277" s="9"/>
      <c r="S1277" s="9"/>
      <c r="T1277" s="9"/>
      <c r="U1277" s="9"/>
      <c r="V1277" s="9"/>
      <c r="W1277" s="9"/>
      <c r="X1277" s="9"/>
      <c r="Y1277" s="9"/>
      <c r="Z1277" s="9"/>
      <c r="AA1277" s="9"/>
      <c r="AB1277" s="9"/>
      <c r="AC1277" s="9"/>
      <c r="AD1277" s="9"/>
      <c r="AE1277" s="9"/>
      <c r="AF1277" s="9"/>
      <c r="AG1277" s="9"/>
      <c r="AH1277" s="9"/>
    </row>
    <row r="1278" spans="1:34" ht="144" x14ac:dyDescent="0.25">
      <c r="A1278" s="47">
        <v>1274</v>
      </c>
      <c r="B1278" s="58" t="s">
        <v>2</v>
      </c>
      <c r="C1278" s="58" t="s">
        <v>6530</v>
      </c>
      <c r="D1278" s="58" t="s">
        <v>6531</v>
      </c>
      <c r="E1278" s="48" t="s">
        <v>620</v>
      </c>
      <c r="F1278" s="49" t="s">
        <v>6532</v>
      </c>
      <c r="G1278" s="50">
        <v>50035398.229999997</v>
      </c>
      <c r="H1278" s="50">
        <v>42289918.579999998</v>
      </c>
      <c r="I1278" s="59" t="s">
        <v>6527</v>
      </c>
      <c r="J1278" s="52" t="s">
        <v>175</v>
      </c>
      <c r="K1278" s="52" t="s">
        <v>6533</v>
      </c>
      <c r="L1278" s="9"/>
      <c r="M1278" s="9"/>
      <c r="N1278" s="9"/>
      <c r="O1278" s="9"/>
      <c r="P1278" s="9"/>
      <c r="Q1278" s="9"/>
      <c r="R1278" s="9"/>
      <c r="S1278" s="9"/>
      <c r="T1278" s="9"/>
      <c r="U1278" s="9"/>
      <c r="V1278" s="9"/>
      <c r="W1278" s="9"/>
      <c r="X1278" s="9"/>
      <c r="Y1278" s="9"/>
      <c r="Z1278" s="9"/>
      <c r="AA1278" s="9"/>
      <c r="AB1278" s="9"/>
      <c r="AC1278" s="9"/>
      <c r="AD1278" s="9"/>
      <c r="AE1278" s="9"/>
      <c r="AF1278" s="9"/>
      <c r="AG1278" s="9"/>
      <c r="AH1278" s="9"/>
    </row>
    <row r="1279" spans="1:34" ht="129.6" x14ac:dyDescent="0.25">
      <c r="A1279" s="47">
        <v>1275</v>
      </c>
      <c r="B1279" s="58" t="s">
        <v>2</v>
      </c>
      <c r="C1279" s="58" t="s">
        <v>6534</v>
      </c>
      <c r="D1279" s="69" t="s">
        <v>6535</v>
      </c>
      <c r="E1279" s="48" t="s">
        <v>620</v>
      </c>
      <c r="F1279" s="49" t="s">
        <v>6536</v>
      </c>
      <c r="G1279" s="50">
        <v>49819053.119999997</v>
      </c>
      <c r="H1279" s="50">
        <v>42346195.149999999</v>
      </c>
      <c r="I1279" s="59" t="s">
        <v>6527</v>
      </c>
      <c r="J1279" s="52" t="s">
        <v>177</v>
      </c>
      <c r="K1279" s="52" t="s">
        <v>6537</v>
      </c>
      <c r="L1279" s="9"/>
      <c r="M1279" s="9"/>
      <c r="N1279" s="9"/>
      <c r="O1279" s="9"/>
      <c r="P1279" s="9"/>
      <c r="Q1279" s="9"/>
      <c r="R1279" s="9"/>
      <c r="S1279" s="9"/>
      <c r="T1279" s="9"/>
      <c r="U1279" s="9"/>
      <c r="V1279" s="9"/>
      <c r="W1279" s="9"/>
      <c r="X1279" s="9"/>
      <c r="Y1279" s="9"/>
      <c r="Z1279" s="9"/>
      <c r="AA1279" s="9"/>
      <c r="AB1279" s="9"/>
      <c r="AC1279" s="9"/>
      <c r="AD1279" s="9"/>
      <c r="AE1279" s="9"/>
      <c r="AF1279" s="9"/>
      <c r="AG1279" s="9"/>
      <c r="AH1279" s="9"/>
    </row>
    <row r="1280" spans="1:34" ht="100.8" x14ac:dyDescent="0.25">
      <c r="A1280" s="47">
        <v>1276</v>
      </c>
      <c r="B1280" s="58" t="s">
        <v>2</v>
      </c>
      <c r="C1280" s="58" t="s">
        <v>6538</v>
      </c>
      <c r="D1280" s="58" t="s">
        <v>6539</v>
      </c>
      <c r="E1280" s="48" t="s">
        <v>537</v>
      </c>
      <c r="F1280" s="49" t="s">
        <v>6540</v>
      </c>
      <c r="G1280" s="50">
        <v>2869349.31</v>
      </c>
      <c r="H1280" s="50">
        <v>1434674.66</v>
      </c>
      <c r="I1280" s="59" t="s">
        <v>6364</v>
      </c>
      <c r="J1280" s="52" t="s">
        <v>6541</v>
      </c>
      <c r="K1280" s="52" t="s">
        <v>6542</v>
      </c>
      <c r="L1280" s="9"/>
      <c r="M1280" s="9"/>
      <c r="N1280" s="9"/>
      <c r="O1280" s="9"/>
      <c r="P1280" s="9"/>
      <c r="Q1280" s="9"/>
      <c r="R1280" s="9"/>
      <c r="S1280" s="9"/>
      <c r="T1280" s="9"/>
      <c r="U1280" s="9"/>
      <c r="V1280" s="9"/>
      <c r="W1280" s="9"/>
      <c r="X1280" s="9"/>
      <c r="Y1280" s="9"/>
      <c r="Z1280" s="9"/>
      <c r="AA1280" s="9"/>
      <c r="AB1280" s="9"/>
      <c r="AC1280" s="9"/>
      <c r="AD1280" s="9"/>
      <c r="AE1280" s="9"/>
      <c r="AF1280" s="9"/>
      <c r="AG1280" s="9"/>
      <c r="AH1280" s="9"/>
    </row>
    <row r="1281" spans="1:34" ht="201.6" x14ac:dyDescent="0.25">
      <c r="A1281" s="47">
        <v>1277</v>
      </c>
      <c r="B1281" s="58" t="s">
        <v>4</v>
      </c>
      <c r="C1281" s="58" t="s">
        <v>6543</v>
      </c>
      <c r="D1281" s="58" t="s">
        <v>6520</v>
      </c>
      <c r="E1281" s="48" t="s">
        <v>395</v>
      </c>
      <c r="F1281" s="49" t="s">
        <v>6521</v>
      </c>
      <c r="G1281" s="50">
        <v>73430</v>
      </c>
      <c r="H1281" s="50">
        <v>58744</v>
      </c>
      <c r="I1281" s="59" t="s">
        <v>6544</v>
      </c>
      <c r="J1281" s="52" t="s">
        <v>6545</v>
      </c>
      <c r="K1281" s="52" t="s">
        <v>6523</v>
      </c>
      <c r="L1281" s="9"/>
      <c r="M1281" s="9"/>
      <c r="N1281" s="9"/>
      <c r="O1281" s="9"/>
      <c r="P1281" s="9"/>
      <c r="Q1281" s="9"/>
      <c r="R1281" s="9"/>
      <c r="S1281" s="9"/>
      <c r="T1281" s="9"/>
      <c r="U1281" s="9"/>
      <c r="V1281" s="9"/>
      <c r="W1281" s="9"/>
      <c r="X1281" s="9"/>
      <c r="Y1281" s="9"/>
      <c r="Z1281" s="9"/>
      <c r="AA1281" s="9"/>
      <c r="AB1281" s="9"/>
      <c r="AC1281" s="9"/>
      <c r="AD1281" s="9"/>
      <c r="AE1281" s="9"/>
      <c r="AF1281" s="9"/>
      <c r="AG1281" s="9"/>
      <c r="AH1281" s="9"/>
    </row>
    <row r="1282" spans="1:34" ht="216" x14ac:dyDescent="0.25">
      <c r="A1282" s="47">
        <v>1278</v>
      </c>
      <c r="B1282" s="58" t="s">
        <v>4</v>
      </c>
      <c r="C1282" s="58" t="s">
        <v>6546</v>
      </c>
      <c r="D1282" s="69" t="s">
        <v>6547</v>
      </c>
      <c r="E1282" s="48" t="s">
        <v>395</v>
      </c>
      <c r="F1282" s="49" t="s">
        <v>6548</v>
      </c>
      <c r="G1282" s="50">
        <v>38610</v>
      </c>
      <c r="H1282" s="50">
        <v>30888</v>
      </c>
      <c r="I1282" s="59" t="s">
        <v>6485</v>
      </c>
      <c r="J1282" s="52" t="s">
        <v>6549</v>
      </c>
      <c r="K1282" s="52" t="s">
        <v>6550</v>
      </c>
      <c r="L1282" s="9"/>
      <c r="M1282" s="9"/>
      <c r="N1282" s="9"/>
      <c r="O1282" s="9"/>
      <c r="P1282" s="9"/>
      <c r="Q1282" s="9"/>
      <c r="R1282" s="9"/>
      <c r="S1282" s="9"/>
      <c r="T1282" s="9"/>
      <c r="U1282" s="9"/>
      <c r="V1282" s="9"/>
      <c r="W1282" s="9"/>
      <c r="X1282" s="9"/>
      <c r="Y1282" s="9"/>
      <c r="Z1282" s="9"/>
      <c r="AA1282" s="9"/>
      <c r="AB1282" s="9"/>
      <c r="AC1282" s="9"/>
      <c r="AD1282" s="9"/>
      <c r="AE1282" s="9"/>
      <c r="AF1282" s="9"/>
      <c r="AG1282" s="9"/>
      <c r="AH1282" s="9"/>
    </row>
    <row r="1283" spans="1:34" ht="129.6" x14ac:dyDescent="0.25">
      <c r="A1283" s="47">
        <v>1279</v>
      </c>
      <c r="B1283" s="58" t="s">
        <v>4</v>
      </c>
      <c r="C1283" s="58" t="s">
        <v>6551</v>
      </c>
      <c r="D1283" s="58" t="s">
        <v>6552</v>
      </c>
      <c r="E1283" s="48" t="s">
        <v>487</v>
      </c>
      <c r="F1283" s="49" t="s">
        <v>6553</v>
      </c>
      <c r="G1283" s="50">
        <v>772000</v>
      </c>
      <c r="H1283" s="50"/>
      <c r="I1283" s="59" t="s">
        <v>6242</v>
      </c>
      <c r="J1283" s="52" t="s">
        <v>6554</v>
      </c>
      <c r="K1283" s="52" t="s">
        <v>6555</v>
      </c>
      <c r="L1283" s="9"/>
      <c r="M1283" s="9"/>
      <c r="N1283" s="9"/>
      <c r="O1283" s="9"/>
      <c r="P1283" s="9"/>
      <c r="Q1283" s="9"/>
      <c r="R1283" s="9"/>
      <c r="S1283" s="9"/>
      <c r="T1283" s="9"/>
      <c r="U1283" s="9"/>
      <c r="V1283" s="9"/>
      <c r="W1283" s="9"/>
      <c r="X1283" s="9"/>
      <c r="Y1283" s="9"/>
      <c r="Z1283" s="9"/>
      <c r="AA1283" s="9"/>
      <c r="AB1283" s="9"/>
      <c r="AC1283" s="9"/>
      <c r="AD1283" s="9"/>
      <c r="AE1283" s="9"/>
      <c r="AF1283" s="9"/>
      <c r="AG1283" s="9"/>
      <c r="AH1283" s="9"/>
    </row>
    <row r="1284" spans="1:34" ht="57.6" x14ac:dyDescent="0.25">
      <c r="A1284" s="47">
        <v>1280</v>
      </c>
      <c r="B1284" s="58" t="s">
        <v>2</v>
      </c>
      <c r="C1284" s="58" t="s">
        <v>6556</v>
      </c>
      <c r="D1284" s="58" t="s">
        <v>6557</v>
      </c>
      <c r="E1284" s="48" t="s">
        <v>537</v>
      </c>
      <c r="F1284" s="49" t="s">
        <v>6558</v>
      </c>
      <c r="G1284" s="50">
        <v>2017517.82</v>
      </c>
      <c r="H1284" s="50">
        <v>804787.86</v>
      </c>
      <c r="I1284" s="59" t="s">
        <v>6332</v>
      </c>
      <c r="J1284" s="52" t="s">
        <v>6559</v>
      </c>
      <c r="K1284" s="52" t="s">
        <v>6560</v>
      </c>
      <c r="L1284" s="9"/>
      <c r="M1284" s="9"/>
      <c r="N1284" s="9"/>
      <c r="O1284" s="9"/>
      <c r="P1284" s="9"/>
      <c r="Q1284" s="9"/>
      <c r="R1284" s="9"/>
      <c r="S1284" s="9"/>
      <c r="T1284" s="9"/>
      <c r="U1284" s="9"/>
      <c r="V1284" s="9"/>
      <c r="W1284" s="9"/>
      <c r="X1284" s="9"/>
      <c r="Y1284" s="9"/>
      <c r="Z1284" s="9"/>
      <c r="AA1284" s="9"/>
      <c r="AB1284" s="9"/>
      <c r="AC1284" s="9"/>
      <c r="AD1284" s="9"/>
      <c r="AE1284" s="9"/>
      <c r="AF1284" s="9"/>
      <c r="AG1284" s="9"/>
      <c r="AH1284" s="9"/>
    </row>
    <row r="1285" spans="1:34" ht="100.8" x14ac:dyDescent="0.25">
      <c r="A1285" s="47">
        <v>1281</v>
      </c>
      <c r="B1285" s="58" t="s">
        <v>2</v>
      </c>
      <c r="C1285" s="58" t="s">
        <v>6561</v>
      </c>
      <c r="D1285" s="69" t="s">
        <v>6305</v>
      </c>
      <c r="E1285" s="48" t="s">
        <v>537</v>
      </c>
      <c r="F1285" s="49" t="s">
        <v>6562</v>
      </c>
      <c r="G1285" s="50">
        <v>4449761.76</v>
      </c>
      <c r="H1285" s="50">
        <v>1745018.57</v>
      </c>
      <c r="I1285" s="59" t="s">
        <v>6296</v>
      </c>
      <c r="J1285" s="52" t="s">
        <v>6563</v>
      </c>
      <c r="K1285" s="52" t="s">
        <v>6564</v>
      </c>
      <c r="L1285" s="9"/>
      <c r="M1285" s="9"/>
      <c r="N1285" s="9"/>
      <c r="O1285" s="9"/>
      <c r="P1285" s="9"/>
      <c r="Q1285" s="9"/>
      <c r="R1285" s="9"/>
      <c r="S1285" s="9"/>
      <c r="T1285" s="9"/>
      <c r="U1285" s="9"/>
      <c r="V1285" s="9"/>
      <c r="W1285" s="9"/>
      <c r="X1285" s="9"/>
      <c r="Y1285" s="9"/>
      <c r="Z1285" s="9"/>
      <c r="AA1285" s="9"/>
      <c r="AB1285" s="9"/>
      <c r="AC1285" s="9"/>
      <c r="AD1285" s="9"/>
      <c r="AE1285" s="9"/>
      <c r="AF1285" s="9"/>
      <c r="AG1285" s="9"/>
      <c r="AH1285" s="9"/>
    </row>
    <row r="1286" spans="1:34" ht="86.4" x14ac:dyDescent="0.25">
      <c r="A1286" s="47">
        <v>1282</v>
      </c>
      <c r="B1286" s="58" t="s">
        <v>4</v>
      </c>
      <c r="C1286" s="58" t="s">
        <v>6565</v>
      </c>
      <c r="D1286" s="58" t="s">
        <v>6566</v>
      </c>
      <c r="E1286" s="48" t="s">
        <v>487</v>
      </c>
      <c r="F1286" s="49" t="s">
        <v>6567</v>
      </c>
      <c r="G1286" s="50">
        <v>681404.59</v>
      </c>
      <c r="H1286" s="50"/>
      <c r="I1286" s="59" t="s">
        <v>6242</v>
      </c>
      <c r="J1286" s="52" t="s">
        <v>6568</v>
      </c>
      <c r="K1286" s="52" t="s">
        <v>6569</v>
      </c>
      <c r="L1286" s="9"/>
      <c r="M1286" s="9"/>
      <c r="N1286" s="9"/>
      <c r="O1286" s="9"/>
      <c r="P1286" s="9"/>
      <c r="Q1286" s="9"/>
      <c r="R1286" s="9"/>
      <c r="S1286" s="9"/>
      <c r="T1286" s="9"/>
      <c r="U1286" s="9"/>
      <c r="V1286" s="9"/>
      <c r="W1286" s="9"/>
      <c r="X1286" s="9"/>
      <c r="Y1286" s="9"/>
      <c r="Z1286" s="9"/>
      <c r="AA1286" s="9"/>
      <c r="AB1286" s="9"/>
      <c r="AC1286" s="9"/>
      <c r="AD1286" s="9"/>
      <c r="AE1286" s="9"/>
      <c r="AF1286" s="9"/>
      <c r="AG1286" s="9"/>
      <c r="AH1286" s="9"/>
    </row>
    <row r="1287" spans="1:34" ht="72" x14ac:dyDescent="0.25">
      <c r="A1287" s="47">
        <v>1283</v>
      </c>
      <c r="B1287" s="58" t="s">
        <v>2</v>
      </c>
      <c r="C1287" s="58" t="s">
        <v>6570</v>
      </c>
      <c r="D1287" s="58" t="s">
        <v>6342</v>
      </c>
      <c r="E1287" s="48" t="s">
        <v>537</v>
      </c>
      <c r="F1287" s="49" t="s">
        <v>6571</v>
      </c>
      <c r="G1287" s="50">
        <v>7742847.5700000003</v>
      </c>
      <c r="H1287" s="50">
        <v>3081033.91</v>
      </c>
      <c r="I1287" s="59" t="s">
        <v>6296</v>
      </c>
      <c r="J1287" s="52" t="s">
        <v>6572</v>
      </c>
      <c r="K1287" s="52" t="s">
        <v>6573</v>
      </c>
      <c r="L1287" s="9"/>
      <c r="M1287" s="9"/>
      <c r="N1287" s="9"/>
      <c r="O1287" s="9"/>
      <c r="P1287" s="9"/>
      <c r="Q1287" s="9"/>
      <c r="R1287" s="9"/>
      <c r="S1287" s="9"/>
      <c r="T1287" s="9"/>
      <c r="U1287" s="9"/>
      <c r="V1287" s="9"/>
      <c r="W1287" s="9"/>
      <c r="X1287" s="9"/>
      <c r="Y1287" s="9"/>
      <c r="Z1287" s="9"/>
      <c r="AA1287" s="9"/>
      <c r="AB1287" s="9"/>
      <c r="AC1287" s="9"/>
      <c r="AD1287" s="9"/>
      <c r="AE1287" s="9"/>
      <c r="AF1287" s="9"/>
      <c r="AG1287" s="9"/>
      <c r="AH1287" s="9"/>
    </row>
    <row r="1288" spans="1:34" ht="86.4" x14ac:dyDescent="0.25">
      <c r="A1288" s="47">
        <v>1284</v>
      </c>
      <c r="B1288" s="58" t="s">
        <v>4</v>
      </c>
      <c r="C1288" s="58" t="s">
        <v>6565</v>
      </c>
      <c r="D1288" s="69" t="s">
        <v>6574</v>
      </c>
      <c r="E1288" s="48" t="s">
        <v>487</v>
      </c>
      <c r="F1288" s="49" t="s">
        <v>6567</v>
      </c>
      <c r="G1288" s="50">
        <v>566086.41</v>
      </c>
      <c r="H1288" s="50"/>
      <c r="I1288" s="59" t="s">
        <v>6242</v>
      </c>
      <c r="J1288" s="52" t="s">
        <v>6575</v>
      </c>
      <c r="K1288" s="52" t="s">
        <v>6569</v>
      </c>
      <c r="L1288" s="9"/>
      <c r="M1288" s="9"/>
      <c r="N1288" s="9"/>
      <c r="O1288" s="9"/>
      <c r="P1288" s="9"/>
      <c r="Q1288" s="9"/>
      <c r="R1288" s="9"/>
      <c r="S1288" s="9"/>
      <c r="T1288" s="9"/>
      <c r="U1288" s="9"/>
      <c r="V1288" s="9"/>
      <c r="W1288" s="9"/>
      <c r="X1288" s="9"/>
      <c r="Y1288" s="9"/>
      <c r="Z1288" s="9"/>
      <c r="AA1288" s="9"/>
      <c r="AB1288" s="9"/>
      <c r="AC1288" s="9"/>
      <c r="AD1288" s="9"/>
      <c r="AE1288" s="9"/>
      <c r="AF1288" s="9"/>
      <c r="AG1288" s="9"/>
      <c r="AH1288" s="9"/>
    </row>
    <row r="1289" spans="1:34" ht="100.8" x14ac:dyDescent="0.25">
      <c r="A1289" s="47">
        <v>1285</v>
      </c>
      <c r="B1289" s="58" t="s">
        <v>2</v>
      </c>
      <c r="C1289" s="58" t="s">
        <v>6576</v>
      </c>
      <c r="D1289" s="58" t="s">
        <v>6577</v>
      </c>
      <c r="E1289" s="48" t="s">
        <v>537</v>
      </c>
      <c r="F1289" s="49" t="s">
        <v>6578</v>
      </c>
      <c r="G1289" s="50">
        <v>4003811.88</v>
      </c>
      <c r="H1289" s="50">
        <v>1596399.88</v>
      </c>
      <c r="I1289" s="59" t="s">
        <v>6296</v>
      </c>
      <c r="J1289" s="52" t="s">
        <v>6579</v>
      </c>
      <c r="K1289" s="52" t="s">
        <v>6580</v>
      </c>
      <c r="L1289" s="9"/>
      <c r="M1289" s="9"/>
      <c r="N1289" s="9"/>
      <c r="O1289" s="9"/>
      <c r="P1289" s="9"/>
      <c r="Q1289" s="9"/>
      <c r="R1289" s="9"/>
      <c r="S1289" s="9"/>
      <c r="T1289" s="9"/>
      <c r="U1289" s="9"/>
      <c r="V1289" s="9"/>
      <c r="W1289" s="9"/>
      <c r="X1289" s="9"/>
      <c r="Y1289" s="9"/>
      <c r="Z1289" s="9"/>
      <c r="AA1289" s="9"/>
      <c r="AB1289" s="9"/>
      <c r="AC1289" s="9"/>
      <c r="AD1289" s="9"/>
      <c r="AE1289" s="9"/>
      <c r="AF1289" s="9"/>
      <c r="AG1289" s="9"/>
      <c r="AH1289" s="9"/>
    </row>
    <row r="1290" spans="1:34" ht="86.4" x14ac:dyDescent="0.25">
      <c r="A1290" s="47">
        <v>1286</v>
      </c>
      <c r="B1290" s="58" t="s">
        <v>4</v>
      </c>
      <c r="C1290" s="58" t="s">
        <v>6581</v>
      </c>
      <c r="D1290" s="58" t="s">
        <v>6582</v>
      </c>
      <c r="E1290" s="48" t="s">
        <v>487</v>
      </c>
      <c r="F1290" s="49" t="s">
        <v>6583</v>
      </c>
      <c r="G1290" s="50">
        <v>456600</v>
      </c>
      <c r="H1290" s="50"/>
      <c r="I1290" s="59" t="s">
        <v>6242</v>
      </c>
      <c r="J1290" s="52" t="s">
        <v>6584</v>
      </c>
      <c r="K1290" s="52" t="s">
        <v>6585</v>
      </c>
      <c r="L1290" s="9"/>
      <c r="M1290" s="9"/>
      <c r="N1290" s="9"/>
      <c r="O1290" s="9"/>
      <c r="P1290" s="9"/>
      <c r="Q1290" s="9"/>
      <c r="R1290" s="9"/>
      <c r="S1290" s="9"/>
      <c r="T1290" s="9"/>
      <c r="U1290" s="9"/>
      <c r="V1290" s="9"/>
      <c r="W1290" s="9"/>
      <c r="X1290" s="9"/>
      <c r="Y1290" s="9"/>
      <c r="Z1290" s="9"/>
      <c r="AA1290" s="9"/>
      <c r="AB1290" s="9"/>
      <c r="AC1290" s="9"/>
      <c r="AD1290" s="9"/>
      <c r="AE1290" s="9"/>
      <c r="AF1290" s="9"/>
      <c r="AG1290" s="9"/>
      <c r="AH1290" s="9"/>
    </row>
    <row r="1291" spans="1:34" ht="129.6" x14ac:dyDescent="0.25">
      <c r="A1291" s="47">
        <v>1287</v>
      </c>
      <c r="B1291" s="58" t="s">
        <v>2</v>
      </c>
      <c r="C1291" s="58" t="s">
        <v>6586</v>
      </c>
      <c r="D1291" s="69" t="s">
        <v>4065</v>
      </c>
      <c r="E1291" s="48" t="s">
        <v>3747</v>
      </c>
      <c r="F1291" s="49" t="s">
        <v>6587</v>
      </c>
      <c r="G1291" s="50">
        <v>553349628.84000003</v>
      </c>
      <c r="H1291" s="50">
        <v>233872026.31999999</v>
      </c>
      <c r="I1291" s="59" t="s">
        <v>6588</v>
      </c>
      <c r="J1291" s="52" t="s">
        <v>6589</v>
      </c>
      <c r="K1291" s="52" t="s">
        <v>6590</v>
      </c>
      <c r="L1291" s="9"/>
      <c r="M1291" s="9"/>
      <c r="N1291" s="9"/>
      <c r="O1291" s="9"/>
      <c r="P1291" s="9"/>
      <c r="Q1291" s="9"/>
      <c r="R1291" s="9"/>
      <c r="S1291" s="9"/>
      <c r="T1291" s="9"/>
      <c r="U1291" s="9"/>
      <c r="V1291" s="9"/>
      <c r="W1291" s="9"/>
      <c r="X1291" s="9"/>
      <c r="Y1291" s="9"/>
      <c r="Z1291" s="9"/>
      <c r="AA1291" s="9"/>
      <c r="AB1291" s="9"/>
      <c r="AC1291" s="9"/>
      <c r="AD1291" s="9"/>
      <c r="AE1291" s="9"/>
      <c r="AF1291" s="9"/>
      <c r="AG1291" s="9"/>
      <c r="AH1291" s="9"/>
    </row>
    <row r="1292" spans="1:34" ht="144" x14ac:dyDescent="0.25">
      <c r="A1292" s="47">
        <v>1288</v>
      </c>
      <c r="B1292" s="58" t="s">
        <v>2</v>
      </c>
      <c r="C1292" s="58" t="s">
        <v>6591</v>
      </c>
      <c r="D1292" s="58" t="s">
        <v>6592</v>
      </c>
      <c r="E1292" s="48" t="s">
        <v>3747</v>
      </c>
      <c r="F1292" s="49" t="s">
        <v>6593</v>
      </c>
      <c r="G1292" s="50">
        <v>285239053.94999999</v>
      </c>
      <c r="H1292" s="50">
        <v>33066239.890000001</v>
      </c>
      <c r="I1292" s="59" t="s">
        <v>6594</v>
      </c>
      <c r="J1292" s="52" t="s">
        <v>6595</v>
      </c>
      <c r="K1292" s="52" t="s">
        <v>6596</v>
      </c>
      <c r="L1292" s="9"/>
      <c r="M1292" s="9"/>
      <c r="N1292" s="9"/>
      <c r="O1292" s="9"/>
      <c r="P1292" s="9"/>
      <c r="Q1292" s="9"/>
      <c r="R1292" s="9"/>
      <c r="S1292" s="9"/>
      <c r="T1292" s="9"/>
      <c r="U1292" s="9"/>
      <c r="V1292" s="9"/>
      <c r="W1292" s="9"/>
      <c r="X1292" s="9"/>
      <c r="Y1292" s="9"/>
      <c r="Z1292" s="9"/>
      <c r="AA1292" s="9"/>
      <c r="AB1292" s="9"/>
      <c r="AC1292" s="9"/>
      <c r="AD1292" s="9"/>
      <c r="AE1292" s="9"/>
      <c r="AF1292" s="9"/>
      <c r="AG1292" s="9"/>
      <c r="AH1292" s="9"/>
    </row>
    <row r="1293" spans="1:34" ht="230.4" x14ac:dyDescent="0.25">
      <c r="A1293" s="47">
        <v>1289</v>
      </c>
      <c r="B1293" s="58" t="s">
        <v>2</v>
      </c>
      <c r="C1293" s="58" t="s">
        <v>6597</v>
      </c>
      <c r="D1293" s="58" t="s">
        <v>6598</v>
      </c>
      <c r="E1293" s="48" t="s">
        <v>3747</v>
      </c>
      <c r="F1293" s="49" t="s">
        <v>6599</v>
      </c>
      <c r="G1293" s="50">
        <v>50565673.560000002</v>
      </c>
      <c r="H1293" s="50">
        <v>42904630.729999997</v>
      </c>
      <c r="I1293" s="59" t="s">
        <v>6600</v>
      </c>
      <c r="J1293" s="52" t="s">
        <v>6601</v>
      </c>
      <c r="K1293" s="52" t="s">
        <v>6602</v>
      </c>
      <c r="L1293" s="9"/>
      <c r="M1293" s="9"/>
      <c r="N1293" s="9"/>
      <c r="O1293" s="9"/>
      <c r="P1293" s="9"/>
      <c r="Q1293" s="9"/>
      <c r="R1293" s="9"/>
      <c r="S1293" s="9"/>
      <c r="T1293" s="9"/>
      <c r="U1293" s="9"/>
      <c r="V1293" s="9"/>
      <c r="W1293" s="9"/>
      <c r="X1293" s="9"/>
      <c r="Y1293" s="9"/>
      <c r="Z1293" s="9"/>
      <c r="AA1293" s="9"/>
      <c r="AB1293" s="9"/>
      <c r="AC1293" s="9"/>
      <c r="AD1293" s="9"/>
      <c r="AE1293" s="9"/>
      <c r="AF1293" s="9"/>
      <c r="AG1293" s="9"/>
      <c r="AH1293" s="9"/>
    </row>
    <row r="1294" spans="1:34" ht="86.4" x14ac:dyDescent="0.25">
      <c r="A1294" s="47">
        <v>1290</v>
      </c>
      <c r="B1294" s="58" t="s">
        <v>4</v>
      </c>
      <c r="C1294" s="58" t="s">
        <v>6603</v>
      </c>
      <c r="D1294" s="69" t="s">
        <v>6604</v>
      </c>
      <c r="E1294" s="48" t="s">
        <v>487</v>
      </c>
      <c r="F1294" s="49" t="s">
        <v>6605</v>
      </c>
      <c r="G1294" s="50">
        <v>441972</v>
      </c>
      <c r="H1294" s="50"/>
      <c r="I1294" s="59" t="s">
        <v>6606</v>
      </c>
      <c r="J1294" s="52" t="s">
        <v>6607</v>
      </c>
      <c r="K1294" s="52" t="s">
        <v>6608</v>
      </c>
      <c r="L1294" s="9"/>
      <c r="M1294" s="9"/>
      <c r="N1294" s="9"/>
      <c r="O1294" s="9"/>
      <c r="P1294" s="9"/>
      <c r="Q1294" s="9"/>
      <c r="R1294" s="9"/>
      <c r="S1294" s="9"/>
      <c r="T1294" s="9"/>
      <c r="U1294" s="9"/>
      <c r="V1294" s="9"/>
      <c r="W1294" s="9"/>
      <c r="X1294" s="9"/>
      <c r="Y1294" s="9"/>
      <c r="Z1294" s="9"/>
      <c r="AA1294" s="9"/>
      <c r="AB1294" s="9"/>
      <c r="AC1294" s="9"/>
      <c r="AD1294" s="9"/>
      <c r="AE1294" s="9"/>
      <c r="AF1294" s="9"/>
      <c r="AG1294" s="9"/>
      <c r="AH1294" s="9"/>
    </row>
    <row r="1295" spans="1:34" ht="201.6" x14ac:dyDescent="0.25">
      <c r="A1295" s="47">
        <v>1291</v>
      </c>
      <c r="B1295" s="58" t="s">
        <v>2</v>
      </c>
      <c r="C1295" s="58" t="s">
        <v>6609</v>
      </c>
      <c r="D1295" s="58" t="s">
        <v>6610</v>
      </c>
      <c r="E1295" s="48" t="s">
        <v>3747</v>
      </c>
      <c r="F1295" s="49" t="s">
        <v>6611</v>
      </c>
      <c r="G1295" s="50">
        <v>14893590.369999999</v>
      </c>
      <c r="H1295" s="50">
        <v>12659551.82</v>
      </c>
      <c r="I1295" s="59" t="s">
        <v>6612</v>
      </c>
      <c r="J1295" s="52" t="s">
        <v>6613</v>
      </c>
      <c r="K1295" s="52" t="s">
        <v>6614</v>
      </c>
      <c r="L1295" s="9"/>
      <c r="M1295" s="9"/>
      <c r="N1295" s="9"/>
      <c r="O1295" s="9"/>
      <c r="P1295" s="9"/>
      <c r="Q1295" s="9"/>
      <c r="R1295" s="9"/>
      <c r="S1295" s="9"/>
      <c r="T1295" s="9"/>
      <c r="U1295" s="9"/>
      <c r="V1295" s="9"/>
      <c r="W1295" s="9"/>
      <c r="X1295" s="9"/>
      <c r="Y1295" s="9"/>
      <c r="Z1295" s="9"/>
      <c r="AA1295" s="9"/>
      <c r="AB1295" s="9"/>
      <c r="AC1295" s="9"/>
      <c r="AD1295" s="9"/>
      <c r="AE1295" s="9"/>
      <c r="AF1295" s="9"/>
      <c r="AG1295" s="9"/>
      <c r="AH1295" s="9"/>
    </row>
    <row r="1296" spans="1:34" ht="259.2" x14ac:dyDescent="0.25">
      <c r="A1296" s="47">
        <v>1292</v>
      </c>
      <c r="B1296" s="58" t="s">
        <v>2</v>
      </c>
      <c r="C1296" s="58" t="s">
        <v>6615</v>
      </c>
      <c r="D1296" s="58" t="s">
        <v>6616</v>
      </c>
      <c r="E1296" s="48" t="s">
        <v>3747</v>
      </c>
      <c r="F1296" s="49" t="s">
        <v>6617</v>
      </c>
      <c r="G1296" s="50">
        <v>12133438.15</v>
      </c>
      <c r="H1296" s="50">
        <v>10313422.42</v>
      </c>
      <c r="I1296" s="59" t="s">
        <v>6612</v>
      </c>
      <c r="J1296" s="52" t="s">
        <v>6618</v>
      </c>
      <c r="K1296" s="52" t="s">
        <v>6619</v>
      </c>
      <c r="L1296" s="9"/>
      <c r="M1296" s="9"/>
      <c r="N1296" s="9"/>
      <c r="O1296" s="9"/>
      <c r="P1296" s="9"/>
      <c r="Q1296" s="9"/>
      <c r="R1296" s="9"/>
      <c r="S1296" s="9"/>
      <c r="T1296" s="9"/>
      <c r="U1296" s="9"/>
      <c r="V1296" s="9"/>
      <c r="W1296" s="9"/>
      <c r="X1296" s="9"/>
      <c r="Y1296" s="9"/>
      <c r="Z1296" s="9"/>
      <c r="AA1296" s="9"/>
      <c r="AB1296" s="9"/>
      <c r="AC1296" s="9"/>
      <c r="AD1296" s="9"/>
      <c r="AE1296" s="9"/>
      <c r="AF1296" s="9"/>
      <c r="AG1296" s="9"/>
      <c r="AH1296" s="9"/>
    </row>
    <row r="1297" spans="1:34" ht="86.4" x14ac:dyDescent="0.25">
      <c r="A1297" s="47">
        <v>1293</v>
      </c>
      <c r="B1297" s="58" t="s">
        <v>4</v>
      </c>
      <c r="C1297" s="58" t="s">
        <v>6620</v>
      </c>
      <c r="D1297" s="69" t="s">
        <v>6621</v>
      </c>
      <c r="E1297" s="48" t="s">
        <v>487</v>
      </c>
      <c r="F1297" s="49" t="s">
        <v>6622</v>
      </c>
      <c r="G1297" s="50">
        <v>350000</v>
      </c>
      <c r="H1297" s="50"/>
      <c r="I1297" s="59" t="s">
        <v>6242</v>
      </c>
      <c r="J1297" s="52" t="s">
        <v>6623</v>
      </c>
      <c r="K1297" s="52" t="s">
        <v>6624</v>
      </c>
      <c r="L1297" s="9"/>
      <c r="M1297" s="9"/>
      <c r="N1297" s="9"/>
      <c r="O1297" s="9"/>
      <c r="P1297" s="9"/>
      <c r="Q1297" s="9"/>
      <c r="R1297" s="9"/>
      <c r="S1297" s="9"/>
      <c r="T1297" s="9"/>
      <c r="U1297" s="9"/>
      <c r="V1297" s="9"/>
      <c r="W1297" s="9"/>
      <c r="X1297" s="9"/>
      <c r="Y1297" s="9"/>
      <c r="Z1297" s="9"/>
      <c r="AA1297" s="9"/>
      <c r="AB1297" s="9"/>
      <c r="AC1297" s="9"/>
      <c r="AD1297" s="9"/>
      <c r="AE1297" s="9"/>
      <c r="AF1297" s="9"/>
      <c r="AG1297" s="9"/>
      <c r="AH1297" s="9"/>
    </row>
    <row r="1298" spans="1:34" ht="115.2" x14ac:dyDescent="0.25">
      <c r="A1298" s="47">
        <v>1294</v>
      </c>
      <c r="B1298" s="58" t="s">
        <v>4</v>
      </c>
      <c r="C1298" s="58" t="s">
        <v>6625</v>
      </c>
      <c r="D1298" s="58" t="s">
        <v>6626</v>
      </c>
      <c r="E1298" s="48" t="s">
        <v>487</v>
      </c>
      <c r="F1298" s="49" t="s">
        <v>6627</v>
      </c>
      <c r="G1298" s="50">
        <v>342935.26</v>
      </c>
      <c r="H1298" s="50"/>
      <c r="I1298" s="59" t="s">
        <v>6242</v>
      </c>
      <c r="J1298" s="52" t="s">
        <v>6628</v>
      </c>
      <c r="K1298" s="52" t="s">
        <v>6629</v>
      </c>
      <c r="L1298" s="9"/>
      <c r="M1298" s="9"/>
      <c r="N1298" s="9"/>
      <c r="O1298" s="9"/>
      <c r="P1298" s="9"/>
      <c r="Q1298" s="9"/>
      <c r="R1298" s="9"/>
      <c r="S1298" s="9"/>
      <c r="T1298" s="9"/>
      <c r="U1298" s="9"/>
      <c r="V1298" s="9"/>
      <c r="W1298" s="9"/>
      <c r="X1298" s="9"/>
      <c r="Y1298" s="9"/>
      <c r="Z1298" s="9"/>
      <c r="AA1298" s="9"/>
      <c r="AB1298" s="9"/>
      <c r="AC1298" s="9"/>
      <c r="AD1298" s="9"/>
      <c r="AE1298" s="9"/>
      <c r="AF1298" s="9"/>
      <c r="AG1298" s="9"/>
      <c r="AH1298" s="9"/>
    </row>
    <row r="1299" spans="1:34" ht="86.4" x14ac:dyDescent="0.25">
      <c r="A1299" s="47">
        <v>1295</v>
      </c>
      <c r="B1299" s="58" t="s">
        <v>4</v>
      </c>
      <c r="C1299" s="58" t="s">
        <v>6630</v>
      </c>
      <c r="D1299" s="58" t="s">
        <v>6631</v>
      </c>
      <c r="E1299" s="48" t="s">
        <v>487</v>
      </c>
      <c r="F1299" s="49" t="s">
        <v>6632</v>
      </c>
      <c r="G1299" s="50">
        <v>318000</v>
      </c>
      <c r="H1299" s="50"/>
      <c r="I1299" s="59" t="s">
        <v>6242</v>
      </c>
      <c r="J1299" s="52" t="s">
        <v>6633</v>
      </c>
      <c r="K1299" s="52" t="s">
        <v>6634</v>
      </c>
      <c r="L1299" s="9"/>
      <c r="M1299" s="9"/>
      <c r="N1299" s="9"/>
      <c r="O1299" s="9"/>
      <c r="P1299" s="9"/>
      <c r="Q1299" s="9"/>
      <c r="R1299" s="9"/>
      <c r="S1299" s="9"/>
      <c r="T1299" s="9"/>
      <c r="U1299" s="9"/>
      <c r="V1299" s="9"/>
      <c r="W1299" s="9"/>
      <c r="X1299" s="9"/>
      <c r="Y1299" s="9"/>
      <c r="Z1299" s="9"/>
      <c r="AA1299" s="9"/>
      <c r="AB1299" s="9"/>
      <c r="AC1299" s="9"/>
      <c r="AD1299" s="9"/>
      <c r="AE1299" s="9"/>
      <c r="AF1299" s="9"/>
      <c r="AG1299" s="9"/>
      <c r="AH1299" s="9"/>
    </row>
    <row r="1300" spans="1:34" ht="86.4" x14ac:dyDescent="0.25">
      <c r="A1300" s="47">
        <v>1296</v>
      </c>
      <c r="B1300" s="58" t="s">
        <v>4</v>
      </c>
      <c r="C1300" s="58" t="s">
        <v>6635</v>
      </c>
      <c r="D1300" s="69" t="s">
        <v>6636</v>
      </c>
      <c r="E1300" s="48" t="s">
        <v>487</v>
      </c>
      <c r="F1300" s="49" t="s">
        <v>6637</v>
      </c>
      <c r="G1300" s="50">
        <v>146629.79999999999</v>
      </c>
      <c r="H1300" s="50"/>
      <c r="I1300" s="59" t="s">
        <v>6242</v>
      </c>
      <c r="J1300" s="52" t="s">
        <v>6638</v>
      </c>
      <c r="K1300" s="52" t="s">
        <v>6639</v>
      </c>
      <c r="L1300" s="9"/>
      <c r="M1300" s="9"/>
      <c r="N1300" s="9"/>
      <c r="O1300" s="9"/>
      <c r="P1300" s="9"/>
      <c r="Q1300" s="9"/>
      <c r="R1300" s="9"/>
      <c r="S1300" s="9"/>
      <c r="T1300" s="9"/>
      <c r="U1300" s="9"/>
      <c r="V1300" s="9"/>
      <c r="W1300" s="9"/>
      <c r="X1300" s="9"/>
      <c r="Y1300" s="9"/>
      <c r="Z1300" s="9"/>
      <c r="AA1300" s="9"/>
      <c r="AB1300" s="9"/>
      <c r="AC1300" s="9"/>
      <c r="AD1300" s="9"/>
      <c r="AE1300" s="9"/>
      <c r="AF1300" s="9"/>
      <c r="AG1300" s="9"/>
      <c r="AH1300" s="9"/>
    </row>
    <row r="1301" spans="1:34" ht="86.4" x14ac:dyDescent="0.25">
      <c r="A1301" s="47">
        <v>1297</v>
      </c>
      <c r="B1301" s="58" t="s">
        <v>4</v>
      </c>
      <c r="C1301" s="58" t="s">
        <v>6640</v>
      </c>
      <c r="D1301" s="58" t="s">
        <v>6641</v>
      </c>
      <c r="E1301" s="48" t="s">
        <v>487</v>
      </c>
      <c r="F1301" s="49" t="s">
        <v>6642</v>
      </c>
      <c r="G1301" s="50">
        <v>98940</v>
      </c>
      <c r="H1301" s="50"/>
      <c r="I1301" s="59" t="s">
        <v>6242</v>
      </c>
      <c r="J1301" s="52" t="s">
        <v>6643</v>
      </c>
      <c r="K1301" s="52" t="s">
        <v>6644</v>
      </c>
      <c r="L1301" s="9"/>
      <c r="M1301" s="9"/>
      <c r="N1301" s="9"/>
      <c r="O1301" s="9"/>
      <c r="P1301" s="9"/>
      <c r="Q1301" s="9"/>
      <c r="R1301" s="9"/>
      <c r="S1301" s="9"/>
      <c r="T1301" s="9"/>
      <c r="U1301" s="9"/>
      <c r="V1301" s="9"/>
      <c r="W1301" s="9"/>
      <c r="X1301" s="9"/>
      <c r="Y1301" s="9"/>
      <c r="Z1301" s="9"/>
      <c r="AA1301" s="9"/>
      <c r="AB1301" s="9"/>
      <c r="AC1301" s="9"/>
      <c r="AD1301" s="9"/>
      <c r="AE1301" s="9"/>
      <c r="AF1301" s="9"/>
      <c r="AG1301" s="9"/>
      <c r="AH1301" s="9"/>
    </row>
    <row r="1302" spans="1:34" ht="187.2" x14ac:dyDescent="0.25">
      <c r="A1302" s="47">
        <v>1298</v>
      </c>
      <c r="B1302" s="58" t="s">
        <v>4</v>
      </c>
      <c r="C1302" s="58" t="s">
        <v>6645</v>
      </c>
      <c r="D1302" s="58" t="s">
        <v>6646</v>
      </c>
      <c r="E1302" s="48" t="s">
        <v>487</v>
      </c>
      <c r="F1302" s="49" t="s">
        <v>6647</v>
      </c>
      <c r="G1302" s="50">
        <v>13141.2</v>
      </c>
      <c r="H1302" s="50"/>
      <c r="I1302" s="59" t="s">
        <v>6242</v>
      </c>
      <c r="J1302" s="52" t="s">
        <v>6648</v>
      </c>
      <c r="K1302" s="52" t="s">
        <v>6649</v>
      </c>
      <c r="L1302" s="9"/>
      <c r="M1302" s="9"/>
      <c r="N1302" s="9"/>
      <c r="O1302" s="9"/>
      <c r="P1302" s="9"/>
      <c r="Q1302" s="9"/>
      <c r="R1302" s="9"/>
      <c r="S1302" s="9"/>
      <c r="T1302" s="9"/>
      <c r="U1302" s="9"/>
      <c r="V1302" s="9"/>
      <c r="W1302" s="9"/>
      <c r="X1302" s="9"/>
      <c r="Y1302" s="9"/>
      <c r="Z1302" s="9"/>
      <c r="AA1302" s="9"/>
      <c r="AB1302" s="9"/>
      <c r="AC1302" s="9"/>
      <c r="AD1302" s="9"/>
      <c r="AE1302" s="9"/>
      <c r="AF1302" s="9"/>
      <c r="AG1302" s="9"/>
      <c r="AH1302" s="9"/>
    </row>
    <row r="1303" spans="1:34" ht="172.8" x14ac:dyDescent="0.25">
      <c r="A1303" s="47">
        <v>1299</v>
      </c>
      <c r="B1303" s="58" t="s">
        <v>0</v>
      </c>
      <c r="C1303" s="58" t="s">
        <v>6650</v>
      </c>
      <c r="D1303" s="69" t="s">
        <v>6651</v>
      </c>
      <c r="E1303" s="48" t="s">
        <v>6652</v>
      </c>
      <c r="F1303" s="49" t="s">
        <v>6653</v>
      </c>
      <c r="G1303" s="50">
        <v>2160000</v>
      </c>
      <c r="H1303" s="50"/>
      <c r="I1303" s="59"/>
      <c r="J1303" s="52" t="s">
        <v>6654</v>
      </c>
      <c r="K1303" s="52" t="s">
        <v>6655</v>
      </c>
      <c r="L1303" s="9"/>
      <c r="M1303" s="9"/>
      <c r="N1303" s="9"/>
      <c r="O1303" s="9"/>
      <c r="P1303" s="9"/>
      <c r="Q1303" s="9"/>
      <c r="R1303" s="9"/>
      <c r="S1303" s="9"/>
      <c r="T1303" s="9"/>
      <c r="U1303" s="9"/>
      <c r="V1303" s="9"/>
      <c r="W1303" s="9"/>
      <c r="X1303" s="9"/>
      <c r="Y1303" s="9"/>
      <c r="Z1303" s="9"/>
      <c r="AA1303" s="9"/>
      <c r="AB1303" s="9"/>
      <c r="AC1303" s="9"/>
      <c r="AD1303" s="9"/>
      <c r="AE1303" s="9"/>
      <c r="AF1303" s="9"/>
      <c r="AG1303" s="9"/>
      <c r="AH1303" s="9"/>
    </row>
    <row r="1304" spans="1:34" ht="86.4" x14ac:dyDescent="0.25">
      <c r="A1304" s="47">
        <v>1300</v>
      </c>
      <c r="B1304" s="58" t="s">
        <v>4</v>
      </c>
      <c r="C1304" s="58" t="s">
        <v>6656</v>
      </c>
      <c r="D1304" s="58" t="s">
        <v>6657</v>
      </c>
      <c r="E1304" s="48" t="s">
        <v>6658</v>
      </c>
      <c r="F1304" s="49" t="s">
        <v>6659</v>
      </c>
      <c r="G1304" s="50">
        <v>378000</v>
      </c>
      <c r="H1304" s="50"/>
      <c r="I1304" s="59" t="s">
        <v>6242</v>
      </c>
      <c r="J1304" s="52" t="s">
        <v>6660</v>
      </c>
      <c r="K1304" s="52" t="s">
        <v>6661</v>
      </c>
      <c r="L1304" s="9"/>
      <c r="M1304" s="9"/>
      <c r="N1304" s="9"/>
      <c r="O1304" s="9"/>
      <c r="P1304" s="9"/>
      <c r="Q1304" s="9"/>
      <c r="R1304" s="9"/>
      <c r="S1304" s="9"/>
      <c r="T1304" s="9"/>
      <c r="U1304" s="9"/>
      <c r="V1304" s="9"/>
      <c r="W1304" s="9"/>
      <c r="X1304" s="9"/>
      <c r="Y1304" s="9"/>
      <c r="Z1304" s="9"/>
      <c r="AA1304" s="9"/>
      <c r="AB1304" s="9"/>
      <c r="AC1304" s="9"/>
      <c r="AD1304" s="9"/>
      <c r="AE1304" s="9"/>
      <c r="AF1304" s="9"/>
      <c r="AG1304" s="9"/>
      <c r="AH1304" s="9"/>
    </row>
    <row r="1305" spans="1:34" ht="259.2" x14ac:dyDescent="0.25">
      <c r="A1305" s="47">
        <v>1301</v>
      </c>
      <c r="B1305" s="58" t="s">
        <v>0</v>
      </c>
      <c r="C1305" s="58" t="s">
        <v>6615</v>
      </c>
      <c r="D1305" s="58" t="s">
        <v>6616</v>
      </c>
      <c r="E1305" s="48" t="s">
        <v>3747</v>
      </c>
      <c r="F1305" s="49" t="s">
        <v>6617</v>
      </c>
      <c r="G1305" s="50">
        <v>12133438.15</v>
      </c>
      <c r="H1305" s="50">
        <v>10313422.42</v>
      </c>
      <c r="I1305" s="59" t="s">
        <v>6612</v>
      </c>
      <c r="J1305" s="52" t="s">
        <v>6662</v>
      </c>
      <c r="K1305" s="52" t="s">
        <v>6663</v>
      </c>
      <c r="L1305" s="9"/>
      <c r="M1305" s="9"/>
      <c r="N1305" s="9"/>
      <c r="O1305" s="9"/>
      <c r="P1305" s="9"/>
      <c r="Q1305" s="9"/>
      <c r="R1305" s="9"/>
      <c r="S1305" s="9"/>
      <c r="T1305" s="9"/>
      <c r="U1305" s="9"/>
      <c r="V1305" s="9"/>
      <c r="W1305" s="9"/>
      <c r="X1305" s="9"/>
      <c r="Y1305" s="9"/>
      <c r="Z1305" s="9"/>
      <c r="AA1305" s="9"/>
      <c r="AB1305" s="9"/>
      <c r="AC1305" s="9"/>
      <c r="AD1305" s="9"/>
      <c r="AE1305" s="9"/>
      <c r="AF1305" s="9"/>
      <c r="AG1305" s="9"/>
      <c r="AH1305" s="9"/>
    </row>
    <row r="1306" spans="1:34" ht="187.2" x14ac:dyDescent="0.25">
      <c r="A1306" s="47">
        <v>1302</v>
      </c>
      <c r="B1306" s="58" t="s">
        <v>0</v>
      </c>
      <c r="C1306" s="58" t="s">
        <v>6664</v>
      </c>
      <c r="D1306" s="69" t="s">
        <v>6665</v>
      </c>
      <c r="E1306" s="48" t="s">
        <v>3747</v>
      </c>
      <c r="F1306" s="49" t="s">
        <v>6666</v>
      </c>
      <c r="G1306" s="50">
        <v>12084541.439999999</v>
      </c>
      <c r="H1306" s="50">
        <v>10271860.220000001</v>
      </c>
      <c r="I1306" s="59" t="s">
        <v>6612</v>
      </c>
      <c r="J1306" s="52" t="s">
        <v>6667</v>
      </c>
      <c r="K1306" s="52" t="s">
        <v>6668</v>
      </c>
      <c r="L1306" s="9"/>
      <c r="M1306" s="9"/>
      <c r="N1306" s="9"/>
      <c r="O1306" s="9"/>
      <c r="P1306" s="9"/>
      <c r="Q1306" s="9"/>
      <c r="R1306" s="9"/>
      <c r="S1306" s="9"/>
      <c r="T1306" s="9"/>
      <c r="U1306" s="9"/>
      <c r="V1306" s="9"/>
      <c r="W1306" s="9"/>
      <c r="X1306" s="9"/>
      <c r="Y1306" s="9"/>
      <c r="Z1306" s="9"/>
      <c r="AA1306" s="9"/>
      <c r="AB1306" s="9"/>
      <c r="AC1306" s="9"/>
      <c r="AD1306" s="9"/>
      <c r="AE1306" s="9"/>
      <c r="AF1306" s="9"/>
      <c r="AG1306" s="9"/>
      <c r="AH1306" s="9"/>
    </row>
    <row r="1307" spans="1:34" ht="259.2" x14ac:dyDescent="0.25">
      <c r="A1307" s="47">
        <v>1303</v>
      </c>
      <c r="B1307" s="58" t="s">
        <v>0</v>
      </c>
      <c r="C1307" s="58" t="s">
        <v>6669</v>
      </c>
      <c r="D1307" s="58" t="s">
        <v>6670</v>
      </c>
      <c r="E1307" s="48" t="s">
        <v>3747</v>
      </c>
      <c r="F1307" s="49" t="s">
        <v>6671</v>
      </c>
      <c r="G1307" s="50">
        <v>6800273.1200000001</v>
      </c>
      <c r="H1307" s="50">
        <v>5780232.1500000004</v>
      </c>
      <c r="I1307" s="59" t="s">
        <v>6612</v>
      </c>
      <c r="J1307" s="52" t="s">
        <v>6672</v>
      </c>
      <c r="K1307" s="52" t="s">
        <v>6673</v>
      </c>
      <c r="L1307" s="9"/>
      <c r="M1307" s="9"/>
      <c r="N1307" s="9"/>
      <c r="O1307" s="9"/>
      <c r="P1307" s="9"/>
      <c r="Q1307" s="9"/>
      <c r="R1307" s="9"/>
      <c r="S1307" s="9"/>
      <c r="T1307" s="9"/>
      <c r="U1307" s="9"/>
      <c r="V1307" s="9"/>
      <c r="W1307" s="9"/>
      <c r="X1307" s="9"/>
      <c r="Y1307" s="9"/>
      <c r="Z1307" s="9"/>
      <c r="AA1307" s="9"/>
      <c r="AB1307" s="9"/>
      <c r="AC1307" s="9"/>
      <c r="AD1307" s="9"/>
      <c r="AE1307" s="9"/>
      <c r="AF1307" s="9"/>
      <c r="AG1307" s="9"/>
      <c r="AH1307" s="9"/>
    </row>
    <row r="1308" spans="1:34" ht="216" x14ac:dyDescent="0.25">
      <c r="A1308" s="47">
        <v>1304</v>
      </c>
      <c r="B1308" s="58" t="s">
        <v>0</v>
      </c>
      <c r="C1308" s="58" t="s">
        <v>6674</v>
      </c>
      <c r="D1308" s="58" t="s">
        <v>6675</v>
      </c>
      <c r="E1308" s="48" t="s">
        <v>3747</v>
      </c>
      <c r="F1308" s="49" t="s">
        <v>6676</v>
      </c>
      <c r="G1308" s="50">
        <v>1567136.16</v>
      </c>
      <c r="H1308" s="50">
        <v>650250</v>
      </c>
      <c r="I1308" s="59" t="s">
        <v>6594</v>
      </c>
      <c r="J1308" s="52" t="s">
        <v>6677</v>
      </c>
      <c r="K1308" s="52" t="s">
        <v>6678</v>
      </c>
      <c r="L1308" s="9"/>
      <c r="M1308" s="9"/>
      <c r="N1308" s="9"/>
      <c r="O1308" s="9"/>
      <c r="P1308" s="9"/>
      <c r="Q1308" s="9"/>
      <c r="R1308" s="9"/>
      <c r="S1308" s="9"/>
      <c r="T1308" s="9"/>
      <c r="U1308" s="9"/>
      <c r="V1308" s="9"/>
      <c r="W1308" s="9"/>
      <c r="X1308" s="9"/>
      <c r="Y1308" s="9"/>
      <c r="Z1308" s="9"/>
      <c r="AA1308" s="9"/>
      <c r="AB1308" s="9"/>
      <c r="AC1308" s="9"/>
      <c r="AD1308" s="9"/>
      <c r="AE1308" s="9"/>
      <c r="AF1308" s="9"/>
      <c r="AG1308" s="9"/>
      <c r="AH1308" s="9"/>
    </row>
    <row r="1309" spans="1:34" ht="230.4" x14ac:dyDescent="0.25">
      <c r="A1309" s="47">
        <v>1305</v>
      </c>
      <c r="B1309" s="58" t="s">
        <v>0</v>
      </c>
      <c r="C1309" s="58" t="s">
        <v>6679</v>
      </c>
      <c r="D1309" s="69" t="s">
        <v>6680</v>
      </c>
      <c r="E1309" s="48" t="s">
        <v>3747</v>
      </c>
      <c r="F1309" s="49" t="s">
        <v>6681</v>
      </c>
      <c r="G1309" s="50">
        <v>1531468.8</v>
      </c>
      <c r="H1309" s="50">
        <v>650250</v>
      </c>
      <c r="I1309" s="59" t="s">
        <v>6594</v>
      </c>
      <c r="J1309" s="52" t="s">
        <v>6682</v>
      </c>
      <c r="K1309" s="52" t="s">
        <v>6683</v>
      </c>
      <c r="L1309" s="9"/>
      <c r="M1309" s="9"/>
      <c r="N1309" s="9"/>
      <c r="O1309" s="9"/>
      <c r="P1309" s="9"/>
      <c r="Q1309" s="9"/>
      <c r="R1309" s="9"/>
      <c r="S1309" s="9"/>
      <c r="T1309" s="9"/>
      <c r="U1309" s="9"/>
      <c r="V1309" s="9"/>
      <c r="W1309" s="9"/>
      <c r="X1309" s="9"/>
      <c r="Y1309" s="9"/>
      <c r="Z1309" s="9"/>
      <c r="AA1309" s="9"/>
      <c r="AB1309" s="9"/>
      <c r="AC1309" s="9"/>
      <c r="AD1309" s="9"/>
      <c r="AE1309" s="9"/>
      <c r="AF1309" s="9"/>
      <c r="AG1309" s="9"/>
      <c r="AH1309" s="9"/>
    </row>
    <row r="1310" spans="1:34" ht="172.8" x14ac:dyDescent="0.25">
      <c r="A1310" s="47">
        <v>1306</v>
      </c>
      <c r="B1310" s="58" t="s">
        <v>0</v>
      </c>
      <c r="C1310" s="58" t="s">
        <v>6684</v>
      </c>
      <c r="D1310" s="58" t="s">
        <v>6685</v>
      </c>
      <c r="E1310" s="48" t="s">
        <v>3747</v>
      </c>
      <c r="F1310" s="49" t="s">
        <v>6686</v>
      </c>
      <c r="G1310" s="50">
        <v>1496209.95</v>
      </c>
      <c r="H1310" s="50">
        <v>635889.23</v>
      </c>
      <c r="I1310" s="59" t="s">
        <v>6594</v>
      </c>
      <c r="J1310" s="52" t="s">
        <v>6687</v>
      </c>
      <c r="K1310" s="52" t="s">
        <v>6688</v>
      </c>
      <c r="L1310" s="9"/>
      <c r="M1310" s="9"/>
      <c r="N1310" s="9"/>
      <c r="O1310" s="9"/>
      <c r="P1310" s="9"/>
      <c r="Q1310" s="9"/>
      <c r="R1310" s="9"/>
      <c r="S1310" s="9"/>
      <c r="T1310" s="9"/>
      <c r="U1310" s="9"/>
      <c r="V1310" s="9"/>
      <c r="W1310" s="9"/>
      <c r="X1310" s="9"/>
      <c r="Y1310" s="9"/>
      <c r="Z1310" s="9"/>
      <c r="AA1310" s="9"/>
      <c r="AB1310" s="9"/>
      <c r="AC1310" s="9"/>
      <c r="AD1310" s="9"/>
      <c r="AE1310" s="9"/>
      <c r="AF1310" s="9"/>
      <c r="AG1310" s="9"/>
      <c r="AH1310" s="9"/>
    </row>
    <row r="1311" spans="1:34" ht="244.8" x14ac:dyDescent="0.25">
      <c r="A1311" s="47">
        <v>1307</v>
      </c>
      <c r="B1311" s="58" t="s">
        <v>0</v>
      </c>
      <c r="C1311" s="58" t="s">
        <v>6689</v>
      </c>
      <c r="D1311" s="58" t="s">
        <v>6690</v>
      </c>
      <c r="E1311" s="48" t="s">
        <v>3747</v>
      </c>
      <c r="F1311" s="49" t="s">
        <v>6691</v>
      </c>
      <c r="G1311" s="50">
        <v>1486168.56</v>
      </c>
      <c r="H1311" s="50">
        <v>631621.64</v>
      </c>
      <c r="I1311" s="59" t="s">
        <v>6594</v>
      </c>
      <c r="J1311" s="52" t="s">
        <v>6692</v>
      </c>
      <c r="K1311" s="52" t="s">
        <v>6693</v>
      </c>
      <c r="L1311" s="9"/>
      <c r="M1311" s="9"/>
      <c r="N1311" s="9"/>
      <c r="O1311" s="9"/>
      <c r="P1311" s="9"/>
      <c r="Q1311" s="9"/>
      <c r="R1311" s="9"/>
      <c r="S1311" s="9"/>
      <c r="T1311" s="9"/>
      <c r="U1311" s="9"/>
      <c r="V1311" s="9"/>
      <c r="W1311" s="9"/>
      <c r="X1311" s="9"/>
      <c r="Y1311" s="9"/>
      <c r="Z1311" s="9"/>
      <c r="AA1311" s="9"/>
      <c r="AB1311" s="9"/>
      <c r="AC1311" s="9"/>
      <c r="AD1311" s="9"/>
      <c r="AE1311" s="9"/>
      <c r="AF1311" s="9"/>
      <c r="AG1311" s="9"/>
      <c r="AH1311" s="9"/>
    </row>
    <row r="1312" spans="1:34" ht="172.8" x14ac:dyDescent="0.25">
      <c r="A1312" s="47">
        <v>1308</v>
      </c>
      <c r="B1312" s="58" t="s">
        <v>0</v>
      </c>
      <c r="C1312" s="58" t="s">
        <v>6694</v>
      </c>
      <c r="D1312" s="69" t="s">
        <v>6695</v>
      </c>
      <c r="E1312" s="48" t="s">
        <v>3747</v>
      </c>
      <c r="F1312" s="49" t="s">
        <v>6696</v>
      </c>
      <c r="G1312" s="50">
        <v>1457308.49</v>
      </c>
      <c r="H1312" s="50">
        <v>433500</v>
      </c>
      <c r="I1312" s="59" t="s">
        <v>6594</v>
      </c>
      <c r="J1312" s="52" t="s">
        <v>6697</v>
      </c>
      <c r="K1312" s="52" t="s">
        <v>6698</v>
      </c>
      <c r="L1312" s="9"/>
      <c r="M1312" s="9"/>
      <c r="N1312" s="9"/>
      <c r="O1312" s="9"/>
      <c r="P1312" s="9"/>
      <c r="Q1312" s="9"/>
      <c r="R1312" s="9"/>
      <c r="S1312" s="9"/>
      <c r="T1312" s="9"/>
      <c r="U1312" s="9"/>
      <c r="V1312" s="9"/>
      <c r="W1312" s="9"/>
      <c r="X1312" s="9"/>
      <c r="Y1312" s="9"/>
      <c r="Z1312" s="9"/>
      <c r="AA1312" s="9"/>
      <c r="AB1312" s="9"/>
      <c r="AC1312" s="9"/>
      <c r="AD1312" s="9"/>
      <c r="AE1312" s="9"/>
      <c r="AF1312" s="9"/>
      <c r="AG1312" s="9"/>
      <c r="AH1312" s="9"/>
    </row>
    <row r="1313" spans="1:34" ht="187.2" x14ac:dyDescent="0.25">
      <c r="A1313" s="47">
        <v>1309</v>
      </c>
      <c r="B1313" s="58" t="s">
        <v>0</v>
      </c>
      <c r="C1313" s="58" t="s">
        <v>6699</v>
      </c>
      <c r="D1313" s="58" t="s">
        <v>6700</v>
      </c>
      <c r="E1313" s="48" t="s">
        <v>3747</v>
      </c>
      <c r="F1313" s="49" t="s">
        <v>6701</v>
      </c>
      <c r="G1313" s="50">
        <v>1453500</v>
      </c>
      <c r="H1313" s="50">
        <v>432416.25</v>
      </c>
      <c r="I1313" s="59" t="s">
        <v>6594</v>
      </c>
      <c r="J1313" s="52" t="s">
        <v>6702</v>
      </c>
      <c r="K1313" s="52" t="s">
        <v>6703</v>
      </c>
      <c r="L1313" s="9"/>
      <c r="M1313" s="9"/>
      <c r="N1313" s="9"/>
      <c r="O1313" s="9"/>
      <c r="P1313" s="9"/>
      <c r="Q1313" s="9"/>
      <c r="R1313" s="9"/>
      <c r="S1313" s="9"/>
      <c r="T1313" s="9"/>
      <c r="U1313" s="9"/>
      <c r="V1313" s="9"/>
      <c r="W1313" s="9"/>
      <c r="X1313" s="9"/>
      <c r="Y1313" s="9"/>
      <c r="Z1313" s="9"/>
      <c r="AA1313" s="9"/>
      <c r="AB1313" s="9"/>
      <c r="AC1313" s="9"/>
      <c r="AD1313" s="9"/>
      <c r="AE1313" s="9"/>
      <c r="AF1313" s="9"/>
      <c r="AG1313" s="9"/>
      <c r="AH1313" s="9"/>
    </row>
    <row r="1314" spans="1:34" ht="158.4" x14ac:dyDescent="0.25">
      <c r="A1314" s="47">
        <v>1310</v>
      </c>
      <c r="B1314" s="58" t="s">
        <v>0</v>
      </c>
      <c r="C1314" s="58" t="s">
        <v>6704</v>
      </c>
      <c r="D1314" s="58" t="s">
        <v>6705</v>
      </c>
      <c r="E1314" s="48" t="s">
        <v>3747</v>
      </c>
      <c r="F1314" s="49" t="s">
        <v>6706</v>
      </c>
      <c r="G1314" s="50">
        <v>1445174.44</v>
      </c>
      <c r="H1314" s="50">
        <v>650227.85</v>
      </c>
      <c r="I1314" s="59" t="s">
        <v>6707</v>
      </c>
      <c r="J1314" s="52" t="s">
        <v>6708</v>
      </c>
      <c r="K1314" s="52" t="s">
        <v>6709</v>
      </c>
      <c r="L1314" s="9"/>
      <c r="M1314" s="9"/>
      <c r="N1314" s="9"/>
      <c r="O1314" s="9"/>
      <c r="P1314" s="9"/>
      <c r="Q1314" s="9"/>
      <c r="R1314" s="9"/>
      <c r="S1314" s="9"/>
      <c r="T1314" s="9"/>
      <c r="U1314" s="9"/>
      <c r="V1314" s="9"/>
      <c r="W1314" s="9"/>
      <c r="X1314" s="9"/>
      <c r="Y1314" s="9"/>
      <c r="Z1314" s="9"/>
      <c r="AA1314" s="9"/>
      <c r="AB1314" s="9"/>
      <c r="AC1314" s="9"/>
      <c r="AD1314" s="9"/>
      <c r="AE1314" s="9"/>
      <c r="AF1314" s="9"/>
      <c r="AG1314" s="9"/>
      <c r="AH1314" s="9"/>
    </row>
    <row r="1315" spans="1:34" ht="201.6" x14ac:dyDescent="0.25">
      <c r="A1315" s="47">
        <v>1311</v>
      </c>
      <c r="B1315" s="58" t="s">
        <v>2</v>
      </c>
      <c r="C1315" s="58" t="s">
        <v>6710</v>
      </c>
      <c r="D1315" s="69" t="s">
        <v>6711</v>
      </c>
      <c r="E1315" s="48" t="s">
        <v>3747</v>
      </c>
      <c r="F1315" s="49" t="s">
        <v>6712</v>
      </c>
      <c r="G1315" s="50">
        <v>9471382.8599999994</v>
      </c>
      <c r="H1315" s="50">
        <v>8050675.4299999997</v>
      </c>
      <c r="I1315" s="59" t="s">
        <v>6588</v>
      </c>
      <c r="J1315" s="52" t="s">
        <v>6713</v>
      </c>
      <c r="K1315" s="52" t="s">
        <v>6714</v>
      </c>
      <c r="L1315" s="9"/>
      <c r="M1315" s="9"/>
      <c r="N1315" s="9"/>
      <c r="O1315" s="9"/>
      <c r="P1315" s="9"/>
      <c r="Q1315" s="9"/>
      <c r="R1315" s="9"/>
      <c r="S1315" s="9"/>
      <c r="T1315" s="9"/>
      <c r="U1315" s="9"/>
      <c r="V1315" s="9"/>
      <c r="W1315" s="9"/>
      <c r="X1315" s="9"/>
      <c r="Y1315" s="9"/>
      <c r="Z1315" s="9"/>
      <c r="AA1315" s="9"/>
      <c r="AB1315" s="9"/>
      <c r="AC1315" s="9"/>
      <c r="AD1315" s="9"/>
      <c r="AE1315" s="9"/>
      <c r="AF1315" s="9"/>
      <c r="AG1315" s="9"/>
      <c r="AH1315" s="9"/>
    </row>
    <row r="1316" spans="1:34" ht="129.6" x14ac:dyDescent="0.25">
      <c r="A1316" s="47">
        <v>1312</v>
      </c>
      <c r="B1316" s="58" t="s">
        <v>2</v>
      </c>
      <c r="C1316" s="58" t="s">
        <v>6715</v>
      </c>
      <c r="D1316" s="58" t="s">
        <v>6716</v>
      </c>
      <c r="E1316" s="48" t="s">
        <v>6652</v>
      </c>
      <c r="F1316" s="49" t="s">
        <v>6717</v>
      </c>
      <c r="G1316" s="50">
        <v>2291269</v>
      </c>
      <c r="H1316" s="50"/>
      <c r="I1316" s="59"/>
      <c r="J1316" s="52" t="s">
        <v>6718</v>
      </c>
      <c r="K1316" s="52" t="s">
        <v>6719</v>
      </c>
      <c r="L1316" s="9"/>
      <c r="M1316" s="9"/>
      <c r="N1316" s="9"/>
      <c r="O1316" s="9"/>
      <c r="P1316" s="9"/>
      <c r="Q1316" s="9"/>
      <c r="R1316" s="9"/>
      <c r="S1316" s="9"/>
      <c r="T1316" s="9"/>
      <c r="U1316" s="9"/>
      <c r="V1316" s="9"/>
      <c r="W1316" s="9"/>
      <c r="X1316" s="9"/>
      <c r="Y1316" s="9"/>
      <c r="Z1316" s="9"/>
      <c r="AA1316" s="9"/>
      <c r="AB1316" s="9"/>
      <c r="AC1316" s="9"/>
      <c r="AD1316" s="9"/>
      <c r="AE1316" s="9"/>
      <c r="AF1316" s="9"/>
      <c r="AG1316" s="9"/>
      <c r="AH1316" s="9"/>
    </row>
    <row r="1317" spans="1:34" ht="187.2" x14ac:dyDescent="0.25">
      <c r="A1317" s="47">
        <v>1313</v>
      </c>
      <c r="B1317" s="58" t="s">
        <v>2</v>
      </c>
      <c r="C1317" s="58" t="s">
        <v>6720</v>
      </c>
      <c r="D1317" s="58" t="s">
        <v>6721</v>
      </c>
      <c r="E1317" s="48" t="s">
        <v>6652</v>
      </c>
      <c r="F1317" s="49" t="s">
        <v>6722</v>
      </c>
      <c r="G1317" s="50">
        <v>3674000</v>
      </c>
      <c r="H1317" s="50"/>
      <c r="I1317" s="59"/>
      <c r="J1317" s="52" t="s">
        <v>6723</v>
      </c>
      <c r="K1317" s="52" t="s">
        <v>6724</v>
      </c>
      <c r="L1317" s="9"/>
      <c r="M1317" s="9"/>
      <c r="N1317" s="9"/>
      <c r="O1317" s="9"/>
      <c r="P1317" s="9"/>
      <c r="Q1317" s="9"/>
      <c r="R1317" s="9"/>
      <c r="S1317" s="9"/>
      <c r="T1317" s="9"/>
      <c r="U1317" s="9"/>
      <c r="V1317" s="9"/>
      <c r="W1317" s="9"/>
      <c r="X1317" s="9"/>
      <c r="Y1317" s="9"/>
      <c r="Z1317" s="9"/>
      <c r="AA1317" s="9"/>
      <c r="AB1317" s="9"/>
      <c r="AC1317" s="9"/>
      <c r="AD1317" s="9"/>
      <c r="AE1317" s="9"/>
      <c r="AF1317" s="9"/>
      <c r="AG1317" s="9"/>
      <c r="AH1317" s="9"/>
    </row>
    <row r="1318" spans="1:34" ht="144" x14ac:dyDescent="0.25">
      <c r="A1318" s="47">
        <v>1314</v>
      </c>
      <c r="B1318" s="58" t="s">
        <v>2</v>
      </c>
      <c r="C1318" s="58" t="s">
        <v>6725</v>
      </c>
      <c r="D1318" s="69" t="s">
        <v>6726</v>
      </c>
      <c r="E1318" s="48" t="s">
        <v>6652</v>
      </c>
      <c r="F1318" s="49" t="s">
        <v>6727</v>
      </c>
      <c r="G1318" s="50">
        <v>3102000</v>
      </c>
      <c r="H1318" s="50"/>
      <c r="I1318" s="59"/>
      <c r="J1318" s="52" t="s">
        <v>6728</v>
      </c>
      <c r="K1318" s="52" t="s">
        <v>6729</v>
      </c>
      <c r="L1318" s="9"/>
      <c r="M1318" s="9"/>
      <c r="N1318" s="9"/>
      <c r="O1318" s="9"/>
      <c r="P1318" s="9"/>
      <c r="Q1318" s="9"/>
      <c r="R1318" s="9"/>
      <c r="S1318" s="9"/>
      <c r="T1318" s="9"/>
      <c r="U1318" s="9"/>
      <c r="V1318" s="9"/>
      <c r="W1318" s="9"/>
      <c r="X1318" s="9"/>
      <c r="Y1318" s="9"/>
      <c r="Z1318" s="9"/>
      <c r="AA1318" s="9"/>
      <c r="AB1318" s="9"/>
      <c r="AC1318" s="9"/>
      <c r="AD1318" s="9"/>
      <c r="AE1318" s="9"/>
      <c r="AF1318" s="9"/>
      <c r="AG1318" s="9"/>
      <c r="AH1318" s="9"/>
    </row>
    <row r="1319" spans="1:34" ht="216" x14ac:dyDescent="0.25">
      <c r="A1319" s="47">
        <v>1315</v>
      </c>
      <c r="B1319" s="58" t="s">
        <v>1</v>
      </c>
      <c r="C1319" s="58" t="s">
        <v>6730</v>
      </c>
      <c r="D1319" s="58" t="s">
        <v>6731</v>
      </c>
      <c r="E1319" s="48" t="s">
        <v>6652</v>
      </c>
      <c r="F1319" s="49" t="s">
        <v>6732</v>
      </c>
      <c r="G1319" s="50">
        <v>1666000</v>
      </c>
      <c r="H1319" s="50"/>
      <c r="I1319" s="59"/>
      <c r="J1319" s="52" t="s">
        <v>6733</v>
      </c>
      <c r="K1319" s="52" t="s">
        <v>6734</v>
      </c>
      <c r="L1319" s="9"/>
      <c r="M1319" s="9"/>
      <c r="N1319" s="9"/>
      <c r="O1319" s="9"/>
      <c r="P1319" s="9"/>
      <c r="Q1319" s="9"/>
      <c r="R1319" s="9"/>
      <c r="S1319" s="9"/>
      <c r="T1319" s="9"/>
      <c r="U1319" s="9"/>
      <c r="V1319" s="9"/>
      <c r="W1319" s="9"/>
      <c r="X1319" s="9"/>
      <c r="Y1319" s="9"/>
      <c r="Z1319" s="9"/>
      <c r="AA1319" s="9"/>
      <c r="AB1319" s="9"/>
      <c r="AC1319" s="9"/>
      <c r="AD1319" s="9"/>
      <c r="AE1319" s="9"/>
      <c r="AF1319" s="9"/>
      <c r="AG1319" s="9"/>
      <c r="AH1319" s="9"/>
    </row>
    <row r="1320" spans="1:34" ht="273.60000000000002" x14ac:dyDescent="0.25">
      <c r="A1320" s="47">
        <v>1316</v>
      </c>
      <c r="B1320" s="58" t="s">
        <v>1</v>
      </c>
      <c r="C1320" s="58" t="s">
        <v>6735</v>
      </c>
      <c r="D1320" s="58" t="s">
        <v>6736</v>
      </c>
      <c r="E1320" s="48" t="s">
        <v>6652</v>
      </c>
      <c r="F1320" s="49" t="s">
        <v>6737</v>
      </c>
      <c r="G1320" s="50">
        <v>1557625</v>
      </c>
      <c r="H1320" s="50"/>
      <c r="I1320" s="59"/>
      <c r="J1320" s="52" t="s">
        <v>6738</v>
      </c>
      <c r="K1320" s="52" t="s">
        <v>6739</v>
      </c>
      <c r="L1320" s="9"/>
      <c r="M1320" s="9"/>
      <c r="N1320" s="9"/>
      <c r="O1320" s="9"/>
      <c r="P1320" s="9"/>
      <c r="Q1320" s="9"/>
      <c r="R1320" s="9"/>
      <c r="S1320" s="9"/>
      <c r="T1320" s="9"/>
      <c r="U1320" s="9"/>
      <c r="V1320" s="9"/>
      <c r="W1320" s="9"/>
      <c r="X1320" s="9"/>
      <c r="Y1320" s="9"/>
      <c r="Z1320" s="9"/>
      <c r="AA1320" s="9"/>
      <c r="AB1320" s="9"/>
      <c r="AC1320" s="9"/>
      <c r="AD1320" s="9"/>
      <c r="AE1320" s="9"/>
      <c r="AF1320" s="9"/>
      <c r="AG1320" s="9"/>
      <c r="AH1320" s="9"/>
    </row>
    <row r="1321" spans="1:34" ht="172.8" x14ac:dyDescent="0.25">
      <c r="A1321" s="47">
        <v>1317</v>
      </c>
      <c r="B1321" s="58" t="s">
        <v>1</v>
      </c>
      <c r="C1321" s="58" t="s">
        <v>6740</v>
      </c>
      <c r="D1321" s="69" t="s">
        <v>6741</v>
      </c>
      <c r="E1321" s="48" t="s">
        <v>6652</v>
      </c>
      <c r="F1321" s="49" t="s">
        <v>6742</v>
      </c>
      <c r="G1321" s="50">
        <v>2675000</v>
      </c>
      <c r="H1321" s="50"/>
      <c r="I1321" s="59"/>
      <c r="J1321" s="52" t="s">
        <v>6743</v>
      </c>
      <c r="K1321" s="52" t="s">
        <v>6744</v>
      </c>
      <c r="L1321" s="9"/>
      <c r="M1321" s="9"/>
      <c r="N1321" s="9"/>
      <c r="O1321" s="9"/>
      <c r="P1321" s="9"/>
      <c r="Q1321" s="9"/>
      <c r="R1321" s="9"/>
      <c r="S1321" s="9"/>
      <c r="T1321" s="9"/>
      <c r="U1321" s="9"/>
      <c r="V1321" s="9"/>
      <c r="W1321" s="9"/>
      <c r="X1321" s="9"/>
      <c r="Y1321" s="9"/>
      <c r="Z1321" s="9"/>
      <c r="AA1321" s="9"/>
      <c r="AB1321" s="9"/>
      <c r="AC1321" s="9"/>
      <c r="AD1321" s="9"/>
      <c r="AE1321" s="9"/>
      <c r="AF1321" s="9"/>
      <c r="AG1321" s="9"/>
      <c r="AH1321" s="9"/>
    </row>
    <row r="1322" spans="1:34" ht="259.2" x14ac:dyDescent="0.25">
      <c r="A1322" s="47">
        <v>1318</v>
      </c>
      <c r="B1322" s="58" t="s">
        <v>1</v>
      </c>
      <c r="C1322" s="58" t="s">
        <v>6745</v>
      </c>
      <c r="D1322" s="58" t="s">
        <v>6731</v>
      </c>
      <c r="E1322" s="48" t="s">
        <v>6652</v>
      </c>
      <c r="F1322" s="49" t="s">
        <v>6746</v>
      </c>
      <c r="G1322" s="50">
        <v>2662955</v>
      </c>
      <c r="H1322" s="50"/>
      <c r="I1322" s="59"/>
      <c r="J1322" s="52" t="s">
        <v>6747</v>
      </c>
      <c r="K1322" s="52" t="s">
        <v>6748</v>
      </c>
      <c r="L1322" s="9"/>
      <c r="M1322" s="9"/>
      <c r="N1322" s="9"/>
      <c r="O1322" s="9"/>
      <c r="P1322" s="9"/>
      <c r="Q1322" s="9"/>
      <c r="R1322" s="9"/>
      <c r="S1322" s="9"/>
      <c r="T1322" s="9"/>
      <c r="U1322" s="9"/>
      <c r="V1322" s="9"/>
      <c r="W1322" s="9"/>
      <c r="X1322" s="9"/>
      <c r="Y1322" s="9"/>
      <c r="Z1322" s="9"/>
      <c r="AA1322" s="9"/>
      <c r="AB1322" s="9"/>
      <c r="AC1322" s="9"/>
      <c r="AD1322" s="9"/>
      <c r="AE1322" s="9"/>
      <c r="AF1322" s="9"/>
      <c r="AG1322" s="9"/>
      <c r="AH1322" s="9"/>
    </row>
    <row r="1323" spans="1:34" ht="158.4" x14ac:dyDescent="0.25">
      <c r="A1323" s="47">
        <v>1319</v>
      </c>
      <c r="B1323" s="58" t="s">
        <v>1</v>
      </c>
      <c r="C1323" s="58" t="s">
        <v>6749</v>
      </c>
      <c r="D1323" s="58" t="s">
        <v>6750</v>
      </c>
      <c r="E1323" s="48" t="s">
        <v>6652</v>
      </c>
      <c r="F1323" s="49" t="s">
        <v>6751</v>
      </c>
      <c r="G1323" s="50">
        <v>5681000</v>
      </c>
      <c r="H1323" s="50"/>
      <c r="I1323" s="59"/>
      <c r="J1323" s="52" t="s">
        <v>6752</v>
      </c>
      <c r="K1323" s="52" t="s">
        <v>6753</v>
      </c>
      <c r="L1323" s="9"/>
      <c r="M1323" s="9"/>
      <c r="N1323" s="9"/>
      <c r="O1323" s="9"/>
      <c r="P1323" s="9"/>
      <c r="Q1323" s="9"/>
      <c r="R1323" s="9"/>
      <c r="S1323" s="9"/>
      <c r="T1323" s="9"/>
      <c r="U1323" s="9"/>
      <c r="V1323" s="9"/>
      <c r="W1323" s="9"/>
      <c r="X1323" s="9"/>
      <c r="Y1323" s="9"/>
      <c r="Z1323" s="9"/>
      <c r="AA1323" s="9"/>
      <c r="AB1323" s="9"/>
      <c r="AC1323" s="9"/>
      <c r="AD1323" s="9"/>
      <c r="AE1323" s="9"/>
      <c r="AF1323" s="9"/>
      <c r="AG1323" s="9"/>
      <c r="AH1323" s="9"/>
    </row>
    <row r="1324" spans="1:34" ht="144" x14ac:dyDescent="0.25">
      <c r="A1324" s="47">
        <v>1320</v>
      </c>
      <c r="B1324" s="58" t="s">
        <v>1</v>
      </c>
      <c r="C1324" s="58" t="s">
        <v>6754</v>
      </c>
      <c r="D1324" s="69" t="s">
        <v>6755</v>
      </c>
      <c r="E1324" s="48" t="s">
        <v>6652</v>
      </c>
      <c r="F1324" s="49" t="s">
        <v>6756</v>
      </c>
      <c r="G1324" s="50">
        <v>677000</v>
      </c>
      <c r="H1324" s="50"/>
      <c r="I1324" s="59"/>
      <c r="J1324" s="52" t="s">
        <v>6757</v>
      </c>
      <c r="K1324" s="52" t="s">
        <v>6758</v>
      </c>
      <c r="L1324" s="9"/>
      <c r="M1324" s="9"/>
      <c r="N1324" s="9"/>
      <c r="O1324" s="9"/>
      <c r="P1324" s="9"/>
      <c r="Q1324" s="9"/>
      <c r="R1324" s="9"/>
      <c r="S1324" s="9"/>
      <c r="T1324" s="9"/>
      <c r="U1324" s="9"/>
      <c r="V1324" s="9"/>
      <c r="W1324" s="9"/>
      <c r="X1324" s="9"/>
      <c r="Y1324" s="9"/>
      <c r="Z1324" s="9"/>
      <c r="AA1324" s="9"/>
      <c r="AB1324" s="9"/>
      <c r="AC1324" s="9"/>
      <c r="AD1324" s="9"/>
      <c r="AE1324" s="9"/>
      <c r="AF1324" s="9"/>
      <c r="AG1324" s="9"/>
      <c r="AH1324" s="9"/>
    </row>
    <row r="1325" spans="1:34" ht="144" x14ac:dyDescent="0.25">
      <c r="A1325" s="47">
        <v>1321</v>
      </c>
      <c r="B1325" s="58" t="s">
        <v>1</v>
      </c>
      <c r="C1325" s="58" t="s">
        <v>6759</v>
      </c>
      <c r="D1325" s="58" t="s">
        <v>6760</v>
      </c>
      <c r="E1325" s="48" t="s">
        <v>6652</v>
      </c>
      <c r="F1325" s="49" t="s">
        <v>6761</v>
      </c>
      <c r="G1325" s="50">
        <v>7893609</v>
      </c>
      <c r="H1325" s="50"/>
      <c r="I1325" s="59"/>
      <c r="J1325" s="52" t="s">
        <v>6762</v>
      </c>
      <c r="K1325" s="52" t="s">
        <v>6763</v>
      </c>
      <c r="L1325" s="9"/>
      <c r="M1325" s="9"/>
      <c r="N1325" s="9"/>
      <c r="O1325" s="9"/>
      <c r="P1325" s="9"/>
      <c r="Q1325" s="9"/>
      <c r="R1325" s="9"/>
      <c r="S1325" s="9"/>
      <c r="T1325" s="9"/>
      <c r="U1325" s="9"/>
      <c r="V1325" s="9"/>
      <c r="W1325" s="9"/>
      <c r="X1325" s="9"/>
      <c r="Y1325" s="9"/>
      <c r="Z1325" s="9"/>
      <c r="AA1325" s="9"/>
      <c r="AB1325" s="9"/>
      <c r="AC1325" s="9"/>
      <c r="AD1325" s="9"/>
      <c r="AE1325" s="9"/>
      <c r="AF1325" s="9"/>
      <c r="AG1325" s="9"/>
      <c r="AH1325" s="9"/>
    </row>
    <row r="1326" spans="1:34" ht="144" x14ac:dyDescent="0.25">
      <c r="A1326" s="47">
        <v>1322</v>
      </c>
      <c r="B1326" s="58" t="s">
        <v>1</v>
      </c>
      <c r="C1326" s="58" t="s">
        <v>6764</v>
      </c>
      <c r="D1326" s="58" t="s">
        <v>6765</v>
      </c>
      <c r="E1326" s="48" t="s">
        <v>6652</v>
      </c>
      <c r="F1326" s="49" t="s">
        <v>6766</v>
      </c>
      <c r="G1326" s="50">
        <v>7858506</v>
      </c>
      <c r="H1326" s="50"/>
      <c r="I1326" s="59"/>
      <c r="J1326" s="52" t="s">
        <v>6767</v>
      </c>
      <c r="K1326" s="52" t="s">
        <v>6768</v>
      </c>
      <c r="L1326" s="9"/>
      <c r="M1326" s="9"/>
      <c r="N1326" s="9"/>
      <c r="O1326" s="9"/>
      <c r="P1326" s="9"/>
      <c r="Q1326" s="9"/>
      <c r="R1326" s="9"/>
      <c r="S1326" s="9"/>
      <c r="T1326" s="9"/>
      <c r="U1326" s="9"/>
      <c r="V1326" s="9"/>
      <c r="W1326" s="9"/>
      <c r="X1326" s="9"/>
      <c r="Y1326" s="9"/>
      <c r="Z1326" s="9"/>
      <c r="AA1326" s="9"/>
      <c r="AB1326" s="9"/>
      <c r="AC1326" s="9"/>
      <c r="AD1326" s="9"/>
      <c r="AE1326" s="9"/>
      <c r="AF1326" s="9"/>
      <c r="AG1326" s="9"/>
      <c r="AH1326" s="9"/>
    </row>
    <row r="1327" spans="1:34" ht="129.6" x14ac:dyDescent="0.25">
      <c r="A1327" s="47">
        <v>1323</v>
      </c>
      <c r="B1327" s="58" t="s">
        <v>1</v>
      </c>
      <c r="C1327" s="58" t="s">
        <v>6769</v>
      </c>
      <c r="D1327" s="69" t="s">
        <v>6770</v>
      </c>
      <c r="E1327" s="48" t="s">
        <v>6652</v>
      </c>
      <c r="F1327" s="49" t="s">
        <v>6771</v>
      </c>
      <c r="G1327" s="50">
        <v>15200000</v>
      </c>
      <c r="H1327" s="50"/>
      <c r="I1327" s="59"/>
      <c r="J1327" s="52" t="s">
        <v>6772</v>
      </c>
      <c r="K1327" s="52" t="s">
        <v>6773</v>
      </c>
      <c r="L1327" s="9"/>
      <c r="M1327" s="9"/>
      <c r="N1327" s="9"/>
      <c r="O1327" s="9"/>
      <c r="P1327" s="9"/>
      <c r="Q1327" s="9"/>
      <c r="R1327" s="9"/>
      <c r="S1327" s="9"/>
      <c r="T1327" s="9"/>
      <c r="U1327" s="9"/>
      <c r="V1327" s="9"/>
      <c r="W1327" s="9"/>
      <c r="X1327" s="9"/>
      <c r="Y1327" s="9"/>
      <c r="Z1327" s="9"/>
      <c r="AA1327" s="9"/>
      <c r="AB1327" s="9"/>
      <c r="AC1327" s="9"/>
      <c r="AD1327" s="9"/>
      <c r="AE1327" s="9"/>
      <c r="AF1327" s="9"/>
      <c r="AG1327" s="9"/>
      <c r="AH1327" s="9"/>
    </row>
    <row r="1328" spans="1:34" ht="144" x14ac:dyDescent="0.25">
      <c r="A1328" s="47">
        <v>1324</v>
      </c>
      <c r="B1328" s="58" t="s">
        <v>1</v>
      </c>
      <c r="C1328" s="58" t="s">
        <v>6774</v>
      </c>
      <c r="D1328" s="58" t="s">
        <v>6775</v>
      </c>
      <c r="E1328" s="48" t="s">
        <v>6652</v>
      </c>
      <c r="F1328" s="49" t="s">
        <v>6776</v>
      </c>
      <c r="G1328" s="50">
        <v>4900000</v>
      </c>
      <c r="H1328" s="50"/>
      <c r="I1328" s="59"/>
      <c r="J1328" s="52" t="s">
        <v>6777</v>
      </c>
      <c r="K1328" s="52" t="s">
        <v>6778</v>
      </c>
      <c r="L1328" s="9"/>
      <c r="M1328" s="9"/>
      <c r="N1328" s="9"/>
      <c r="O1328" s="9"/>
      <c r="P1328" s="9"/>
      <c r="Q1328" s="9"/>
      <c r="R1328" s="9"/>
      <c r="S1328" s="9"/>
      <c r="T1328" s="9"/>
      <c r="U1328" s="9"/>
      <c r="V1328" s="9"/>
      <c r="W1328" s="9"/>
      <c r="X1328" s="9"/>
      <c r="Y1328" s="9"/>
      <c r="Z1328" s="9"/>
      <c r="AA1328" s="9"/>
      <c r="AB1328" s="9"/>
      <c r="AC1328" s="9"/>
      <c r="AD1328" s="9"/>
      <c r="AE1328" s="9"/>
      <c r="AF1328" s="9"/>
      <c r="AG1328" s="9"/>
      <c r="AH1328" s="9"/>
    </row>
    <row r="1329" spans="1:34" ht="172.8" x14ac:dyDescent="0.25">
      <c r="A1329" s="47">
        <v>1325</v>
      </c>
      <c r="B1329" s="58" t="s">
        <v>1</v>
      </c>
      <c r="C1329" s="58" t="s">
        <v>6779</v>
      </c>
      <c r="D1329" s="58" t="s">
        <v>6780</v>
      </c>
      <c r="E1329" s="48" t="s">
        <v>6652</v>
      </c>
      <c r="F1329" s="49" t="s">
        <v>6781</v>
      </c>
      <c r="G1329" s="50">
        <v>22000000</v>
      </c>
      <c r="H1329" s="50"/>
      <c r="I1329" s="59"/>
      <c r="J1329" s="52" t="s">
        <v>6782</v>
      </c>
      <c r="K1329" s="52" t="s">
        <v>6783</v>
      </c>
      <c r="L1329" s="9"/>
      <c r="M1329" s="9"/>
      <c r="N1329" s="9"/>
      <c r="O1329" s="9"/>
      <c r="P1329" s="9"/>
      <c r="Q1329" s="9"/>
      <c r="R1329" s="9"/>
      <c r="S1329" s="9"/>
      <c r="T1329" s="9"/>
      <c r="U1329" s="9"/>
      <c r="V1329" s="9"/>
      <c r="W1329" s="9"/>
      <c r="X1329" s="9"/>
      <c r="Y1329" s="9"/>
      <c r="Z1329" s="9"/>
      <c r="AA1329" s="9"/>
      <c r="AB1329" s="9"/>
      <c r="AC1329" s="9"/>
      <c r="AD1329" s="9"/>
      <c r="AE1329" s="9"/>
      <c r="AF1329" s="9"/>
      <c r="AG1329" s="9"/>
      <c r="AH1329" s="9"/>
    </row>
    <row r="1330" spans="1:34" ht="144" x14ac:dyDescent="0.25">
      <c r="A1330" s="47">
        <v>1326</v>
      </c>
      <c r="B1330" s="58" t="s">
        <v>1</v>
      </c>
      <c r="C1330" s="58" t="s">
        <v>6784</v>
      </c>
      <c r="D1330" s="69" t="s">
        <v>6785</v>
      </c>
      <c r="E1330" s="48" t="s">
        <v>6652</v>
      </c>
      <c r="F1330" s="49" t="s">
        <v>6786</v>
      </c>
      <c r="G1330" s="50">
        <v>955000</v>
      </c>
      <c r="H1330" s="50"/>
      <c r="I1330" s="59"/>
      <c r="J1330" s="52" t="s">
        <v>6787</v>
      </c>
      <c r="K1330" s="52" t="s">
        <v>6788</v>
      </c>
      <c r="L1330" s="9"/>
      <c r="M1330" s="9"/>
      <c r="N1330" s="9"/>
      <c r="O1330" s="9"/>
      <c r="P1330" s="9"/>
      <c r="Q1330" s="9"/>
      <c r="R1330" s="9"/>
      <c r="S1330" s="9"/>
      <c r="T1330" s="9"/>
      <c r="U1330" s="9"/>
      <c r="V1330" s="9"/>
      <c r="W1330" s="9"/>
      <c r="X1330" s="9"/>
      <c r="Y1330" s="9"/>
      <c r="Z1330" s="9"/>
      <c r="AA1330" s="9"/>
      <c r="AB1330" s="9"/>
      <c r="AC1330" s="9"/>
      <c r="AD1330" s="9"/>
      <c r="AE1330" s="9"/>
      <c r="AF1330" s="9"/>
      <c r="AG1330" s="9"/>
      <c r="AH1330" s="9"/>
    </row>
    <row r="1331" spans="1:34" ht="201.6" x14ac:dyDescent="0.25">
      <c r="A1331" s="47">
        <v>1327</v>
      </c>
      <c r="B1331" s="58" t="s">
        <v>1</v>
      </c>
      <c r="C1331" s="58" t="s">
        <v>6789</v>
      </c>
      <c r="D1331" s="58" t="s">
        <v>6790</v>
      </c>
      <c r="E1331" s="48" t="s">
        <v>6652</v>
      </c>
      <c r="F1331" s="49" t="s">
        <v>6791</v>
      </c>
      <c r="G1331" s="50">
        <v>539000</v>
      </c>
      <c r="H1331" s="50"/>
      <c r="I1331" s="59"/>
      <c r="J1331" s="52" t="s">
        <v>6792</v>
      </c>
      <c r="K1331" s="52" t="s">
        <v>6793</v>
      </c>
      <c r="L1331" s="9"/>
      <c r="M1331" s="9"/>
      <c r="N1331" s="9"/>
      <c r="O1331" s="9"/>
      <c r="P1331" s="9"/>
      <c r="Q1331" s="9"/>
      <c r="R1331" s="9"/>
      <c r="S1331" s="9"/>
      <c r="T1331" s="9"/>
      <c r="U1331" s="9"/>
      <c r="V1331" s="9"/>
      <c r="W1331" s="9"/>
      <c r="X1331" s="9"/>
      <c r="Y1331" s="9"/>
      <c r="Z1331" s="9"/>
      <c r="AA1331" s="9"/>
      <c r="AB1331" s="9"/>
      <c r="AC1331" s="9"/>
      <c r="AD1331" s="9"/>
      <c r="AE1331" s="9"/>
      <c r="AF1331" s="9"/>
      <c r="AG1331" s="9"/>
      <c r="AH1331" s="9"/>
    </row>
    <row r="1332" spans="1:34" ht="230.4" x14ac:dyDescent="0.25">
      <c r="A1332" s="47">
        <v>1328</v>
      </c>
      <c r="B1332" s="58" t="s">
        <v>1</v>
      </c>
      <c r="C1332" s="58" t="s">
        <v>6794</v>
      </c>
      <c r="D1332" s="58" t="s">
        <v>6795</v>
      </c>
      <c r="E1332" s="48" t="s">
        <v>6652</v>
      </c>
      <c r="F1332" s="49" t="s">
        <v>6796</v>
      </c>
      <c r="G1332" s="50">
        <v>7700000</v>
      </c>
      <c r="H1332" s="50"/>
      <c r="I1332" s="59"/>
      <c r="J1332" s="52" t="s">
        <v>6797</v>
      </c>
      <c r="K1332" s="52" t="s">
        <v>6798</v>
      </c>
      <c r="L1332" s="9"/>
      <c r="M1332" s="9"/>
      <c r="N1332" s="9"/>
      <c r="O1332" s="9"/>
      <c r="P1332" s="9"/>
      <c r="Q1332" s="9"/>
      <c r="R1332" s="9"/>
      <c r="S1332" s="9"/>
      <c r="T1332" s="9"/>
      <c r="U1332" s="9"/>
      <c r="V1332" s="9"/>
      <c r="W1332" s="9"/>
      <c r="X1332" s="9"/>
      <c r="Y1332" s="9"/>
      <c r="Z1332" s="9"/>
      <c r="AA1332" s="9"/>
      <c r="AB1332" s="9"/>
      <c r="AC1332" s="9"/>
      <c r="AD1332" s="9"/>
      <c r="AE1332" s="9"/>
      <c r="AF1332" s="9"/>
      <c r="AG1332" s="9"/>
      <c r="AH1332" s="9"/>
    </row>
    <row r="1333" spans="1:34" ht="158.4" x14ac:dyDescent="0.25">
      <c r="A1333" s="47">
        <v>1329</v>
      </c>
      <c r="B1333" s="58" t="s">
        <v>1</v>
      </c>
      <c r="C1333" s="58" t="s">
        <v>6799</v>
      </c>
      <c r="D1333" s="69" t="s">
        <v>6800</v>
      </c>
      <c r="E1333" s="48" t="s">
        <v>6652</v>
      </c>
      <c r="F1333" s="49" t="s">
        <v>6801</v>
      </c>
      <c r="G1333" s="50">
        <v>2234000</v>
      </c>
      <c r="H1333" s="50"/>
      <c r="I1333" s="59"/>
      <c r="J1333" s="52" t="s">
        <v>6802</v>
      </c>
      <c r="K1333" s="52" t="s">
        <v>6803</v>
      </c>
      <c r="L1333" s="9"/>
      <c r="M1333" s="9"/>
      <c r="N1333" s="9"/>
      <c r="O1333" s="9"/>
      <c r="P1333" s="9"/>
      <c r="Q1333" s="9"/>
      <c r="R1333" s="9"/>
      <c r="S1333" s="9"/>
      <c r="T1333" s="9"/>
      <c r="U1333" s="9"/>
      <c r="V1333" s="9"/>
      <c r="W1333" s="9"/>
      <c r="X1333" s="9"/>
      <c r="Y1333" s="9"/>
      <c r="Z1333" s="9"/>
      <c r="AA1333" s="9"/>
      <c r="AB1333" s="9"/>
      <c r="AC1333" s="9"/>
      <c r="AD1333" s="9"/>
      <c r="AE1333" s="9"/>
      <c r="AF1333" s="9"/>
      <c r="AG1333" s="9"/>
      <c r="AH1333" s="9"/>
    </row>
    <row r="1334" spans="1:34" ht="187.2" x14ac:dyDescent="0.25">
      <c r="A1334" s="47">
        <v>1330</v>
      </c>
      <c r="B1334" s="58" t="s">
        <v>1</v>
      </c>
      <c r="C1334" s="58" t="s">
        <v>6804</v>
      </c>
      <c r="D1334" s="58" t="s">
        <v>6755</v>
      </c>
      <c r="E1334" s="48" t="s">
        <v>6652</v>
      </c>
      <c r="F1334" s="49" t="s">
        <v>6805</v>
      </c>
      <c r="G1334" s="50">
        <v>8541000</v>
      </c>
      <c r="H1334" s="50"/>
      <c r="I1334" s="59"/>
      <c r="J1334" s="52" t="s">
        <v>6806</v>
      </c>
      <c r="K1334" s="52" t="s">
        <v>6807</v>
      </c>
      <c r="L1334" s="9"/>
      <c r="M1334" s="9"/>
      <c r="N1334" s="9"/>
      <c r="O1334" s="9"/>
      <c r="P1334" s="9"/>
      <c r="Q1334" s="9"/>
      <c r="R1334" s="9"/>
      <c r="S1334" s="9"/>
      <c r="T1334" s="9"/>
      <c r="U1334" s="9"/>
      <c r="V1334" s="9"/>
      <c r="W1334" s="9"/>
      <c r="X1334" s="9"/>
      <c r="Y1334" s="9"/>
      <c r="Z1334" s="9"/>
      <c r="AA1334" s="9"/>
      <c r="AB1334" s="9"/>
      <c r="AC1334" s="9"/>
      <c r="AD1334" s="9"/>
      <c r="AE1334" s="9"/>
      <c r="AF1334" s="9"/>
      <c r="AG1334" s="9"/>
      <c r="AH1334" s="9"/>
    </row>
    <row r="1335" spans="1:34" ht="187.2" x14ac:dyDescent="0.25">
      <c r="A1335" s="47">
        <v>1331</v>
      </c>
      <c r="B1335" s="58" t="s">
        <v>1</v>
      </c>
      <c r="C1335" s="58" t="s">
        <v>6808</v>
      </c>
      <c r="D1335" s="58" t="s">
        <v>6809</v>
      </c>
      <c r="E1335" s="48" t="s">
        <v>6652</v>
      </c>
      <c r="F1335" s="49" t="s">
        <v>6810</v>
      </c>
      <c r="G1335" s="50">
        <v>900000</v>
      </c>
      <c r="H1335" s="50"/>
      <c r="I1335" s="59"/>
      <c r="J1335" s="52" t="s">
        <v>6811</v>
      </c>
      <c r="K1335" s="52" t="s">
        <v>6812</v>
      </c>
      <c r="L1335" s="9"/>
      <c r="M1335" s="9"/>
      <c r="N1335" s="9"/>
      <c r="O1335" s="9"/>
      <c r="P1335" s="9"/>
      <c r="Q1335" s="9"/>
      <c r="R1335" s="9"/>
      <c r="S1335" s="9"/>
      <c r="T1335" s="9"/>
      <c r="U1335" s="9"/>
      <c r="V1335" s="9"/>
      <c r="W1335" s="9"/>
      <c r="X1335" s="9"/>
      <c r="Y1335" s="9"/>
      <c r="Z1335" s="9"/>
      <c r="AA1335" s="9"/>
      <c r="AB1335" s="9"/>
      <c r="AC1335" s="9"/>
      <c r="AD1335" s="9"/>
      <c r="AE1335" s="9"/>
      <c r="AF1335" s="9"/>
      <c r="AG1335" s="9"/>
      <c r="AH1335" s="9"/>
    </row>
    <row r="1336" spans="1:34" ht="216" x14ac:dyDescent="0.25">
      <c r="A1336" s="47">
        <v>1332</v>
      </c>
      <c r="B1336" s="58" t="s">
        <v>1</v>
      </c>
      <c r="C1336" s="58" t="s">
        <v>6813</v>
      </c>
      <c r="D1336" s="69" t="s">
        <v>6790</v>
      </c>
      <c r="E1336" s="48" t="s">
        <v>6652</v>
      </c>
      <c r="F1336" s="49" t="s">
        <v>6814</v>
      </c>
      <c r="G1336" s="50">
        <v>1634000</v>
      </c>
      <c r="H1336" s="50"/>
      <c r="I1336" s="59"/>
      <c r="J1336" s="52" t="s">
        <v>6815</v>
      </c>
      <c r="K1336" s="52" t="s">
        <v>6793</v>
      </c>
      <c r="L1336" s="9"/>
      <c r="M1336" s="9"/>
      <c r="N1336" s="9"/>
      <c r="O1336" s="9"/>
      <c r="P1336" s="9"/>
      <c r="Q1336" s="9"/>
      <c r="R1336" s="9"/>
      <c r="S1336" s="9"/>
      <c r="T1336" s="9"/>
      <c r="U1336" s="9"/>
      <c r="V1336" s="9"/>
      <c r="W1336" s="9"/>
      <c r="X1336" s="9"/>
      <c r="Y1336" s="9"/>
      <c r="Z1336" s="9"/>
      <c r="AA1336" s="9"/>
      <c r="AB1336" s="9"/>
      <c r="AC1336" s="9"/>
      <c r="AD1336" s="9"/>
      <c r="AE1336" s="9"/>
      <c r="AF1336" s="9"/>
      <c r="AG1336" s="9"/>
      <c r="AH1336" s="9"/>
    </row>
    <row r="1337" spans="1:34" ht="172.8" x14ac:dyDescent="0.25">
      <c r="A1337" s="47">
        <v>1333</v>
      </c>
      <c r="B1337" s="58" t="s">
        <v>1</v>
      </c>
      <c r="C1337" s="58" t="s">
        <v>6816</v>
      </c>
      <c r="D1337" s="58" t="s">
        <v>6817</v>
      </c>
      <c r="E1337" s="48" t="s">
        <v>6652</v>
      </c>
      <c r="F1337" s="49" t="s">
        <v>6818</v>
      </c>
      <c r="G1337" s="50">
        <v>131000000</v>
      </c>
      <c r="H1337" s="50"/>
      <c r="I1337" s="59"/>
      <c r="J1337" s="52" t="s">
        <v>6819</v>
      </c>
      <c r="K1337" s="52" t="s">
        <v>6820</v>
      </c>
      <c r="L1337" s="9"/>
      <c r="M1337" s="9"/>
      <c r="N1337" s="9"/>
      <c r="O1337" s="9"/>
      <c r="P1337" s="9"/>
      <c r="Q1337" s="9"/>
      <c r="R1337" s="9"/>
      <c r="S1337" s="9"/>
      <c r="T1337" s="9"/>
      <c r="U1337" s="9"/>
      <c r="V1337" s="9"/>
      <c r="W1337" s="9"/>
      <c r="X1337" s="9"/>
      <c r="Y1337" s="9"/>
      <c r="Z1337" s="9"/>
      <c r="AA1337" s="9"/>
      <c r="AB1337" s="9"/>
      <c r="AC1337" s="9"/>
      <c r="AD1337" s="9"/>
      <c r="AE1337" s="9"/>
      <c r="AF1337" s="9"/>
      <c r="AG1337" s="9"/>
      <c r="AH1337" s="9"/>
    </row>
    <row r="1338" spans="1:34" ht="158.4" x14ac:dyDescent="0.25">
      <c r="A1338" s="47">
        <v>1334</v>
      </c>
      <c r="B1338" s="58" t="s">
        <v>1</v>
      </c>
      <c r="C1338" s="58" t="s">
        <v>6821</v>
      </c>
      <c r="D1338" s="58" t="s">
        <v>6822</v>
      </c>
      <c r="E1338" s="48" t="s">
        <v>6652</v>
      </c>
      <c r="F1338" s="49" t="s">
        <v>6823</v>
      </c>
      <c r="G1338" s="50">
        <v>1642500</v>
      </c>
      <c r="H1338" s="50"/>
      <c r="I1338" s="59"/>
      <c r="J1338" s="52" t="s">
        <v>6824</v>
      </c>
      <c r="K1338" s="52" t="s">
        <v>6825</v>
      </c>
      <c r="L1338" s="9"/>
      <c r="M1338" s="9"/>
      <c r="N1338" s="9"/>
      <c r="O1338" s="9"/>
      <c r="P1338" s="9"/>
      <c r="Q1338" s="9"/>
      <c r="R1338" s="9"/>
      <c r="S1338" s="9"/>
      <c r="T1338" s="9"/>
      <c r="U1338" s="9"/>
      <c r="V1338" s="9"/>
      <c r="W1338" s="9"/>
      <c r="X1338" s="9"/>
      <c r="Y1338" s="9"/>
      <c r="Z1338" s="9"/>
      <c r="AA1338" s="9"/>
      <c r="AB1338" s="9"/>
      <c r="AC1338" s="9"/>
      <c r="AD1338" s="9"/>
      <c r="AE1338" s="9"/>
      <c r="AF1338" s="9"/>
      <c r="AG1338" s="9"/>
      <c r="AH1338" s="9"/>
    </row>
    <row r="1339" spans="1:34" ht="144" x14ac:dyDescent="0.25">
      <c r="A1339" s="47">
        <v>1335</v>
      </c>
      <c r="B1339" s="58" t="s">
        <v>1</v>
      </c>
      <c r="C1339" s="58" t="s">
        <v>6826</v>
      </c>
      <c r="D1339" s="69" t="s">
        <v>6827</v>
      </c>
      <c r="E1339" s="48" t="s">
        <v>6652</v>
      </c>
      <c r="F1339" s="49" t="s">
        <v>6828</v>
      </c>
      <c r="G1339" s="50">
        <v>9012647</v>
      </c>
      <c r="H1339" s="50"/>
      <c r="I1339" s="59"/>
      <c r="J1339" s="52" t="s">
        <v>6829</v>
      </c>
      <c r="K1339" s="52" t="s">
        <v>6830</v>
      </c>
      <c r="L1339" s="9"/>
      <c r="M1339" s="9"/>
      <c r="N1339" s="9"/>
      <c r="O1339" s="9"/>
      <c r="P1339" s="9"/>
      <c r="Q1339" s="9"/>
      <c r="R1339" s="9"/>
      <c r="S1339" s="9"/>
      <c r="T1339" s="9"/>
      <c r="U1339" s="9"/>
      <c r="V1339" s="9"/>
      <c r="W1339" s="9"/>
      <c r="X1339" s="9"/>
      <c r="Y1339" s="9"/>
      <c r="Z1339" s="9"/>
      <c r="AA1339" s="9"/>
      <c r="AB1339" s="9"/>
      <c r="AC1339" s="9"/>
      <c r="AD1339" s="9"/>
      <c r="AE1339" s="9"/>
      <c r="AF1339" s="9"/>
      <c r="AG1339" s="9"/>
      <c r="AH1339" s="9"/>
    </row>
    <row r="1340" spans="1:34" ht="158.4" x14ac:dyDescent="0.25">
      <c r="A1340" s="47">
        <v>1336</v>
      </c>
      <c r="B1340" s="58" t="s">
        <v>1</v>
      </c>
      <c r="C1340" s="58" t="s">
        <v>6831</v>
      </c>
      <c r="D1340" s="58" t="s">
        <v>6832</v>
      </c>
      <c r="E1340" s="48" t="s">
        <v>6652</v>
      </c>
      <c r="F1340" s="49" t="s">
        <v>6833</v>
      </c>
      <c r="G1340" s="50">
        <v>1600000</v>
      </c>
      <c r="H1340" s="50"/>
      <c r="I1340" s="59"/>
      <c r="J1340" s="52" t="s">
        <v>6834</v>
      </c>
      <c r="K1340" s="52" t="s">
        <v>6835</v>
      </c>
      <c r="L1340" s="9"/>
      <c r="M1340" s="9"/>
      <c r="N1340" s="9"/>
      <c r="O1340" s="9"/>
      <c r="P1340" s="9"/>
      <c r="Q1340" s="9"/>
      <c r="R1340" s="9"/>
      <c r="S1340" s="9"/>
      <c r="T1340" s="9"/>
      <c r="U1340" s="9"/>
      <c r="V1340" s="9"/>
      <c r="W1340" s="9"/>
      <c r="X1340" s="9"/>
      <c r="Y1340" s="9"/>
      <c r="Z1340" s="9"/>
      <c r="AA1340" s="9"/>
      <c r="AB1340" s="9"/>
      <c r="AC1340" s="9"/>
      <c r="AD1340" s="9"/>
      <c r="AE1340" s="9"/>
      <c r="AF1340" s="9"/>
      <c r="AG1340" s="9"/>
      <c r="AH1340" s="9"/>
    </row>
    <row r="1341" spans="1:34" ht="129.6" x14ac:dyDescent="0.25">
      <c r="A1341" s="47">
        <v>1337</v>
      </c>
      <c r="B1341" s="58" t="s">
        <v>1</v>
      </c>
      <c r="C1341" s="58" t="s">
        <v>6836</v>
      </c>
      <c r="D1341" s="58" t="s">
        <v>6837</v>
      </c>
      <c r="E1341" s="48" t="s">
        <v>6652</v>
      </c>
      <c r="F1341" s="49" t="s">
        <v>6838</v>
      </c>
      <c r="G1341" s="50">
        <v>1725000</v>
      </c>
      <c r="H1341" s="50"/>
      <c r="I1341" s="59"/>
      <c r="J1341" s="52" t="s">
        <v>6839</v>
      </c>
      <c r="K1341" s="52" t="s">
        <v>6840</v>
      </c>
      <c r="L1341" s="9"/>
      <c r="M1341" s="9"/>
      <c r="N1341" s="9"/>
      <c r="O1341" s="9"/>
      <c r="P1341" s="9"/>
      <c r="Q1341" s="9"/>
      <c r="R1341" s="9"/>
      <c r="S1341" s="9"/>
      <c r="T1341" s="9"/>
      <c r="U1341" s="9"/>
      <c r="V1341" s="9"/>
      <c r="W1341" s="9"/>
      <c r="X1341" s="9"/>
      <c r="Y1341" s="9"/>
      <c r="Z1341" s="9"/>
      <c r="AA1341" s="9"/>
      <c r="AB1341" s="9"/>
      <c r="AC1341" s="9"/>
      <c r="AD1341" s="9"/>
      <c r="AE1341" s="9"/>
      <c r="AF1341" s="9"/>
      <c r="AG1341" s="9"/>
      <c r="AH1341" s="9"/>
    </row>
    <row r="1342" spans="1:34" ht="158.4" x14ac:dyDescent="0.25">
      <c r="A1342" s="47">
        <v>1338</v>
      </c>
      <c r="B1342" s="58" t="s">
        <v>1</v>
      </c>
      <c r="C1342" s="58" t="s">
        <v>6841</v>
      </c>
      <c r="D1342" s="69" t="s">
        <v>6842</v>
      </c>
      <c r="E1342" s="48" t="s">
        <v>6652</v>
      </c>
      <c r="F1342" s="49" t="s">
        <v>6843</v>
      </c>
      <c r="G1342" s="50">
        <v>1606136</v>
      </c>
      <c r="H1342" s="50"/>
      <c r="I1342" s="59"/>
      <c r="J1342" s="52" t="s">
        <v>6844</v>
      </c>
      <c r="K1342" s="52" t="s">
        <v>6845</v>
      </c>
      <c r="L1342" s="9"/>
      <c r="M1342" s="9"/>
      <c r="N1342" s="9"/>
      <c r="O1342" s="9"/>
      <c r="P1342" s="9"/>
      <c r="Q1342" s="9"/>
      <c r="R1342" s="9"/>
      <c r="S1342" s="9"/>
      <c r="T1342" s="9"/>
      <c r="U1342" s="9"/>
      <c r="V1342" s="9"/>
      <c r="W1342" s="9"/>
      <c r="X1342" s="9"/>
      <c r="Y1342" s="9"/>
      <c r="Z1342" s="9"/>
      <c r="AA1342" s="9"/>
      <c r="AB1342" s="9"/>
      <c r="AC1342" s="9"/>
      <c r="AD1342" s="9"/>
      <c r="AE1342" s="9"/>
      <c r="AF1342" s="9"/>
      <c r="AG1342" s="9"/>
      <c r="AH1342" s="9"/>
    </row>
    <row r="1343" spans="1:34" ht="144" x14ac:dyDescent="0.25">
      <c r="A1343" s="47">
        <v>1339</v>
      </c>
      <c r="B1343" s="58" t="s">
        <v>1</v>
      </c>
      <c r="C1343" s="58" t="s">
        <v>6846</v>
      </c>
      <c r="D1343" s="58" t="s">
        <v>6847</v>
      </c>
      <c r="E1343" s="48" t="s">
        <v>6652</v>
      </c>
      <c r="F1343" s="49" t="s">
        <v>6848</v>
      </c>
      <c r="G1343" s="50">
        <v>1600000</v>
      </c>
      <c r="H1343" s="50"/>
      <c r="I1343" s="59"/>
      <c r="J1343" s="52" t="s">
        <v>6849</v>
      </c>
      <c r="K1343" s="52" t="s">
        <v>6850</v>
      </c>
      <c r="L1343" s="9"/>
      <c r="M1343" s="9"/>
      <c r="N1343" s="9"/>
      <c r="O1343" s="9"/>
      <c r="P1343" s="9"/>
      <c r="Q1343" s="9"/>
      <c r="R1343" s="9"/>
      <c r="S1343" s="9"/>
      <c r="T1343" s="9"/>
      <c r="U1343" s="9"/>
      <c r="V1343" s="9"/>
      <c r="W1343" s="9"/>
      <c r="X1343" s="9"/>
      <c r="Y1343" s="9"/>
      <c r="Z1343" s="9"/>
      <c r="AA1343" s="9"/>
      <c r="AB1343" s="9"/>
      <c r="AC1343" s="9"/>
      <c r="AD1343" s="9"/>
      <c r="AE1343" s="9"/>
      <c r="AF1343" s="9"/>
      <c r="AG1343" s="9"/>
      <c r="AH1343" s="9"/>
    </row>
    <row r="1344" spans="1:34" ht="144" x14ac:dyDescent="0.25">
      <c r="A1344" s="47">
        <v>1340</v>
      </c>
      <c r="B1344" s="58" t="s">
        <v>1</v>
      </c>
      <c r="C1344" s="58" t="s">
        <v>6851</v>
      </c>
      <c r="D1344" s="58" t="s">
        <v>6852</v>
      </c>
      <c r="E1344" s="48" t="s">
        <v>6652</v>
      </c>
      <c r="F1344" s="49" t="s">
        <v>6853</v>
      </c>
      <c r="G1344" s="50">
        <v>1753647</v>
      </c>
      <c r="H1344" s="50"/>
      <c r="I1344" s="59"/>
      <c r="J1344" s="52" t="s">
        <v>6854</v>
      </c>
      <c r="K1344" s="52" t="s">
        <v>6855</v>
      </c>
      <c r="L1344" s="9"/>
      <c r="M1344" s="9"/>
      <c r="N1344" s="9"/>
      <c r="O1344" s="9"/>
      <c r="P1344" s="9"/>
      <c r="Q1344" s="9"/>
      <c r="R1344" s="9"/>
      <c r="S1344" s="9"/>
      <c r="T1344" s="9"/>
      <c r="U1344" s="9"/>
      <c r="V1344" s="9"/>
      <c r="W1344" s="9"/>
      <c r="X1344" s="9"/>
      <c r="Y1344" s="9"/>
      <c r="Z1344" s="9"/>
      <c r="AA1344" s="9"/>
      <c r="AB1344" s="9"/>
      <c r="AC1344" s="9"/>
      <c r="AD1344" s="9"/>
      <c r="AE1344" s="9"/>
      <c r="AF1344" s="9"/>
      <c r="AG1344" s="9"/>
      <c r="AH1344" s="9"/>
    </row>
    <row r="1345" spans="1:34" ht="409.6" x14ac:dyDescent="0.25">
      <c r="A1345" s="47">
        <v>1341</v>
      </c>
      <c r="B1345" s="58" t="s">
        <v>1</v>
      </c>
      <c r="C1345" s="58" t="s">
        <v>6856</v>
      </c>
      <c r="D1345" s="69" t="s">
        <v>6857</v>
      </c>
      <c r="E1345" s="48" t="s">
        <v>6652</v>
      </c>
      <c r="F1345" s="49" t="s">
        <v>9207</v>
      </c>
      <c r="G1345" s="50">
        <v>16003501</v>
      </c>
      <c r="H1345" s="50">
        <v>7950000</v>
      </c>
      <c r="I1345" s="59" t="s">
        <v>6858</v>
      </c>
      <c r="J1345" s="52" t="s">
        <v>6859</v>
      </c>
      <c r="K1345" s="52" t="s">
        <v>6860</v>
      </c>
      <c r="L1345" s="9"/>
      <c r="M1345" s="9"/>
      <c r="N1345" s="9"/>
      <c r="O1345" s="9"/>
      <c r="P1345" s="9"/>
      <c r="Q1345" s="9"/>
      <c r="R1345" s="9"/>
      <c r="S1345" s="9"/>
      <c r="T1345" s="9"/>
      <c r="U1345" s="9"/>
      <c r="V1345" s="9"/>
      <c r="W1345" s="9"/>
      <c r="X1345" s="9"/>
      <c r="Y1345" s="9"/>
      <c r="Z1345" s="9"/>
      <c r="AA1345" s="9"/>
      <c r="AB1345" s="9"/>
      <c r="AC1345" s="9"/>
      <c r="AD1345" s="9"/>
      <c r="AE1345" s="9"/>
      <c r="AF1345" s="9"/>
      <c r="AG1345" s="9"/>
      <c r="AH1345" s="9"/>
    </row>
    <row r="1346" spans="1:34" ht="201.6" x14ac:dyDescent="0.25">
      <c r="A1346" s="47">
        <v>1342</v>
      </c>
      <c r="B1346" s="58" t="s">
        <v>1</v>
      </c>
      <c r="C1346" s="58" t="s">
        <v>6861</v>
      </c>
      <c r="D1346" s="58" t="s">
        <v>6862</v>
      </c>
      <c r="E1346" s="48" t="s">
        <v>6652</v>
      </c>
      <c r="F1346" s="49" t="s">
        <v>6863</v>
      </c>
      <c r="G1346" s="50">
        <v>1600000</v>
      </c>
      <c r="H1346" s="50"/>
      <c r="I1346" s="59"/>
      <c r="J1346" s="52" t="s">
        <v>6864</v>
      </c>
      <c r="K1346" s="52" t="s">
        <v>6865</v>
      </c>
      <c r="L1346" s="9"/>
      <c r="M1346" s="9"/>
      <c r="N1346" s="9"/>
      <c r="O1346" s="9"/>
      <c r="P1346" s="9"/>
      <c r="Q1346" s="9"/>
      <c r="R1346" s="9"/>
      <c r="S1346" s="9"/>
      <c r="T1346" s="9"/>
      <c r="U1346" s="9"/>
      <c r="V1346" s="9"/>
      <c r="W1346" s="9"/>
      <c r="X1346" s="9"/>
      <c r="Y1346" s="9"/>
      <c r="Z1346" s="9"/>
      <c r="AA1346" s="9"/>
      <c r="AB1346" s="9"/>
      <c r="AC1346" s="9"/>
      <c r="AD1346" s="9"/>
      <c r="AE1346" s="9"/>
      <c r="AF1346" s="9"/>
      <c r="AG1346" s="9"/>
      <c r="AH1346" s="9"/>
    </row>
    <row r="1347" spans="1:34" ht="144" x14ac:dyDescent="0.25">
      <c r="A1347" s="47">
        <v>1343</v>
      </c>
      <c r="B1347" s="58" t="s">
        <v>1</v>
      </c>
      <c r="C1347" s="58" t="s">
        <v>6866</v>
      </c>
      <c r="D1347" s="58" t="s">
        <v>6867</v>
      </c>
      <c r="E1347" s="48" t="s">
        <v>6652</v>
      </c>
      <c r="F1347" s="49" t="s">
        <v>6868</v>
      </c>
      <c r="G1347" s="50">
        <v>1744600</v>
      </c>
      <c r="H1347" s="50"/>
      <c r="I1347" s="59"/>
      <c r="J1347" s="52" t="s">
        <v>6869</v>
      </c>
      <c r="K1347" s="52" t="s">
        <v>6870</v>
      </c>
      <c r="L1347" s="9"/>
      <c r="M1347" s="9"/>
      <c r="N1347" s="9"/>
      <c r="O1347" s="9"/>
      <c r="P1347" s="9"/>
      <c r="Q1347" s="9"/>
      <c r="R1347" s="9"/>
      <c r="S1347" s="9"/>
      <c r="T1347" s="9"/>
      <c r="U1347" s="9"/>
      <c r="V1347" s="9"/>
      <c r="W1347" s="9"/>
      <c r="X1347" s="9"/>
      <c r="Y1347" s="9"/>
      <c r="Z1347" s="9"/>
      <c r="AA1347" s="9"/>
      <c r="AB1347" s="9"/>
      <c r="AC1347" s="9"/>
      <c r="AD1347" s="9"/>
      <c r="AE1347" s="9"/>
      <c r="AF1347" s="9"/>
      <c r="AG1347" s="9"/>
      <c r="AH1347" s="9"/>
    </row>
    <row r="1348" spans="1:34" ht="144" x14ac:dyDescent="0.25">
      <c r="A1348" s="47">
        <v>1344</v>
      </c>
      <c r="B1348" s="58" t="s">
        <v>1</v>
      </c>
      <c r="C1348" s="58" t="s">
        <v>6871</v>
      </c>
      <c r="D1348" s="69" t="s">
        <v>6872</v>
      </c>
      <c r="E1348" s="48" t="s">
        <v>6652</v>
      </c>
      <c r="F1348" s="49" t="s">
        <v>6873</v>
      </c>
      <c r="G1348" s="50">
        <v>1600000</v>
      </c>
      <c r="H1348" s="50"/>
      <c r="I1348" s="59"/>
      <c r="J1348" s="52" t="s">
        <v>6874</v>
      </c>
      <c r="K1348" s="52" t="s">
        <v>6875</v>
      </c>
      <c r="L1348" s="9"/>
      <c r="M1348" s="9"/>
      <c r="N1348" s="9"/>
      <c r="O1348" s="9"/>
      <c r="P1348" s="9"/>
      <c r="Q1348" s="9"/>
      <c r="R1348" s="9"/>
      <c r="S1348" s="9"/>
      <c r="T1348" s="9"/>
      <c r="U1348" s="9"/>
      <c r="V1348" s="9"/>
      <c r="W1348" s="9"/>
      <c r="X1348" s="9"/>
      <c r="Y1348" s="9"/>
      <c r="Z1348" s="9"/>
      <c r="AA1348" s="9"/>
      <c r="AB1348" s="9"/>
      <c r="AC1348" s="9"/>
      <c r="AD1348" s="9"/>
      <c r="AE1348" s="9"/>
      <c r="AF1348" s="9"/>
      <c r="AG1348" s="9"/>
      <c r="AH1348" s="9"/>
    </row>
    <row r="1349" spans="1:34" ht="144" x14ac:dyDescent="0.25">
      <c r="A1349" s="47">
        <v>1345</v>
      </c>
      <c r="B1349" s="58" t="s">
        <v>1</v>
      </c>
      <c r="C1349" s="58" t="s">
        <v>6876</v>
      </c>
      <c r="D1349" s="58" t="s">
        <v>6877</v>
      </c>
      <c r="E1349" s="48" t="s">
        <v>6652</v>
      </c>
      <c r="F1349" s="49" t="s">
        <v>6878</v>
      </c>
      <c r="G1349" s="50">
        <v>1890000</v>
      </c>
      <c r="H1349" s="50"/>
      <c r="I1349" s="59"/>
      <c r="J1349" s="52" t="s">
        <v>6879</v>
      </c>
      <c r="K1349" s="52" t="s">
        <v>6880</v>
      </c>
      <c r="L1349" s="9"/>
      <c r="M1349" s="9"/>
      <c r="N1349" s="9"/>
      <c r="O1349" s="9"/>
      <c r="P1349" s="9"/>
      <c r="Q1349" s="9"/>
      <c r="R1349" s="9"/>
      <c r="S1349" s="9"/>
      <c r="T1349" s="9"/>
      <c r="U1349" s="9"/>
      <c r="V1349" s="9"/>
      <c r="W1349" s="9"/>
      <c r="X1349" s="9"/>
      <c r="Y1349" s="9"/>
      <c r="Z1349" s="9"/>
      <c r="AA1349" s="9"/>
      <c r="AB1349" s="9"/>
      <c r="AC1349" s="9"/>
      <c r="AD1349" s="9"/>
      <c r="AE1349" s="9"/>
      <c r="AF1349" s="9"/>
      <c r="AG1349" s="9"/>
      <c r="AH1349" s="9"/>
    </row>
    <row r="1350" spans="1:34" ht="144" x14ac:dyDescent="0.25">
      <c r="A1350" s="47">
        <v>1346</v>
      </c>
      <c r="B1350" s="58" t="s">
        <v>1</v>
      </c>
      <c r="C1350" s="58" t="s">
        <v>6881</v>
      </c>
      <c r="D1350" s="58" t="s">
        <v>6882</v>
      </c>
      <c r="E1350" s="48" t="s">
        <v>6652</v>
      </c>
      <c r="F1350" s="49" t="s">
        <v>6883</v>
      </c>
      <c r="G1350" s="50">
        <v>2605042</v>
      </c>
      <c r="H1350" s="50"/>
      <c r="I1350" s="59"/>
      <c r="J1350" s="52" t="s">
        <v>6884</v>
      </c>
      <c r="K1350" s="52" t="s">
        <v>6885</v>
      </c>
      <c r="L1350" s="9"/>
      <c r="M1350" s="9"/>
      <c r="N1350" s="9"/>
      <c r="O1350" s="9"/>
      <c r="P1350" s="9"/>
      <c r="Q1350" s="9"/>
      <c r="R1350" s="9"/>
      <c r="S1350" s="9"/>
      <c r="T1350" s="9"/>
      <c r="U1350" s="9"/>
      <c r="V1350" s="9"/>
      <c r="W1350" s="9"/>
      <c r="X1350" s="9"/>
      <c r="Y1350" s="9"/>
      <c r="Z1350" s="9"/>
      <c r="AA1350" s="9"/>
      <c r="AB1350" s="9"/>
      <c r="AC1350" s="9"/>
      <c r="AD1350" s="9"/>
      <c r="AE1350" s="9"/>
      <c r="AF1350" s="9"/>
      <c r="AG1350" s="9"/>
      <c r="AH1350" s="9"/>
    </row>
    <row r="1351" spans="1:34" ht="144" x14ac:dyDescent="0.25">
      <c r="A1351" s="47">
        <v>1347</v>
      </c>
      <c r="B1351" s="58" t="s">
        <v>1</v>
      </c>
      <c r="C1351" s="58" t="s">
        <v>6886</v>
      </c>
      <c r="D1351" s="69" t="s">
        <v>6887</v>
      </c>
      <c r="E1351" s="48" t="s">
        <v>6652</v>
      </c>
      <c r="F1351" s="49" t="s">
        <v>6888</v>
      </c>
      <c r="G1351" s="50">
        <v>315200</v>
      </c>
      <c r="H1351" s="50"/>
      <c r="I1351" s="59"/>
      <c r="J1351" s="52" t="s">
        <v>6889</v>
      </c>
      <c r="K1351" s="52" t="s">
        <v>6890</v>
      </c>
      <c r="L1351" s="9"/>
      <c r="M1351" s="9"/>
      <c r="N1351" s="9"/>
      <c r="O1351" s="9"/>
      <c r="P1351" s="9"/>
      <c r="Q1351" s="9"/>
      <c r="R1351" s="9"/>
      <c r="S1351" s="9"/>
      <c r="T1351" s="9"/>
      <c r="U1351" s="9"/>
      <c r="V1351" s="9"/>
      <c r="W1351" s="9"/>
      <c r="X1351" s="9"/>
      <c r="Y1351" s="9"/>
      <c r="Z1351" s="9"/>
      <c r="AA1351" s="9"/>
      <c r="AB1351" s="9"/>
      <c r="AC1351" s="9"/>
      <c r="AD1351" s="9"/>
      <c r="AE1351" s="9"/>
      <c r="AF1351" s="9"/>
      <c r="AG1351" s="9"/>
      <c r="AH1351" s="9"/>
    </row>
    <row r="1352" spans="1:34" ht="144" x14ac:dyDescent="0.25">
      <c r="A1352" s="47">
        <v>1348</v>
      </c>
      <c r="B1352" s="58" t="s">
        <v>1</v>
      </c>
      <c r="C1352" s="58" t="s">
        <v>6891</v>
      </c>
      <c r="D1352" s="58" t="s">
        <v>6892</v>
      </c>
      <c r="E1352" s="48" t="s">
        <v>6652</v>
      </c>
      <c r="F1352" s="49" t="s">
        <v>6893</v>
      </c>
      <c r="G1352" s="50">
        <v>1809000</v>
      </c>
      <c r="H1352" s="50"/>
      <c r="I1352" s="59"/>
      <c r="J1352" s="52" t="s">
        <v>6894</v>
      </c>
      <c r="K1352" s="52" t="s">
        <v>6895</v>
      </c>
      <c r="L1352" s="9"/>
      <c r="M1352" s="9"/>
      <c r="N1352" s="9"/>
      <c r="O1352" s="9"/>
      <c r="P1352" s="9"/>
      <c r="Q1352" s="9"/>
      <c r="R1352" s="9"/>
      <c r="S1352" s="9"/>
      <c r="T1352" s="9"/>
      <c r="U1352" s="9"/>
      <c r="V1352" s="9"/>
      <c r="W1352" s="9"/>
      <c r="X1352" s="9"/>
      <c r="Y1352" s="9"/>
      <c r="Z1352" s="9"/>
      <c r="AA1352" s="9"/>
      <c r="AB1352" s="9"/>
      <c r="AC1352" s="9"/>
      <c r="AD1352" s="9"/>
      <c r="AE1352" s="9"/>
      <c r="AF1352" s="9"/>
      <c r="AG1352" s="9"/>
      <c r="AH1352" s="9"/>
    </row>
    <row r="1353" spans="1:34" ht="216" x14ac:dyDescent="0.25">
      <c r="A1353" s="47">
        <v>1349</v>
      </c>
      <c r="B1353" s="58" t="s">
        <v>1</v>
      </c>
      <c r="C1353" s="58" t="s">
        <v>6896</v>
      </c>
      <c r="D1353" s="58" t="s">
        <v>6897</v>
      </c>
      <c r="E1353" s="48" t="s">
        <v>6652</v>
      </c>
      <c r="F1353" s="49" t="s">
        <v>6898</v>
      </c>
      <c r="G1353" s="50">
        <v>622000</v>
      </c>
      <c r="H1353" s="50"/>
      <c r="I1353" s="59"/>
      <c r="J1353" s="52" t="s">
        <v>6899</v>
      </c>
      <c r="K1353" s="52" t="s">
        <v>6900</v>
      </c>
      <c r="L1353" s="9"/>
      <c r="M1353" s="9"/>
      <c r="N1353" s="9"/>
      <c r="O1353" s="9"/>
      <c r="P1353" s="9"/>
      <c r="Q1353" s="9"/>
      <c r="R1353" s="9"/>
      <c r="S1353" s="9"/>
      <c r="T1353" s="9"/>
      <c r="U1353" s="9"/>
      <c r="V1353" s="9"/>
      <c r="W1353" s="9"/>
      <c r="X1353" s="9"/>
      <c r="Y1353" s="9"/>
      <c r="Z1353" s="9"/>
      <c r="AA1353" s="9"/>
      <c r="AB1353" s="9"/>
      <c r="AC1353" s="9"/>
      <c r="AD1353" s="9"/>
      <c r="AE1353" s="9"/>
      <c r="AF1353" s="9"/>
      <c r="AG1353" s="9"/>
      <c r="AH1353" s="9"/>
    </row>
    <row r="1354" spans="1:34" ht="187.2" x14ac:dyDescent="0.25">
      <c r="A1354" s="47">
        <v>1350</v>
      </c>
      <c r="B1354" s="58" t="s">
        <v>1</v>
      </c>
      <c r="C1354" s="58" t="s">
        <v>6901</v>
      </c>
      <c r="D1354" s="69" t="s">
        <v>6827</v>
      </c>
      <c r="E1354" s="48" t="s">
        <v>6652</v>
      </c>
      <c r="F1354" s="49" t="s">
        <v>6902</v>
      </c>
      <c r="G1354" s="50">
        <v>500000</v>
      </c>
      <c r="H1354" s="50"/>
      <c r="I1354" s="59"/>
      <c r="J1354" s="52" t="s">
        <v>6903</v>
      </c>
      <c r="K1354" s="52" t="s">
        <v>6904</v>
      </c>
      <c r="L1354" s="9"/>
      <c r="M1354" s="9"/>
      <c r="N1354" s="9"/>
      <c r="O1354" s="9"/>
      <c r="P1354" s="9"/>
      <c r="Q1354" s="9"/>
      <c r="R1354" s="9"/>
      <c r="S1354" s="9"/>
      <c r="T1354" s="9"/>
      <c r="U1354" s="9"/>
      <c r="V1354" s="9"/>
      <c r="W1354" s="9"/>
      <c r="X1354" s="9"/>
      <c r="Y1354" s="9"/>
      <c r="Z1354" s="9"/>
      <c r="AA1354" s="9"/>
      <c r="AB1354" s="9"/>
      <c r="AC1354" s="9"/>
      <c r="AD1354" s="9"/>
      <c r="AE1354" s="9"/>
      <c r="AF1354" s="9"/>
      <c r="AG1354" s="9"/>
      <c r="AH1354" s="9"/>
    </row>
    <row r="1355" spans="1:34" ht="216" x14ac:dyDescent="0.25">
      <c r="A1355" s="47">
        <v>1351</v>
      </c>
      <c r="B1355" s="58" t="s">
        <v>1</v>
      </c>
      <c r="C1355" s="58" t="s">
        <v>6905</v>
      </c>
      <c r="D1355" s="58" t="s">
        <v>6785</v>
      </c>
      <c r="E1355" s="48" t="s">
        <v>6652</v>
      </c>
      <c r="F1355" s="49" t="s">
        <v>6906</v>
      </c>
      <c r="G1355" s="50">
        <v>965000</v>
      </c>
      <c r="H1355" s="50"/>
      <c r="I1355" s="59"/>
      <c r="J1355" s="52" t="s">
        <v>6907</v>
      </c>
      <c r="K1355" s="52" t="s">
        <v>6788</v>
      </c>
      <c r="L1355" s="9"/>
      <c r="M1355" s="9"/>
      <c r="N1355" s="9"/>
      <c r="O1355" s="9"/>
      <c r="P1355" s="9"/>
      <c r="Q1355" s="9"/>
      <c r="R1355" s="9"/>
      <c r="S1355" s="9"/>
      <c r="T1355" s="9"/>
      <c r="U1355" s="9"/>
      <c r="V1355" s="9"/>
      <c r="W1355" s="9"/>
      <c r="X1355" s="9"/>
      <c r="Y1355" s="9"/>
      <c r="Z1355" s="9"/>
      <c r="AA1355" s="9"/>
      <c r="AB1355" s="9"/>
      <c r="AC1355" s="9"/>
      <c r="AD1355" s="9"/>
      <c r="AE1355" s="9"/>
      <c r="AF1355" s="9"/>
      <c r="AG1355" s="9"/>
      <c r="AH1355" s="9"/>
    </row>
    <row r="1356" spans="1:34" ht="187.2" x14ac:dyDescent="0.25">
      <c r="A1356" s="47">
        <v>1352</v>
      </c>
      <c r="B1356" s="58" t="s">
        <v>1</v>
      </c>
      <c r="C1356" s="58" t="s">
        <v>6908</v>
      </c>
      <c r="D1356" s="58" t="s">
        <v>6909</v>
      </c>
      <c r="E1356" s="48" t="s">
        <v>6652</v>
      </c>
      <c r="F1356" s="49" t="s">
        <v>6910</v>
      </c>
      <c r="G1356" s="50">
        <v>4698000</v>
      </c>
      <c r="H1356" s="50"/>
      <c r="I1356" s="59"/>
      <c r="J1356" s="52" t="s">
        <v>6911</v>
      </c>
      <c r="K1356" s="52" t="s">
        <v>6912</v>
      </c>
      <c r="L1356" s="9"/>
      <c r="M1356" s="9"/>
      <c r="N1356" s="9"/>
      <c r="O1356" s="9"/>
      <c r="P1356" s="9"/>
      <c r="Q1356" s="9"/>
      <c r="R1356" s="9"/>
      <c r="S1356" s="9"/>
      <c r="T1356" s="9"/>
      <c r="U1356" s="9"/>
      <c r="V1356" s="9"/>
      <c r="W1356" s="9"/>
      <c r="X1356" s="9"/>
      <c r="Y1356" s="9"/>
      <c r="Z1356" s="9"/>
      <c r="AA1356" s="9"/>
      <c r="AB1356" s="9"/>
      <c r="AC1356" s="9"/>
      <c r="AD1356" s="9"/>
      <c r="AE1356" s="9"/>
      <c r="AF1356" s="9"/>
      <c r="AG1356" s="9"/>
      <c r="AH1356" s="9"/>
    </row>
    <row r="1357" spans="1:34" ht="144" x14ac:dyDescent="0.25">
      <c r="A1357" s="47">
        <v>1353</v>
      </c>
      <c r="B1357" s="58" t="s">
        <v>1</v>
      </c>
      <c r="C1357" s="58" t="s">
        <v>6913</v>
      </c>
      <c r="D1357" s="69" t="s">
        <v>6785</v>
      </c>
      <c r="E1357" s="48" t="s">
        <v>6652</v>
      </c>
      <c r="F1357" s="49" t="s">
        <v>6914</v>
      </c>
      <c r="G1357" s="50">
        <v>238000</v>
      </c>
      <c r="H1357" s="50"/>
      <c r="I1357" s="59"/>
      <c r="J1357" s="52" t="s">
        <v>6915</v>
      </c>
      <c r="K1357" s="52" t="s">
        <v>6788</v>
      </c>
      <c r="L1357" s="9"/>
      <c r="M1357" s="9"/>
      <c r="N1357" s="9"/>
      <c r="O1357" s="9"/>
      <c r="P1357" s="9"/>
      <c r="Q1357" s="9"/>
      <c r="R1357" s="9"/>
      <c r="S1357" s="9"/>
      <c r="T1357" s="9"/>
      <c r="U1357" s="9"/>
      <c r="V1357" s="9"/>
      <c r="W1357" s="9"/>
      <c r="X1357" s="9"/>
      <c r="Y1357" s="9"/>
      <c r="Z1357" s="9"/>
      <c r="AA1357" s="9"/>
      <c r="AB1357" s="9"/>
      <c r="AC1357" s="9"/>
      <c r="AD1357" s="9"/>
      <c r="AE1357" s="9"/>
      <c r="AF1357" s="9"/>
      <c r="AG1357" s="9"/>
      <c r="AH1357" s="9"/>
    </row>
    <row r="1358" spans="1:34" ht="187.2" x14ac:dyDescent="0.25">
      <c r="A1358" s="47">
        <v>1354</v>
      </c>
      <c r="B1358" s="58" t="s">
        <v>1</v>
      </c>
      <c r="C1358" s="58" t="s">
        <v>6916</v>
      </c>
      <c r="D1358" s="58" t="s">
        <v>6917</v>
      </c>
      <c r="E1358" s="48" t="s">
        <v>6652</v>
      </c>
      <c r="F1358" s="49" t="s">
        <v>6918</v>
      </c>
      <c r="G1358" s="50">
        <v>759200</v>
      </c>
      <c r="H1358" s="50"/>
      <c r="I1358" s="59"/>
      <c r="J1358" s="52" t="s">
        <v>6919</v>
      </c>
      <c r="K1358" s="52" t="s">
        <v>6920</v>
      </c>
      <c r="L1358" s="9"/>
      <c r="M1358" s="9"/>
      <c r="N1358" s="9"/>
      <c r="O1358" s="9"/>
      <c r="P1358" s="9"/>
      <c r="Q1358" s="9"/>
      <c r="R1358" s="9"/>
      <c r="S1358" s="9"/>
      <c r="T1358" s="9"/>
      <c r="U1358" s="9"/>
      <c r="V1358" s="9"/>
      <c r="W1358" s="9"/>
      <c r="X1358" s="9"/>
      <c r="Y1358" s="9"/>
      <c r="Z1358" s="9"/>
      <c r="AA1358" s="9"/>
      <c r="AB1358" s="9"/>
      <c r="AC1358" s="9"/>
      <c r="AD1358" s="9"/>
      <c r="AE1358" s="9"/>
      <c r="AF1358" s="9"/>
      <c r="AG1358" s="9"/>
      <c r="AH1358" s="9"/>
    </row>
    <row r="1359" spans="1:34" ht="216" x14ac:dyDescent="0.25">
      <c r="A1359" s="47">
        <v>1355</v>
      </c>
      <c r="B1359" s="58" t="s">
        <v>1</v>
      </c>
      <c r="C1359" s="58" t="s">
        <v>6921</v>
      </c>
      <c r="D1359" s="58" t="s">
        <v>6922</v>
      </c>
      <c r="E1359" s="48" t="s">
        <v>6652</v>
      </c>
      <c r="F1359" s="49" t="s">
        <v>6923</v>
      </c>
      <c r="G1359" s="50">
        <v>600000</v>
      </c>
      <c r="H1359" s="50">
        <v>300000</v>
      </c>
      <c r="I1359" s="59" t="s">
        <v>6858</v>
      </c>
      <c r="J1359" s="52" t="s">
        <v>6924</v>
      </c>
      <c r="K1359" s="52" t="s">
        <v>6925</v>
      </c>
      <c r="L1359" s="9"/>
      <c r="M1359" s="9"/>
      <c r="N1359" s="9"/>
      <c r="O1359" s="9"/>
      <c r="P1359" s="9"/>
      <c r="Q1359" s="9"/>
      <c r="R1359" s="9"/>
      <c r="S1359" s="9"/>
      <c r="T1359" s="9"/>
      <c r="U1359" s="9"/>
      <c r="V1359" s="9"/>
      <c r="W1359" s="9"/>
      <c r="X1359" s="9"/>
      <c r="Y1359" s="9"/>
      <c r="Z1359" s="9"/>
      <c r="AA1359" s="9"/>
      <c r="AB1359" s="9"/>
      <c r="AC1359" s="9"/>
      <c r="AD1359" s="9"/>
      <c r="AE1359" s="9"/>
      <c r="AF1359" s="9"/>
      <c r="AG1359" s="9"/>
      <c r="AH1359" s="9"/>
    </row>
    <row r="1360" spans="1:34" ht="273.60000000000002" x14ac:dyDescent="0.25">
      <c r="A1360" s="47">
        <v>1356</v>
      </c>
      <c r="B1360" s="58" t="s">
        <v>1</v>
      </c>
      <c r="C1360" s="58" t="s">
        <v>6926</v>
      </c>
      <c r="D1360" s="69" t="s">
        <v>6917</v>
      </c>
      <c r="E1360" s="48" t="s">
        <v>6652</v>
      </c>
      <c r="F1360" s="49" t="s">
        <v>6927</v>
      </c>
      <c r="G1360" s="50">
        <v>770000</v>
      </c>
      <c r="H1360" s="50"/>
      <c r="I1360" s="59"/>
      <c r="J1360" s="52" t="s">
        <v>6928</v>
      </c>
      <c r="K1360" s="52" t="s">
        <v>6929</v>
      </c>
      <c r="L1360" s="9"/>
      <c r="M1360" s="9"/>
      <c r="N1360" s="9"/>
      <c r="O1360" s="9"/>
      <c r="P1360" s="9"/>
      <c r="Q1360" s="9"/>
      <c r="R1360" s="9"/>
      <c r="S1360" s="9"/>
      <c r="T1360" s="9"/>
      <c r="U1360" s="9"/>
      <c r="V1360" s="9"/>
      <c r="W1360" s="9"/>
      <c r="X1360" s="9"/>
      <c r="Y1360" s="9"/>
      <c r="Z1360" s="9"/>
      <c r="AA1360" s="9"/>
      <c r="AB1360" s="9"/>
      <c r="AC1360" s="9"/>
      <c r="AD1360" s="9"/>
      <c r="AE1360" s="9"/>
      <c r="AF1360" s="9"/>
      <c r="AG1360" s="9"/>
      <c r="AH1360" s="9"/>
    </row>
    <row r="1361" spans="1:34" ht="288" x14ac:dyDescent="0.25">
      <c r="A1361" s="47">
        <v>1357</v>
      </c>
      <c r="B1361" s="58" t="s">
        <v>1</v>
      </c>
      <c r="C1361" s="58" t="s">
        <v>6930</v>
      </c>
      <c r="D1361" s="58" t="s">
        <v>6931</v>
      </c>
      <c r="E1361" s="48" t="s">
        <v>6652</v>
      </c>
      <c r="F1361" s="49" t="s">
        <v>6932</v>
      </c>
      <c r="G1361" s="50">
        <v>2507000</v>
      </c>
      <c r="H1361" s="50">
        <v>1000000</v>
      </c>
      <c r="I1361" s="59" t="s">
        <v>6858</v>
      </c>
      <c r="J1361" s="52" t="s">
        <v>6933</v>
      </c>
      <c r="K1361" s="52" t="s">
        <v>6934</v>
      </c>
      <c r="L1361" s="9"/>
      <c r="M1361" s="9"/>
      <c r="N1361" s="9"/>
      <c r="O1361" s="9"/>
      <c r="P1361" s="9"/>
      <c r="Q1361" s="9"/>
      <c r="R1361" s="9"/>
      <c r="S1361" s="9"/>
      <c r="T1361" s="9"/>
      <c r="U1361" s="9"/>
      <c r="V1361" s="9"/>
      <c r="W1361" s="9"/>
      <c r="X1361" s="9"/>
      <c r="Y1361" s="9"/>
      <c r="Z1361" s="9"/>
      <c r="AA1361" s="9"/>
      <c r="AB1361" s="9"/>
      <c r="AC1361" s="9"/>
      <c r="AD1361" s="9"/>
      <c r="AE1361" s="9"/>
      <c r="AF1361" s="9"/>
      <c r="AG1361" s="9"/>
      <c r="AH1361" s="9"/>
    </row>
    <row r="1362" spans="1:34" ht="302.39999999999998" x14ac:dyDescent="0.25">
      <c r="A1362" s="47">
        <v>1358</v>
      </c>
      <c r="B1362" s="58" t="s">
        <v>1</v>
      </c>
      <c r="C1362" s="58" t="s">
        <v>6935</v>
      </c>
      <c r="D1362" s="58" t="s">
        <v>6785</v>
      </c>
      <c r="E1362" s="48" t="s">
        <v>6652</v>
      </c>
      <c r="F1362" s="49" t="s">
        <v>6936</v>
      </c>
      <c r="G1362" s="50">
        <v>743000</v>
      </c>
      <c r="H1362" s="50"/>
      <c r="I1362" s="59"/>
      <c r="J1362" s="52" t="s">
        <v>6937</v>
      </c>
      <c r="K1362" s="52" t="s">
        <v>6788</v>
      </c>
      <c r="L1362" s="9"/>
      <c r="M1362" s="9"/>
      <c r="N1362" s="9"/>
      <c r="O1362" s="9"/>
      <c r="P1362" s="9"/>
      <c r="Q1362" s="9"/>
      <c r="R1362" s="9"/>
      <c r="S1362" s="9"/>
      <c r="T1362" s="9"/>
      <c r="U1362" s="9"/>
      <c r="V1362" s="9"/>
      <c r="W1362" s="9"/>
      <c r="X1362" s="9"/>
      <c r="Y1362" s="9"/>
      <c r="Z1362" s="9"/>
      <c r="AA1362" s="9"/>
      <c r="AB1362" s="9"/>
      <c r="AC1362" s="9"/>
      <c r="AD1362" s="9"/>
      <c r="AE1362" s="9"/>
      <c r="AF1362" s="9"/>
      <c r="AG1362" s="9"/>
      <c r="AH1362" s="9"/>
    </row>
    <row r="1363" spans="1:34" ht="172.8" x14ac:dyDescent="0.25">
      <c r="A1363" s="47">
        <v>1359</v>
      </c>
      <c r="B1363" s="58" t="s">
        <v>1</v>
      </c>
      <c r="C1363" s="58" t="s">
        <v>6938</v>
      </c>
      <c r="D1363" s="69" t="s">
        <v>6939</v>
      </c>
      <c r="E1363" s="48" t="s">
        <v>6652</v>
      </c>
      <c r="F1363" s="49" t="s">
        <v>6940</v>
      </c>
      <c r="G1363" s="50">
        <v>5780000</v>
      </c>
      <c r="H1363" s="50"/>
      <c r="I1363" s="59"/>
      <c r="J1363" s="52" t="s">
        <v>6941</v>
      </c>
      <c r="K1363" s="52" t="s">
        <v>6942</v>
      </c>
      <c r="L1363" s="9"/>
      <c r="M1363" s="9"/>
      <c r="N1363" s="9"/>
      <c r="O1363" s="9"/>
      <c r="P1363" s="9"/>
      <c r="Q1363" s="9"/>
      <c r="R1363" s="9"/>
      <c r="S1363" s="9"/>
      <c r="T1363" s="9"/>
      <c r="U1363" s="9"/>
      <c r="V1363" s="9"/>
      <c r="W1363" s="9"/>
      <c r="X1363" s="9"/>
      <c r="Y1363" s="9"/>
      <c r="Z1363" s="9"/>
      <c r="AA1363" s="9"/>
      <c r="AB1363" s="9"/>
      <c r="AC1363" s="9"/>
      <c r="AD1363" s="9"/>
      <c r="AE1363" s="9"/>
      <c r="AF1363" s="9"/>
      <c r="AG1363" s="9"/>
      <c r="AH1363" s="9"/>
    </row>
    <row r="1364" spans="1:34" ht="158.4" x14ac:dyDescent="0.25">
      <c r="A1364" s="47">
        <v>1360</v>
      </c>
      <c r="B1364" s="58" t="s">
        <v>1</v>
      </c>
      <c r="C1364" s="58" t="s">
        <v>6943</v>
      </c>
      <c r="D1364" s="58" t="s">
        <v>6944</v>
      </c>
      <c r="E1364" s="48" t="s">
        <v>6652</v>
      </c>
      <c r="F1364" s="49" t="s">
        <v>6945</v>
      </c>
      <c r="G1364" s="50">
        <v>773000</v>
      </c>
      <c r="H1364" s="50">
        <v>283000</v>
      </c>
      <c r="I1364" s="59" t="s">
        <v>6858</v>
      </c>
      <c r="J1364" s="52" t="s">
        <v>6946</v>
      </c>
      <c r="K1364" s="52" t="s">
        <v>6947</v>
      </c>
      <c r="L1364" s="9"/>
      <c r="M1364" s="9"/>
      <c r="N1364" s="9"/>
      <c r="O1364" s="9"/>
      <c r="P1364" s="9"/>
      <c r="Q1364" s="9"/>
      <c r="R1364" s="9"/>
      <c r="S1364" s="9"/>
      <c r="T1364" s="9"/>
      <c r="U1364" s="9"/>
      <c r="V1364" s="9"/>
      <c r="W1364" s="9"/>
      <c r="X1364" s="9"/>
      <c r="Y1364" s="9"/>
      <c r="Z1364" s="9"/>
      <c r="AA1364" s="9"/>
      <c r="AB1364" s="9"/>
      <c r="AC1364" s="9"/>
      <c r="AD1364" s="9"/>
      <c r="AE1364" s="9"/>
      <c r="AF1364" s="9"/>
      <c r="AG1364" s="9"/>
      <c r="AH1364" s="9"/>
    </row>
    <row r="1365" spans="1:34" ht="158.4" x14ac:dyDescent="0.25">
      <c r="A1365" s="47">
        <v>1361</v>
      </c>
      <c r="B1365" s="58" t="s">
        <v>1</v>
      </c>
      <c r="C1365" s="58" t="s">
        <v>6948</v>
      </c>
      <c r="D1365" s="58" t="s">
        <v>6949</v>
      </c>
      <c r="E1365" s="48" t="s">
        <v>6652</v>
      </c>
      <c r="F1365" s="49" t="s">
        <v>6950</v>
      </c>
      <c r="G1365" s="50">
        <v>2014000</v>
      </c>
      <c r="H1365" s="50"/>
      <c r="I1365" s="59" t="s">
        <v>6858</v>
      </c>
      <c r="J1365" s="52" t="s">
        <v>6951</v>
      </c>
      <c r="K1365" s="52"/>
      <c r="L1365" s="9"/>
      <c r="M1365" s="9"/>
      <c r="N1365" s="9"/>
      <c r="O1365" s="9"/>
      <c r="P1365" s="9"/>
      <c r="Q1365" s="9"/>
      <c r="R1365" s="9"/>
      <c r="S1365" s="9"/>
      <c r="T1365" s="9"/>
      <c r="U1365" s="9"/>
      <c r="V1365" s="9"/>
      <c r="W1365" s="9"/>
      <c r="X1365" s="9"/>
      <c r="Y1365" s="9"/>
      <c r="Z1365" s="9"/>
      <c r="AA1365" s="9"/>
      <c r="AB1365" s="9"/>
      <c r="AC1365" s="9"/>
      <c r="AD1365" s="9"/>
      <c r="AE1365" s="9"/>
      <c r="AF1365" s="9"/>
      <c r="AG1365" s="9"/>
      <c r="AH1365" s="9"/>
    </row>
    <row r="1366" spans="1:34" ht="259.2" x14ac:dyDescent="0.25">
      <c r="A1366" s="47">
        <v>1362</v>
      </c>
      <c r="B1366" s="58" t="s">
        <v>1</v>
      </c>
      <c r="C1366" s="58" t="s">
        <v>6952</v>
      </c>
      <c r="D1366" s="69" t="s">
        <v>6953</v>
      </c>
      <c r="E1366" s="48" t="s">
        <v>6652</v>
      </c>
      <c r="F1366" s="49" t="s">
        <v>6954</v>
      </c>
      <c r="G1366" s="50">
        <v>3900000</v>
      </c>
      <c r="H1366" s="50"/>
      <c r="I1366" s="59" t="s">
        <v>6858</v>
      </c>
      <c r="J1366" s="52" t="s">
        <v>6955</v>
      </c>
      <c r="K1366" s="52" t="s">
        <v>6956</v>
      </c>
      <c r="L1366" s="9"/>
      <c r="M1366" s="9"/>
      <c r="N1366" s="9"/>
      <c r="O1366" s="9"/>
      <c r="P1366" s="9"/>
      <c r="Q1366" s="9"/>
      <c r="R1366" s="9"/>
      <c r="S1366" s="9"/>
      <c r="T1366" s="9"/>
      <c r="U1366" s="9"/>
      <c r="V1366" s="9"/>
      <c r="W1366" s="9"/>
      <c r="X1366" s="9"/>
      <c r="Y1366" s="9"/>
      <c r="Z1366" s="9"/>
      <c r="AA1366" s="9"/>
      <c r="AB1366" s="9"/>
      <c r="AC1366" s="9"/>
      <c r="AD1366" s="9"/>
      <c r="AE1366" s="9"/>
      <c r="AF1366" s="9"/>
      <c r="AG1366" s="9"/>
      <c r="AH1366" s="9"/>
    </row>
    <row r="1367" spans="1:34" ht="216" x14ac:dyDescent="0.25">
      <c r="A1367" s="47">
        <v>1363</v>
      </c>
      <c r="B1367" s="58" t="s">
        <v>1</v>
      </c>
      <c r="C1367" s="58" t="s">
        <v>6957</v>
      </c>
      <c r="D1367" s="58" t="s">
        <v>6958</v>
      </c>
      <c r="E1367" s="48" t="s">
        <v>6652</v>
      </c>
      <c r="F1367" s="49" t="s">
        <v>6959</v>
      </c>
      <c r="G1367" s="50">
        <v>34000000</v>
      </c>
      <c r="H1367" s="50">
        <v>350000</v>
      </c>
      <c r="I1367" s="59" t="s">
        <v>6858</v>
      </c>
      <c r="J1367" s="52" t="s">
        <v>6960</v>
      </c>
      <c r="K1367" s="52" t="s">
        <v>6961</v>
      </c>
      <c r="L1367" s="9"/>
      <c r="M1367" s="9"/>
      <c r="N1367" s="9"/>
      <c r="O1367" s="9"/>
      <c r="P1367" s="9"/>
      <c r="Q1367" s="9"/>
      <c r="R1367" s="9"/>
      <c r="S1367" s="9"/>
      <c r="T1367" s="9"/>
      <c r="U1367" s="9"/>
      <c r="V1367" s="9"/>
      <c r="W1367" s="9"/>
      <c r="X1367" s="9"/>
      <c r="Y1367" s="9"/>
      <c r="Z1367" s="9"/>
      <c r="AA1367" s="9"/>
      <c r="AB1367" s="9"/>
      <c r="AC1367" s="9"/>
      <c r="AD1367" s="9"/>
      <c r="AE1367" s="9"/>
      <c r="AF1367" s="9"/>
      <c r="AG1367" s="9"/>
      <c r="AH1367" s="9"/>
    </row>
    <row r="1368" spans="1:34" ht="374.4" x14ac:dyDescent="0.25">
      <c r="A1368" s="47">
        <v>1364</v>
      </c>
      <c r="B1368" s="58" t="s">
        <v>1</v>
      </c>
      <c r="C1368" s="58" t="s">
        <v>6962</v>
      </c>
      <c r="D1368" s="58" t="s">
        <v>6963</v>
      </c>
      <c r="E1368" s="48" t="s">
        <v>6652</v>
      </c>
      <c r="F1368" s="49" t="s">
        <v>6964</v>
      </c>
      <c r="G1368" s="50">
        <v>2100000</v>
      </c>
      <c r="H1368" s="50">
        <v>949000</v>
      </c>
      <c r="I1368" s="59" t="s">
        <v>6858</v>
      </c>
      <c r="J1368" s="52" t="s">
        <v>6965</v>
      </c>
      <c r="K1368" s="52" t="s">
        <v>6966</v>
      </c>
      <c r="L1368" s="9"/>
      <c r="M1368" s="9"/>
      <c r="N1368" s="9"/>
      <c r="O1368" s="9"/>
      <c r="P1368" s="9"/>
      <c r="Q1368" s="9"/>
      <c r="R1368" s="9"/>
      <c r="S1368" s="9"/>
      <c r="T1368" s="9"/>
      <c r="U1368" s="9"/>
      <c r="V1368" s="9"/>
      <c r="W1368" s="9"/>
      <c r="X1368" s="9"/>
      <c r="Y1368" s="9"/>
      <c r="Z1368" s="9"/>
      <c r="AA1368" s="9"/>
      <c r="AB1368" s="9"/>
      <c r="AC1368" s="9"/>
      <c r="AD1368" s="9"/>
      <c r="AE1368" s="9"/>
      <c r="AF1368" s="9"/>
      <c r="AG1368" s="9"/>
      <c r="AH1368" s="9"/>
    </row>
    <row r="1369" spans="1:34" ht="187.2" x14ac:dyDescent="0.25">
      <c r="A1369" s="47">
        <v>1365</v>
      </c>
      <c r="B1369" s="58" t="s">
        <v>1</v>
      </c>
      <c r="C1369" s="58" t="s">
        <v>6967</v>
      </c>
      <c r="D1369" s="69" t="s">
        <v>6917</v>
      </c>
      <c r="E1369" s="48" t="s">
        <v>6652</v>
      </c>
      <c r="F1369" s="49" t="s">
        <v>6968</v>
      </c>
      <c r="G1369" s="50">
        <v>1410000</v>
      </c>
      <c r="H1369" s="50"/>
      <c r="I1369" s="59" t="s">
        <v>6858</v>
      </c>
      <c r="J1369" s="52" t="s">
        <v>6969</v>
      </c>
      <c r="K1369" s="52" t="s">
        <v>6920</v>
      </c>
      <c r="L1369" s="9"/>
      <c r="M1369" s="9"/>
      <c r="N1369" s="9"/>
      <c r="O1369" s="9"/>
      <c r="P1369" s="9"/>
      <c r="Q1369" s="9"/>
      <c r="R1369" s="9"/>
      <c r="S1369" s="9"/>
      <c r="T1369" s="9"/>
      <c r="U1369" s="9"/>
      <c r="V1369" s="9"/>
      <c r="W1369" s="9"/>
      <c r="X1369" s="9"/>
      <c r="Y1369" s="9"/>
      <c r="Z1369" s="9"/>
      <c r="AA1369" s="9"/>
      <c r="AB1369" s="9"/>
      <c r="AC1369" s="9"/>
      <c r="AD1369" s="9"/>
      <c r="AE1369" s="9"/>
      <c r="AF1369" s="9"/>
      <c r="AG1369" s="9"/>
      <c r="AH1369" s="9"/>
    </row>
    <row r="1370" spans="1:34" ht="409.6" x14ac:dyDescent="0.25">
      <c r="A1370" s="47">
        <v>1366</v>
      </c>
      <c r="B1370" s="58" t="s">
        <v>1</v>
      </c>
      <c r="C1370" s="58" t="s">
        <v>6970</v>
      </c>
      <c r="D1370" s="58" t="s">
        <v>6971</v>
      </c>
      <c r="E1370" s="48" t="s">
        <v>6652</v>
      </c>
      <c r="F1370" s="49" t="s">
        <v>6972</v>
      </c>
      <c r="G1370" s="50">
        <v>807000</v>
      </c>
      <c r="H1370" s="50"/>
      <c r="I1370" s="59" t="s">
        <v>6858</v>
      </c>
      <c r="J1370" s="52" t="s">
        <v>6973</v>
      </c>
      <c r="K1370" s="52" t="s">
        <v>6974</v>
      </c>
      <c r="L1370" s="9"/>
      <c r="M1370" s="9"/>
      <c r="N1370" s="9"/>
      <c r="O1370" s="9"/>
      <c r="P1370" s="9"/>
      <c r="Q1370" s="9"/>
      <c r="R1370" s="9"/>
      <c r="S1370" s="9"/>
      <c r="T1370" s="9"/>
      <c r="U1370" s="9"/>
      <c r="V1370" s="9"/>
      <c r="W1370" s="9"/>
      <c r="X1370" s="9"/>
      <c r="Y1370" s="9"/>
      <c r="Z1370" s="9"/>
      <c r="AA1370" s="9"/>
      <c r="AB1370" s="9"/>
      <c r="AC1370" s="9"/>
      <c r="AD1370" s="9"/>
      <c r="AE1370" s="9"/>
      <c r="AF1370" s="9"/>
      <c r="AG1370" s="9"/>
      <c r="AH1370" s="9"/>
    </row>
    <row r="1371" spans="1:34" ht="302.39999999999998" x14ac:dyDescent="0.25">
      <c r="A1371" s="47">
        <v>1367</v>
      </c>
      <c r="B1371" s="58" t="s">
        <v>1</v>
      </c>
      <c r="C1371" s="58" t="s">
        <v>6975</v>
      </c>
      <c r="D1371" s="58" t="s">
        <v>6785</v>
      </c>
      <c r="E1371" s="48" t="s">
        <v>6652</v>
      </c>
      <c r="F1371" s="49" t="s">
        <v>6976</v>
      </c>
      <c r="G1371" s="50">
        <v>2065000</v>
      </c>
      <c r="H1371" s="50"/>
      <c r="I1371" s="59" t="s">
        <v>6858</v>
      </c>
      <c r="J1371" s="52" t="s">
        <v>6977</v>
      </c>
      <c r="K1371" s="52" t="s">
        <v>6788</v>
      </c>
      <c r="L1371" s="9"/>
      <c r="M1371" s="9"/>
      <c r="N1371" s="9"/>
      <c r="O1371" s="9"/>
      <c r="P1371" s="9"/>
      <c r="Q1371" s="9"/>
      <c r="R1371" s="9"/>
      <c r="S1371" s="9"/>
      <c r="T1371" s="9"/>
      <c r="U1371" s="9"/>
      <c r="V1371" s="9"/>
      <c r="W1371" s="9"/>
      <c r="X1371" s="9"/>
      <c r="Y1371" s="9"/>
      <c r="Z1371" s="9"/>
      <c r="AA1371" s="9"/>
      <c r="AB1371" s="9"/>
      <c r="AC1371" s="9"/>
      <c r="AD1371" s="9"/>
      <c r="AE1371" s="9"/>
      <c r="AF1371" s="9"/>
      <c r="AG1371" s="9"/>
      <c r="AH1371" s="9"/>
    </row>
    <row r="1372" spans="1:34" ht="302.39999999999998" x14ac:dyDescent="0.25">
      <c r="A1372" s="47">
        <v>1368</v>
      </c>
      <c r="B1372" s="58" t="s">
        <v>1</v>
      </c>
      <c r="C1372" s="58" t="s">
        <v>6978</v>
      </c>
      <c r="D1372" s="69" t="s">
        <v>6917</v>
      </c>
      <c r="E1372" s="48" t="s">
        <v>6652</v>
      </c>
      <c r="F1372" s="49" t="s">
        <v>6979</v>
      </c>
      <c r="G1372" s="50">
        <v>1650000</v>
      </c>
      <c r="H1372" s="50"/>
      <c r="I1372" s="59"/>
      <c r="J1372" s="52" t="s">
        <v>6980</v>
      </c>
      <c r="K1372" s="52" t="s">
        <v>6981</v>
      </c>
      <c r="L1372" s="9"/>
      <c r="M1372" s="9"/>
      <c r="N1372" s="9"/>
      <c r="O1372" s="9"/>
      <c r="P1372" s="9"/>
      <c r="Q1372" s="9"/>
      <c r="R1372" s="9"/>
      <c r="S1372" s="9"/>
      <c r="T1372" s="9"/>
      <c r="U1372" s="9"/>
      <c r="V1372" s="9"/>
      <c r="W1372" s="9"/>
      <c r="X1372" s="9"/>
      <c r="Y1372" s="9"/>
      <c r="Z1372" s="9"/>
      <c r="AA1372" s="9"/>
      <c r="AB1372" s="9"/>
      <c r="AC1372" s="9"/>
      <c r="AD1372" s="9"/>
      <c r="AE1372" s="9"/>
      <c r="AF1372" s="9"/>
      <c r="AG1372" s="9"/>
      <c r="AH1372" s="9"/>
    </row>
    <row r="1373" spans="1:34" ht="331.2" x14ac:dyDescent="0.25">
      <c r="A1373" s="47">
        <v>1369</v>
      </c>
      <c r="B1373" s="58" t="s">
        <v>1</v>
      </c>
      <c r="C1373" s="58" t="s">
        <v>6982</v>
      </c>
      <c r="D1373" s="58" t="s">
        <v>6983</v>
      </c>
      <c r="E1373" s="48" t="s">
        <v>6652</v>
      </c>
      <c r="F1373" s="49" t="s">
        <v>6984</v>
      </c>
      <c r="G1373" s="50">
        <v>1310000</v>
      </c>
      <c r="H1373" s="50"/>
      <c r="I1373" s="59"/>
      <c r="J1373" s="52" t="s">
        <v>6985</v>
      </c>
      <c r="K1373" s="52" t="s">
        <v>6986</v>
      </c>
      <c r="L1373" s="9"/>
      <c r="M1373" s="9"/>
      <c r="N1373" s="9"/>
      <c r="O1373" s="9"/>
      <c r="P1373" s="9"/>
      <c r="Q1373" s="9"/>
      <c r="R1373" s="9"/>
      <c r="S1373" s="9"/>
      <c r="T1373" s="9"/>
      <c r="U1373" s="9"/>
      <c r="V1373" s="9"/>
      <c r="W1373" s="9"/>
      <c r="X1373" s="9"/>
      <c r="Y1373" s="9"/>
      <c r="Z1373" s="9"/>
      <c r="AA1373" s="9"/>
      <c r="AB1373" s="9"/>
      <c r="AC1373" s="9"/>
      <c r="AD1373" s="9"/>
      <c r="AE1373" s="9"/>
      <c r="AF1373" s="9"/>
      <c r="AG1373" s="9"/>
      <c r="AH1373" s="9"/>
    </row>
    <row r="1374" spans="1:34" ht="244.8" x14ac:dyDescent="0.25">
      <c r="A1374" s="47">
        <v>1370</v>
      </c>
      <c r="B1374" s="58" t="s">
        <v>1</v>
      </c>
      <c r="C1374" s="58" t="s">
        <v>6987</v>
      </c>
      <c r="D1374" s="58" t="s">
        <v>6785</v>
      </c>
      <c r="E1374" s="48" t="s">
        <v>6652</v>
      </c>
      <c r="F1374" s="49" t="s">
        <v>6988</v>
      </c>
      <c r="G1374" s="50">
        <v>886000</v>
      </c>
      <c r="H1374" s="50"/>
      <c r="I1374" s="59" t="s">
        <v>6858</v>
      </c>
      <c r="J1374" s="52" t="s">
        <v>6989</v>
      </c>
      <c r="K1374" s="52" t="s">
        <v>6788</v>
      </c>
      <c r="L1374" s="9"/>
      <c r="M1374" s="9"/>
      <c r="N1374" s="9"/>
      <c r="O1374" s="9"/>
      <c r="P1374" s="9"/>
      <c r="Q1374" s="9"/>
      <c r="R1374" s="9"/>
      <c r="S1374" s="9"/>
      <c r="T1374" s="9"/>
      <c r="U1374" s="9"/>
      <c r="V1374" s="9"/>
      <c r="W1374" s="9"/>
      <c r="X1374" s="9"/>
      <c r="Y1374" s="9"/>
      <c r="Z1374" s="9"/>
      <c r="AA1374" s="9"/>
      <c r="AB1374" s="9"/>
      <c r="AC1374" s="9"/>
      <c r="AD1374" s="9"/>
      <c r="AE1374" s="9"/>
      <c r="AF1374" s="9"/>
      <c r="AG1374" s="9"/>
      <c r="AH1374" s="9"/>
    </row>
    <row r="1375" spans="1:34" ht="409.6" x14ac:dyDescent="0.25">
      <c r="A1375" s="47">
        <v>1371</v>
      </c>
      <c r="B1375" s="58" t="s">
        <v>1</v>
      </c>
      <c r="C1375" s="58" t="s">
        <v>6990</v>
      </c>
      <c r="D1375" s="69" t="s">
        <v>6971</v>
      </c>
      <c r="E1375" s="48" t="s">
        <v>6652</v>
      </c>
      <c r="F1375" s="49" t="s">
        <v>6991</v>
      </c>
      <c r="G1375" s="50">
        <v>151250</v>
      </c>
      <c r="H1375" s="50"/>
      <c r="I1375" s="59"/>
      <c r="J1375" s="52" t="s">
        <v>6992</v>
      </c>
      <c r="K1375" s="52" t="s">
        <v>6993</v>
      </c>
      <c r="L1375" s="9"/>
      <c r="M1375" s="9"/>
      <c r="N1375" s="9"/>
      <c r="O1375" s="9"/>
      <c r="P1375" s="9"/>
      <c r="Q1375" s="9"/>
      <c r="R1375" s="9"/>
      <c r="S1375" s="9"/>
      <c r="T1375" s="9"/>
      <c r="U1375" s="9"/>
      <c r="V1375" s="9"/>
      <c r="W1375" s="9"/>
      <c r="X1375" s="9"/>
      <c r="Y1375" s="9"/>
      <c r="Z1375" s="9"/>
      <c r="AA1375" s="9"/>
      <c r="AB1375" s="9"/>
      <c r="AC1375" s="9"/>
      <c r="AD1375" s="9"/>
      <c r="AE1375" s="9"/>
      <c r="AF1375" s="9"/>
      <c r="AG1375" s="9"/>
      <c r="AH1375" s="9"/>
    </row>
    <row r="1376" spans="1:34" ht="244.8" x14ac:dyDescent="0.25">
      <c r="A1376" s="47">
        <v>1372</v>
      </c>
      <c r="B1376" s="58" t="s">
        <v>1</v>
      </c>
      <c r="C1376" s="58" t="s">
        <v>6994</v>
      </c>
      <c r="D1376" s="58" t="s">
        <v>6995</v>
      </c>
      <c r="E1376" s="48" t="s">
        <v>6652</v>
      </c>
      <c r="F1376" s="49" t="s">
        <v>6996</v>
      </c>
      <c r="G1376" s="50">
        <v>2170000</v>
      </c>
      <c r="H1376" s="50"/>
      <c r="I1376" s="59" t="s">
        <v>6858</v>
      </c>
      <c r="J1376" s="52" t="s">
        <v>6997</v>
      </c>
      <c r="K1376" s="52" t="s">
        <v>6998</v>
      </c>
      <c r="L1376" s="9"/>
      <c r="M1376" s="9"/>
      <c r="N1376" s="9"/>
      <c r="O1376" s="9"/>
      <c r="P1376" s="9"/>
      <c r="Q1376" s="9"/>
      <c r="R1376" s="9"/>
      <c r="S1376" s="9"/>
      <c r="T1376" s="9"/>
      <c r="U1376" s="9"/>
      <c r="V1376" s="9"/>
      <c r="W1376" s="9"/>
      <c r="X1376" s="9"/>
      <c r="Y1376" s="9"/>
      <c r="Z1376" s="9"/>
      <c r="AA1376" s="9"/>
      <c r="AB1376" s="9"/>
      <c r="AC1376" s="9"/>
      <c r="AD1376" s="9"/>
      <c r="AE1376" s="9"/>
      <c r="AF1376" s="9"/>
      <c r="AG1376" s="9"/>
      <c r="AH1376" s="9"/>
    </row>
    <row r="1377" spans="1:34" ht="187.2" x14ac:dyDescent="0.25">
      <c r="A1377" s="47">
        <v>1373</v>
      </c>
      <c r="B1377" s="58" t="s">
        <v>1</v>
      </c>
      <c r="C1377" s="58" t="s">
        <v>6999</v>
      </c>
      <c r="D1377" s="58" t="s">
        <v>7000</v>
      </c>
      <c r="E1377" s="48" t="s">
        <v>6652</v>
      </c>
      <c r="F1377" s="49" t="s">
        <v>7001</v>
      </c>
      <c r="G1377" s="50">
        <v>11718000</v>
      </c>
      <c r="H1377" s="50"/>
      <c r="I1377" s="59" t="s">
        <v>6858</v>
      </c>
      <c r="J1377" s="52" t="s">
        <v>7002</v>
      </c>
      <c r="K1377" s="52" t="s">
        <v>7003</v>
      </c>
      <c r="L1377" s="9"/>
      <c r="M1377" s="9"/>
      <c r="N1377" s="9"/>
      <c r="O1377" s="9"/>
      <c r="P1377" s="9"/>
      <c r="Q1377" s="9"/>
      <c r="R1377" s="9"/>
      <c r="S1377" s="9"/>
      <c r="T1377" s="9"/>
      <c r="U1377" s="9"/>
      <c r="V1377" s="9"/>
      <c r="W1377" s="9"/>
      <c r="X1377" s="9"/>
      <c r="Y1377" s="9"/>
      <c r="Z1377" s="9"/>
      <c r="AA1377" s="9"/>
      <c r="AB1377" s="9"/>
      <c r="AC1377" s="9"/>
      <c r="AD1377" s="9"/>
      <c r="AE1377" s="9"/>
      <c r="AF1377" s="9"/>
      <c r="AG1377" s="9"/>
      <c r="AH1377" s="9"/>
    </row>
    <row r="1378" spans="1:34" ht="201.6" x14ac:dyDescent="0.25">
      <c r="A1378" s="47">
        <v>1374</v>
      </c>
      <c r="B1378" s="58" t="s">
        <v>1</v>
      </c>
      <c r="C1378" s="58" t="s">
        <v>7004</v>
      </c>
      <c r="D1378" s="69" t="s">
        <v>7005</v>
      </c>
      <c r="E1378" s="48" t="s">
        <v>6652</v>
      </c>
      <c r="F1378" s="49" t="s">
        <v>7006</v>
      </c>
      <c r="G1378" s="50">
        <v>3427169</v>
      </c>
      <c r="H1378" s="50"/>
      <c r="I1378" s="59"/>
      <c r="J1378" s="52" t="s">
        <v>7007</v>
      </c>
      <c r="K1378" s="52" t="s">
        <v>7008</v>
      </c>
      <c r="L1378" s="9"/>
      <c r="M1378" s="9"/>
      <c r="N1378" s="9"/>
      <c r="O1378" s="9"/>
      <c r="P1378" s="9"/>
      <c r="Q1378" s="9"/>
      <c r="R1378" s="9"/>
      <c r="S1378" s="9"/>
      <c r="T1378" s="9"/>
      <c r="U1378" s="9"/>
      <c r="V1378" s="9"/>
      <c r="W1378" s="9"/>
      <c r="X1378" s="9"/>
      <c r="Y1378" s="9"/>
      <c r="Z1378" s="9"/>
      <c r="AA1378" s="9"/>
      <c r="AB1378" s="9"/>
      <c r="AC1378" s="9"/>
      <c r="AD1378" s="9"/>
      <c r="AE1378" s="9"/>
      <c r="AF1378" s="9"/>
      <c r="AG1378" s="9"/>
      <c r="AH1378" s="9"/>
    </row>
    <row r="1379" spans="1:34" ht="259.2" x14ac:dyDescent="0.25">
      <c r="A1379" s="47">
        <v>1375</v>
      </c>
      <c r="B1379" s="58" t="s">
        <v>1</v>
      </c>
      <c r="C1379" s="58" t="s">
        <v>7009</v>
      </c>
      <c r="D1379" s="58" t="s">
        <v>7010</v>
      </c>
      <c r="E1379" s="48" t="s">
        <v>6652</v>
      </c>
      <c r="F1379" s="49" t="s">
        <v>7011</v>
      </c>
      <c r="G1379" s="50">
        <v>1763810</v>
      </c>
      <c r="H1379" s="50"/>
      <c r="I1379" s="59" t="s">
        <v>6858</v>
      </c>
      <c r="J1379" s="52" t="s">
        <v>7012</v>
      </c>
      <c r="K1379" s="52" t="s">
        <v>7013</v>
      </c>
      <c r="L1379" s="9"/>
      <c r="M1379" s="9"/>
      <c r="N1379" s="9"/>
      <c r="O1379" s="9"/>
      <c r="P1379" s="9"/>
      <c r="Q1379" s="9"/>
      <c r="R1379" s="9"/>
      <c r="S1379" s="9"/>
      <c r="T1379" s="9"/>
      <c r="U1379" s="9"/>
      <c r="V1379" s="9"/>
      <c r="W1379" s="9"/>
      <c r="X1379" s="9"/>
      <c r="Y1379" s="9"/>
      <c r="Z1379" s="9"/>
      <c r="AA1379" s="9"/>
      <c r="AB1379" s="9"/>
      <c r="AC1379" s="9"/>
      <c r="AD1379" s="9"/>
      <c r="AE1379" s="9"/>
      <c r="AF1379" s="9"/>
      <c r="AG1379" s="9"/>
      <c r="AH1379" s="9"/>
    </row>
    <row r="1380" spans="1:34" ht="244.8" x14ac:dyDescent="0.25">
      <c r="A1380" s="47">
        <v>1376</v>
      </c>
      <c r="B1380" s="58" t="s">
        <v>1</v>
      </c>
      <c r="C1380" s="58" t="s">
        <v>7014</v>
      </c>
      <c r="D1380" s="58" t="s">
        <v>7015</v>
      </c>
      <c r="E1380" s="48" t="s">
        <v>6652</v>
      </c>
      <c r="F1380" s="49" t="s">
        <v>7016</v>
      </c>
      <c r="G1380" s="50">
        <v>2135000</v>
      </c>
      <c r="H1380" s="50"/>
      <c r="I1380" s="59"/>
      <c r="J1380" s="52" t="s">
        <v>7017</v>
      </c>
      <c r="K1380" s="52" t="s">
        <v>7018</v>
      </c>
      <c r="L1380" s="9"/>
      <c r="M1380" s="9"/>
      <c r="N1380" s="9"/>
      <c r="O1380" s="9"/>
      <c r="P1380" s="9"/>
      <c r="Q1380" s="9"/>
      <c r="R1380" s="9"/>
      <c r="S1380" s="9"/>
      <c r="T1380" s="9"/>
      <c r="U1380" s="9"/>
      <c r="V1380" s="9"/>
      <c r="W1380" s="9"/>
      <c r="X1380" s="9"/>
      <c r="Y1380" s="9"/>
      <c r="Z1380" s="9"/>
      <c r="AA1380" s="9"/>
      <c r="AB1380" s="9"/>
      <c r="AC1380" s="9"/>
      <c r="AD1380" s="9"/>
      <c r="AE1380" s="9"/>
      <c r="AF1380" s="9"/>
      <c r="AG1380" s="9"/>
      <c r="AH1380" s="9"/>
    </row>
    <row r="1381" spans="1:34" ht="158.4" x14ac:dyDescent="0.25">
      <c r="A1381" s="47">
        <v>1377</v>
      </c>
      <c r="B1381" s="58" t="s">
        <v>1</v>
      </c>
      <c r="C1381" s="58" t="s">
        <v>7019</v>
      </c>
      <c r="D1381" s="69" t="s">
        <v>7020</v>
      </c>
      <c r="E1381" s="48" t="s">
        <v>6652</v>
      </c>
      <c r="F1381" s="49" t="s">
        <v>7021</v>
      </c>
      <c r="G1381" s="50">
        <v>24700000</v>
      </c>
      <c r="H1381" s="50"/>
      <c r="I1381" s="59" t="s">
        <v>6858</v>
      </c>
      <c r="J1381" s="52" t="s">
        <v>7022</v>
      </c>
      <c r="K1381" s="52" t="s">
        <v>7023</v>
      </c>
      <c r="L1381" s="9"/>
      <c r="M1381" s="9"/>
      <c r="N1381" s="9"/>
      <c r="O1381" s="9"/>
      <c r="P1381" s="9"/>
      <c r="Q1381" s="9"/>
      <c r="R1381" s="9"/>
      <c r="S1381" s="9"/>
      <c r="T1381" s="9"/>
      <c r="U1381" s="9"/>
      <c r="V1381" s="9"/>
      <c r="W1381" s="9"/>
      <c r="X1381" s="9"/>
      <c r="Y1381" s="9"/>
      <c r="Z1381" s="9"/>
      <c r="AA1381" s="9"/>
      <c r="AB1381" s="9"/>
      <c r="AC1381" s="9"/>
      <c r="AD1381" s="9"/>
      <c r="AE1381" s="9"/>
      <c r="AF1381" s="9"/>
      <c r="AG1381" s="9"/>
      <c r="AH1381" s="9"/>
    </row>
    <row r="1382" spans="1:34" ht="158.4" x14ac:dyDescent="0.25">
      <c r="A1382" s="47">
        <v>1378</v>
      </c>
      <c r="B1382" s="58" t="s">
        <v>1</v>
      </c>
      <c r="C1382" s="58" t="s">
        <v>7024</v>
      </c>
      <c r="D1382" s="58" t="s">
        <v>7025</v>
      </c>
      <c r="E1382" s="48" t="s">
        <v>6652</v>
      </c>
      <c r="F1382" s="49" t="s">
        <v>7026</v>
      </c>
      <c r="G1382" s="50">
        <v>750000</v>
      </c>
      <c r="H1382" s="50"/>
      <c r="I1382" s="59" t="s">
        <v>6858</v>
      </c>
      <c r="J1382" s="52" t="s">
        <v>7027</v>
      </c>
      <c r="K1382" s="52" t="s">
        <v>7028</v>
      </c>
      <c r="L1382" s="9"/>
      <c r="M1382" s="9"/>
      <c r="N1382" s="9"/>
      <c r="O1382" s="9"/>
      <c r="P1382" s="9"/>
      <c r="Q1382" s="9"/>
      <c r="R1382" s="9"/>
      <c r="S1382" s="9"/>
      <c r="T1382" s="9"/>
      <c r="U1382" s="9"/>
      <c r="V1382" s="9"/>
      <c r="W1382" s="9"/>
      <c r="X1382" s="9"/>
      <c r="Y1382" s="9"/>
      <c r="Z1382" s="9"/>
      <c r="AA1382" s="9"/>
      <c r="AB1382" s="9"/>
      <c r="AC1382" s="9"/>
      <c r="AD1382" s="9"/>
      <c r="AE1382" s="9"/>
      <c r="AF1382" s="9"/>
      <c r="AG1382" s="9"/>
      <c r="AH1382" s="9"/>
    </row>
    <row r="1383" spans="1:34" ht="273.60000000000002" x14ac:dyDescent="0.25">
      <c r="A1383" s="47">
        <v>1379</v>
      </c>
      <c r="B1383" s="58" t="s">
        <v>1</v>
      </c>
      <c r="C1383" s="58" t="s">
        <v>7029</v>
      </c>
      <c r="D1383" s="58" t="s">
        <v>7030</v>
      </c>
      <c r="E1383" s="48" t="s">
        <v>6652</v>
      </c>
      <c r="F1383" s="49" t="s">
        <v>7031</v>
      </c>
      <c r="G1383" s="50">
        <v>1500373</v>
      </c>
      <c r="H1383" s="50"/>
      <c r="I1383" s="59"/>
      <c r="J1383" s="52" t="s">
        <v>7032</v>
      </c>
      <c r="K1383" s="52" t="s">
        <v>7033</v>
      </c>
      <c r="L1383" s="9"/>
      <c r="M1383" s="9"/>
      <c r="N1383" s="9"/>
      <c r="O1383" s="9"/>
      <c r="P1383" s="9"/>
      <c r="Q1383" s="9"/>
      <c r="R1383" s="9"/>
      <c r="S1383" s="9"/>
      <c r="T1383" s="9"/>
      <c r="U1383" s="9"/>
      <c r="V1383" s="9"/>
      <c r="W1383" s="9"/>
      <c r="X1383" s="9"/>
      <c r="Y1383" s="9"/>
      <c r="Z1383" s="9"/>
      <c r="AA1383" s="9"/>
      <c r="AB1383" s="9"/>
      <c r="AC1383" s="9"/>
      <c r="AD1383" s="9"/>
      <c r="AE1383" s="9"/>
      <c r="AF1383" s="9"/>
      <c r="AG1383" s="9"/>
      <c r="AH1383" s="9"/>
    </row>
    <row r="1384" spans="1:34" ht="201.6" x14ac:dyDescent="0.25">
      <c r="A1384" s="47">
        <v>1380</v>
      </c>
      <c r="B1384" s="58" t="s">
        <v>1</v>
      </c>
      <c r="C1384" s="58" t="s">
        <v>7034</v>
      </c>
      <c r="D1384" s="69" t="s">
        <v>7035</v>
      </c>
      <c r="E1384" s="48" t="s">
        <v>6652</v>
      </c>
      <c r="F1384" s="49" t="s">
        <v>7036</v>
      </c>
      <c r="G1384" s="50">
        <v>24800000</v>
      </c>
      <c r="H1384" s="50"/>
      <c r="I1384" s="59" t="s">
        <v>6858</v>
      </c>
      <c r="J1384" s="52" t="s">
        <v>7037</v>
      </c>
      <c r="K1384" s="52" t="s">
        <v>7038</v>
      </c>
      <c r="L1384" s="9"/>
      <c r="M1384" s="9"/>
      <c r="N1384" s="9"/>
      <c r="O1384" s="9"/>
      <c r="P1384" s="9"/>
      <c r="Q1384" s="9"/>
      <c r="R1384" s="9"/>
      <c r="S1384" s="9"/>
      <c r="T1384" s="9"/>
      <c r="U1384" s="9"/>
      <c r="V1384" s="9"/>
      <c r="W1384" s="9"/>
      <c r="X1384" s="9"/>
      <c r="Y1384" s="9"/>
      <c r="Z1384" s="9"/>
      <c r="AA1384" s="9"/>
      <c r="AB1384" s="9"/>
      <c r="AC1384" s="9"/>
      <c r="AD1384" s="9"/>
      <c r="AE1384" s="9"/>
      <c r="AF1384" s="9"/>
      <c r="AG1384" s="9"/>
      <c r="AH1384" s="9"/>
    </row>
    <row r="1385" spans="1:34" ht="216" x14ac:dyDescent="0.25">
      <c r="A1385" s="47">
        <v>1381</v>
      </c>
      <c r="B1385" s="58" t="s">
        <v>1</v>
      </c>
      <c r="C1385" s="58" t="s">
        <v>7039</v>
      </c>
      <c r="D1385" s="58" t="s">
        <v>7040</v>
      </c>
      <c r="E1385" s="48" t="s">
        <v>6652</v>
      </c>
      <c r="F1385" s="49" t="s">
        <v>7041</v>
      </c>
      <c r="G1385" s="50">
        <v>3750000</v>
      </c>
      <c r="H1385" s="50"/>
      <c r="I1385" s="59"/>
      <c r="J1385" s="52" t="s">
        <v>7042</v>
      </c>
      <c r="K1385" s="52" t="s">
        <v>7043</v>
      </c>
      <c r="L1385" s="9"/>
      <c r="M1385" s="9"/>
      <c r="N1385" s="9"/>
      <c r="O1385" s="9"/>
      <c r="P1385" s="9"/>
      <c r="Q1385" s="9"/>
      <c r="R1385" s="9"/>
      <c r="S1385" s="9"/>
      <c r="T1385" s="9"/>
      <c r="U1385" s="9"/>
      <c r="V1385" s="9"/>
      <c r="W1385" s="9"/>
      <c r="X1385" s="9"/>
      <c r="Y1385" s="9"/>
      <c r="Z1385" s="9"/>
      <c r="AA1385" s="9"/>
      <c r="AB1385" s="9"/>
      <c r="AC1385" s="9"/>
      <c r="AD1385" s="9"/>
      <c r="AE1385" s="9"/>
      <c r="AF1385" s="9"/>
      <c r="AG1385" s="9"/>
      <c r="AH1385" s="9"/>
    </row>
    <row r="1386" spans="1:34" ht="158.4" x14ac:dyDescent="0.25">
      <c r="A1386" s="47">
        <v>1382</v>
      </c>
      <c r="B1386" s="58" t="s">
        <v>1</v>
      </c>
      <c r="C1386" s="58" t="s">
        <v>7044</v>
      </c>
      <c r="D1386" s="58" t="s">
        <v>7045</v>
      </c>
      <c r="E1386" s="48" t="s">
        <v>6652</v>
      </c>
      <c r="F1386" s="49" t="s">
        <v>7046</v>
      </c>
      <c r="G1386" s="50">
        <v>56900000</v>
      </c>
      <c r="H1386" s="50"/>
      <c r="I1386" s="59" t="s">
        <v>6858</v>
      </c>
      <c r="J1386" s="52" t="s">
        <v>7047</v>
      </c>
      <c r="K1386" s="52" t="s">
        <v>7048</v>
      </c>
      <c r="L1386" s="9"/>
      <c r="M1386" s="9"/>
      <c r="N1386" s="9"/>
      <c r="O1386" s="9"/>
      <c r="P1386" s="9"/>
      <c r="Q1386" s="9"/>
      <c r="R1386" s="9"/>
      <c r="S1386" s="9"/>
      <c r="T1386" s="9"/>
      <c r="U1386" s="9"/>
      <c r="V1386" s="9"/>
      <c r="W1386" s="9"/>
      <c r="X1386" s="9"/>
      <c r="Y1386" s="9"/>
      <c r="Z1386" s="9"/>
      <c r="AA1386" s="9"/>
      <c r="AB1386" s="9"/>
      <c r="AC1386" s="9"/>
      <c r="AD1386" s="9"/>
      <c r="AE1386" s="9"/>
      <c r="AF1386" s="9"/>
      <c r="AG1386" s="9"/>
      <c r="AH1386" s="9"/>
    </row>
    <row r="1387" spans="1:34" ht="288" x14ac:dyDescent="0.25">
      <c r="A1387" s="47">
        <v>1383</v>
      </c>
      <c r="B1387" s="58" t="s">
        <v>1</v>
      </c>
      <c r="C1387" s="58" t="s">
        <v>7049</v>
      </c>
      <c r="D1387" s="69" t="s">
        <v>7015</v>
      </c>
      <c r="E1387" s="48" t="s">
        <v>6652</v>
      </c>
      <c r="F1387" s="49" t="s">
        <v>7050</v>
      </c>
      <c r="G1387" s="50">
        <v>1200000</v>
      </c>
      <c r="H1387" s="50"/>
      <c r="I1387" s="59"/>
      <c r="J1387" s="52" t="s">
        <v>7051</v>
      </c>
      <c r="K1387" s="52" t="s">
        <v>7018</v>
      </c>
      <c r="L1387" s="9"/>
      <c r="M1387" s="9"/>
      <c r="N1387" s="9"/>
      <c r="O1387" s="9"/>
      <c r="P1387" s="9"/>
      <c r="Q1387" s="9"/>
      <c r="R1387" s="9"/>
      <c r="S1387" s="9"/>
      <c r="T1387" s="9"/>
      <c r="U1387" s="9"/>
      <c r="V1387" s="9"/>
      <c r="W1387" s="9"/>
      <c r="X1387" s="9"/>
      <c r="Y1387" s="9"/>
      <c r="Z1387" s="9"/>
      <c r="AA1387" s="9"/>
      <c r="AB1387" s="9"/>
      <c r="AC1387" s="9"/>
      <c r="AD1387" s="9"/>
      <c r="AE1387" s="9"/>
      <c r="AF1387" s="9"/>
      <c r="AG1387" s="9"/>
      <c r="AH1387" s="9"/>
    </row>
    <row r="1388" spans="1:34" ht="144" x14ac:dyDescent="0.25">
      <c r="A1388" s="47">
        <v>1384</v>
      </c>
      <c r="B1388" s="58" t="s">
        <v>1</v>
      </c>
      <c r="C1388" s="58" t="s">
        <v>7052</v>
      </c>
      <c r="D1388" s="58" t="s">
        <v>7053</v>
      </c>
      <c r="E1388" s="48" t="s">
        <v>6652</v>
      </c>
      <c r="F1388" s="49" t="s">
        <v>7054</v>
      </c>
      <c r="G1388" s="50">
        <v>16500000</v>
      </c>
      <c r="H1388" s="50"/>
      <c r="I1388" s="59" t="s">
        <v>6858</v>
      </c>
      <c r="J1388" s="52" t="s">
        <v>7055</v>
      </c>
      <c r="K1388" s="52" t="s">
        <v>7056</v>
      </c>
      <c r="L1388" s="9"/>
      <c r="M1388" s="9"/>
      <c r="N1388" s="9"/>
      <c r="O1388" s="9"/>
      <c r="P1388" s="9"/>
      <c r="Q1388" s="9"/>
      <c r="R1388" s="9"/>
      <c r="S1388" s="9"/>
      <c r="T1388" s="9"/>
      <c r="U1388" s="9"/>
      <c r="V1388" s="9"/>
      <c r="W1388" s="9"/>
      <c r="X1388" s="9"/>
      <c r="Y1388" s="9"/>
      <c r="Z1388" s="9"/>
      <c r="AA1388" s="9"/>
      <c r="AB1388" s="9"/>
      <c r="AC1388" s="9"/>
      <c r="AD1388" s="9"/>
      <c r="AE1388" s="9"/>
      <c r="AF1388" s="9"/>
      <c r="AG1388" s="9"/>
      <c r="AH1388" s="9"/>
    </row>
    <row r="1389" spans="1:34" ht="144" x14ac:dyDescent="0.25">
      <c r="A1389" s="47">
        <v>1385</v>
      </c>
      <c r="B1389" s="58" t="s">
        <v>1</v>
      </c>
      <c r="C1389" s="58" t="s">
        <v>7057</v>
      </c>
      <c r="D1389" s="58" t="s">
        <v>7058</v>
      </c>
      <c r="E1389" s="48" t="s">
        <v>6652</v>
      </c>
      <c r="F1389" s="49" t="s">
        <v>7059</v>
      </c>
      <c r="G1389" s="50">
        <v>11810465</v>
      </c>
      <c r="H1389" s="50"/>
      <c r="I1389" s="59" t="s">
        <v>6858</v>
      </c>
      <c r="J1389" s="52" t="s">
        <v>7060</v>
      </c>
      <c r="K1389" s="52" t="s">
        <v>7061</v>
      </c>
      <c r="L1389" s="9"/>
      <c r="M1389" s="9"/>
      <c r="N1389" s="9"/>
      <c r="O1389" s="9"/>
      <c r="P1389" s="9"/>
      <c r="Q1389" s="9"/>
      <c r="R1389" s="9"/>
      <c r="S1389" s="9"/>
      <c r="T1389" s="9"/>
      <c r="U1389" s="9"/>
      <c r="V1389" s="9"/>
      <c r="W1389" s="9"/>
      <c r="X1389" s="9"/>
      <c r="Y1389" s="9"/>
      <c r="Z1389" s="9"/>
      <c r="AA1389" s="9"/>
      <c r="AB1389" s="9"/>
      <c r="AC1389" s="9"/>
      <c r="AD1389" s="9"/>
      <c r="AE1389" s="9"/>
      <c r="AF1389" s="9"/>
      <c r="AG1389" s="9"/>
      <c r="AH1389" s="9"/>
    </row>
    <row r="1390" spans="1:34" ht="144" x14ac:dyDescent="0.25">
      <c r="A1390" s="47">
        <v>1386</v>
      </c>
      <c r="B1390" s="58" t="s">
        <v>1</v>
      </c>
      <c r="C1390" s="58" t="s">
        <v>7062</v>
      </c>
      <c r="D1390" s="69" t="s">
        <v>7063</v>
      </c>
      <c r="E1390" s="48" t="s">
        <v>6652</v>
      </c>
      <c r="F1390" s="49" t="s">
        <v>7064</v>
      </c>
      <c r="G1390" s="50">
        <v>3000000</v>
      </c>
      <c r="H1390" s="50"/>
      <c r="I1390" s="59" t="s">
        <v>7065</v>
      </c>
      <c r="J1390" s="52" t="s">
        <v>7066</v>
      </c>
      <c r="K1390" s="52" t="s">
        <v>7067</v>
      </c>
      <c r="L1390" s="9"/>
      <c r="M1390" s="9"/>
      <c r="N1390" s="9"/>
      <c r="O1390" s="9"/>
      <c r="P1390" s="9"/>
      <c r="Q1390" s="9"/>
      <c r="R1390" s="9"/>
      <c r="S1390" s="9"/>
      <c r="T1390" s="9"/>
      <c r="U1390" s="9"/>
      <c r="V1390" s="9"/>
      <c r="W1390" s="9"/>
      <c r="X1390" s="9"/>
      <c r="Y1390" s="9"/>
      <c r="Z1390" s="9"/>
      <c r="AA1390" s="9"/>
      <c r="AB1390" s="9"/>
      <c r="AC1390" s="9"/>
      <c r="AD1390" s="9"/>
      <c r="AE1390" s="9"/>
      <c r="AF1390" s="9"/>
      <c r="AG1390" s="9"/>
      <c r="AH1390" s="9"/>
    </row>
    <row r="1391" spans="1:34" ht="172.8" x14ac:dyDescent="0.25">
      <c r="A1391" s="47">
        <v>1387</v>
      </c>
      <c r="B1391" s="58" t="s">
        <v>1</v>
      </c>
      <c r="C1391" s="58" t="s">
        <v>7068</v>
      </c>
      <c r="D1391" s="58" t="s">
        <v>7069</v>
      </c>
      <c r="E1391" s="48" t="s">
        <v>6652</v>
      </c>
      <c r="F1391" s="49" t="s">
        <v>7070</v>
      </c>
      <c r="G1391" s="50">
        <v>2292552</v>
      </c>
      <c r="H1391" s="50"/>
      <c r="I1391" s="59" t="s">
        <v>7065</v>
      </c>
      <c r="J1391" s="52" t="s">
        <v>7071</v>
      </c>
      <c r="K1391" s="52" t="s">
        <v>7072</v>
      </c>
      <c r="L1391" s="9"/>
      <c r="M1391" s="9"/>
      <c r="N1391" s="9"/>
      <c r="O1391" s="9"/>
      <c r="P1391" s="9"/>
      <c r="Q1391" s="9"/>
      <c r="R1391" s="9"/>
      <c r="S1391" s="9"/>
      <c r="T1391" s="9"/>
      <c r="U1391" s="9"/>
      <c r="V1391" s="9"/>
      <c r="W1391" s="9"/>
      <c r="X1391" s="9"/>
      <c r="Y1391" s="9"/>
      <c r="Z1391" s="9"/>
      <c r="AA1391" s="9"/>
      <c r="AB1391" s="9"/>
      <c r="AC1391" s="9"/>
      <c r="AD1391" s="9"/>
      <c r="AE1391" s="9"/>
      <c r="AF1391" s="9"/>
      <c r="AG1391" s="9"/>
      <c r="AH1391" s="9"/>
    </row>
    <row r="1392" spans="1:34" ht="144" x14ac:dyDescent="0.25">
      <c r="A1392" s="47">
        <v>1388</v>
      </c>
      <c r="B1392" s="58" t="s">
        <v>1</v>
      </c>
      <c r="C1392" s="58" t="s">
        <v>7073</v>
      </c>
      <c r="D1392" s="58" t="s">
        <v>6760</v>
      </c>
      <c r="E1392" s="48" t="s">
        <v>6652</v>
      </c>
      <c r="F1392" s="49" t="s">
        <v>7074</v>
      </c>
      <c r="G1392" s="50">
        <v>2676505</v>
      </c>
      <c r="H1392" s="50"/>
      <c r="I1392" s="59" t="s">
        <v>7065</v>
      </c>
      <c r="J1392" s="52" t="s">
        <v>7075</v>
      </c>
      <c r="K1392" s="52" t="s">
        <v>6763</v>
      </c>
      <c r="L1392" s="9"/>
      <c r="M1392" s="9"/>
      <c r="N1392" s="9"/>
      <c r="O1392" s="9"/>
      <c r="P1392" s="9"/>
      <c r="Q1392" s="9"/>
      <c r="R1392" s="9"/>
      <c r="S1392" s="9"/>
      <c r="T1392" s="9"/>
      <c r="U1392" s="9"/>
      <c r="V1392" s="9"/>
      <c r="W1392" s="9"/>
      <c r="X1392" s="9"/>
      <c r="Y1392" s="9"/>
      <c r="Z1392" s="9"/>
      <c r="AA1392" s="9"/>
      <c r="AB1392" s="9"/>
      <c r="AC1392" s="9"/>
      <c r="AD1392" s="9"/>
      <c r="AE1392" s="9"/>
      <c r="AF1392" s="9"/>
      <c r="AG1392" s="9"/>
      <c r="AH1392" s="9"/>
    </row>
    <row r="1393" spans="1:34" ht="172.8" x14ac:dyDescent="0.25">
      <c r="A1393" s="47">
        <v>1389</v>
      </c>
      <c r="B1393" s="58" t="s">
        <v>1</v>
      </c>
      <c r="C1393" s="58" t="s">
        <v>7076</v>
      </c>
      <c r="D1393" s="69" t="s">
        <v>7077</v>
      </c>
      <c r="E1393" s="48" t="s">
        <v>6652</v>
      </c>
      <c r="F1393" s="49" t="s">
        <v>7078</v>
      </c>
      <c r="G1393" s="50">
        <v>8320000</v>
      </c>
      <c r="H1393" s="50"/>
      <c r="I1393" s="59" t="s">
        <v>7079</v>
      </c>
      <c r="J1393" s="52" t="s">
        <v>7080</v>
      </c>
      <c r="K1393" s="52" t="s">
        <v>7081</v>
      </c>
      <c r="L1393" s="9"/>
      <c r="M1393" s="9"/>
      <c r="N1393" s="9"/>
      <c r="O1393" s="9"/>
      <c r="P1393" s="9"/>
      <c r="Q1393" s="9"/>
      <c r="R1393" s="9"/>
      <c r="S1393" s="9"/>
      <c r="T1393" s="9"/>
      <c r="U1393" s="9"/>
      <c r="V1393" s="9"/>
      <c r="W1393" s="9"/>
      <c r="X1393" s="9"/>
      <c r="Y1393" s="9"/>
      <c r="Z1393" s="9"/>
      <c r="AA1393" s="9"/>
      <c r="AB1393" s="9"/>
      <c r="AC1393" s="9"/>
      <c r="AD1393" s="9"/>
      <c r="AE1393" s="9"/>
      <c r="AF1393" s="9"/>
      <c r="AG1393" s="9"/>
      <c r="AH1393" s="9"/>
    </row>
    <row r="1394" spans="1:34" ht="409.6" x14ac:dyDescent="0.25">
      <c r="A1394" s="47">
        <v>1390</v>
      </c>
      <c r="B1394" s="58" t="s">
        <v>1</v>
      </c>
      <c r="C1394" s="58" t="s">
        <v>7082</v>
      </c>
      <c r="D1394" s="58" t="s">
        <v>7083</v>
      </c>
      <c r="E1394" s="48" t="s">
        <v>6652</v>
      </c>
      <c r="F1394" s="49" t="s">
        <v>7084</v>
      </c>
      <c r="G1394" s="50">
        <v>7200821</v>
      </c>
      <c r="H1394" s="50"/>
      <c r="I1394" s="59" t="s">
        <v>7079</v>
      </c>
      <c r="J1394" s="52" t="s">
        <v>7085</v>
      </c>
      <c r="K1394" s="52" t="s">
        <v>7086</v>
      </c>
      <c r="L1394" s="9"/>
      <c r="M1394" s="9"/>
      <c r="N1394" s="9"/>
      <c r="O1394" s="9"/>
      <c r="P1394" s="9"/>
      <c r="Q1394" s="9"/>
      <c r="R1394" s="9"/>
      <c r="S1394" s="9"/>
      <c r="T1394" s="9"/>
      <c r="U1394" s="9"/>
      <c r="V1394" s="9"/>
      <c r="W1394" s="9"/>
      <c r="X1394" s="9"/>
      <c r="Y1394" s="9"/>
      <c r="Z1394" s="9"/>
      <c r="AA1394" s="9"/>
      <c r="AB1394" s="9"/>
      <c r="AC1394" s="9"/>
      <c r="AD1394" s="9"/>
      <c r="AE1394" s="9"/>
      <c r="AF1394" s="9"/>
      <c r="AG1394" s="9"/>
      <c r="AH1394" s="9"/>
    </row>
    <row r="1395" spans="1:34" ht="403.2" x14ac:dyDescent="0.25">
      <c r="A1395" s="47">
        <v>1391</v>
      </c>
      <c r="B1395" s="58" t="s">
        <v>1</v>
      </c>
      <c r="C1395" s="58" t="s">
        <v>7087</v>
      </c>
      <c r="D1395" s="58" t="s">
        <v>7088</v>
      </c>
      <c r="E1395" s="48" t="s">
        <v>6652</v>
      </c>
      <c r="F1395" s="49" t="s">
        <v>7089</v>
      </c>
      <c r="G1395" s="50">
        <v>2638000</v>
      </c>
      <c r="H1395" s="50">
        <v>1319000</v>
      </c>
      <c r="I1395" s="59" t="s">
        <v>6858</v>
      </c>
      <c r="J1395" s="52" t="s">
        <v>7090</v>
      </c>
      <c r="K1395" s="52" t="s">
        <v>7091</v>
      </c>
      <c r="L1395" s="9"/>
      <c r="M1395" s="9"/>
      <c r="N1395" s="9"/>
      <c r="O1395" s="9"/>
      <c r="P1395" s="9"/>
      <c r="Q1395" s="9"/>
      <c r="R1395" s="9"/>
      <c r="S1395" s="9"/>
      <c r="T1395" s="9"/>
      <c r="U1395" s="9"/>
      <c r="V1395" s="9"/>
      <c r="W1395" s="9"/>
      <c r="X1395" s="9"/>
      <c r="Y1395" s="9"/>
      <c r="Z1395" s="9"/>
      <c r="AA1395" s="9"/>
      <c r="AB1395" s="9"/>
      <c r="AC1395" s="9"/>
      <c r="AD1395" s="9"/>
      <c r="AE1395" s="9"/>
      <c r="AF1395" s="9"/>
      <c r="AG1395" s="9"/>
      <c r="AH1395" s="9"/>
    </row>
    <row r="1396" spans="1:34" ht="409.6" x14ac:dyDescent="0.25">
      <c r="A1396" s="47">
        <v>1392</v>
      </c>
      <c r="B1396" s="58" t="s">
        <v>1</v>
      </c>
      <c r="C1396" s="58" t="s">
        <v>7092</v>
      </c>
      <c r="D1396" s="69" t="s">
        <v>7093</v>
      </c>
      <c r="E1396" s="48" t="s">
        <v>6652</v>
      </c>
      <c r="F1396" s="49" t="s">
        <v>7094</v>
      </c>
      <c r="G1396" s="50">
        <v>520000</v>
      </c>
      <c r="H1396" s="50">
        <v>224408</v>
      </c>
      <c r="I1396" s="59" t="s">
        <v>6858</v>
      </c>
      <c r="J1396" s="52" t="s">
        <v>7095</v>
      </c>
      <c r="K1396" s="52" t="s">
        <v>7096</v>
      </c>
      <c r="L1396" s="9"/>
      <c r="M1396" s="9"/>
      <c r="N1396" s="9"/>
      <c r="O1396" s="9"/>
      <c r="P1396" s="9"/>
      <c r="Q1396" s="9"/>
      <c r="R1396" s="9"/>
      <c r="S1396" s="9"/>
      <c r="T1396" s="9"/>
      <c r="U1396" s="9"/>
      <c r="V1396" s="9"/>
      <c r="W1396" s="9"/>
      <c r="X1396" s="9"/>
      <c r="Y1396" s="9"/>
      <c r="Z1396" s="9"/>
      <c r="AA1396" s="9"/>
      <c r="AB1396" s="9"/>
      <c r="AC1396" s="9"/>
      <c r="AD1396" s="9"/>
      <c r="AE1396" s="9"/>
      <c r="AF1396" s="9"/>
      <c r="AG1396" s="9"/>
      <c r="AH1396" s="9"/>
    </row>
    <row r="1397" spans="1:34" ht="187.2" x14ac:dyDescent="0.25">
      <c r="A1397" s="47">
        <v>1393</v>
      </c>
      <c r="B1397" s="58" t="s">
        <v>1</v>
      </c>
      <c r="C1397" s="58" t="s">
        <v>7097</v>
      </c>
      <c r="D1397" s="58" t="s">
        <v>7015</v>
      </c>
      <c r="E1397" s="48" t="s">
        <v>6652</v>
      </c>
      <c r="F1397" s="49" t="s">
        <v>7098</v>
      </c>
      <c r="G1397" s="50">
        <v>800000</v>
      </c>
      <c r="H1397" s="50"/>
      <c r="I1397" s="59"/>
      <c r="J1397" s="52" t="s">
        <v>7099</v>
      </c>
      <c r="K1397" s="52" t="s">
        <v>7100</v>
      </c>
      <c r="L1397" s="9"/>
      <c r="M1397" s="9"/>
      <c r="N1397" s="9"/>
      <c r="O1397" s="9"/>
      <c r="P1397" s="9"/>
      <c r="Q1397" s="9"/>
      <c r="R1397" s="9"/>
      <c r="S1397" s="9"/>
      <c r="T1397" s="9"/>
      <c r="U1397" s="9"/>
      <c r="V1397" s="9"/>
      <c r="W1397" s="9"/>
      <c r="X1397" s="9"/>
      <c r="Y1397" s="9"/>
      <c r="Z1397" s="9"/>
      <c r="AA1397" s="9"/>
      <c r="AB1397" s="9"/>
      <c r="AC1397" s="9"/>
      <c r="AD1397" s="9"/>
      <c r="AE1397" s="9"/>
      <c r="AF1397" s="9"/>
      <c r="AG1397" s="9"/>
      <c r="AH1397" s="9"/>
    </row>
    <row r="1398" spans="1:34" ht="259.2" x14ac:dyDescent="0.25">
      <c r="A1398" s="47">
        <v>1394</v>
      </c>
      <c r="B1398" s="58" t="s">
        <v>1</v>
      </c>
      <c r="C1398" s="58" t="s">
        <v>7101</v>
      </c>
      <c r="D1398" s="58" t="s">
        <v>6785</v>
      </c>
      <c r="E1398" s="48" t="s">
        <v>6652</v>
      </c>
      <c r="F1398" s="49" t="s">
        <v>7102</v>
      </c>
      <c r="G1398" s="50">
        <v>1400000</v>
      </c>
      <c r="H1398" s="50"/>
      <c r="I1398" s="59"/>
      <c r="J1398" s="52" t="s">
        <v>7103</v>
      </c>
      <c r="K1398" s="52" t="s">
        <v>7104</v>
      </c>
      <c r="L1398" s="9"/>
      <c r="M1398" s="9"/>
      <c r="N1398" s="9"/>
      <c r="O1398" s="9"/>
      <c r="P1398" s="9"/>
      <c r="Q1398" s="9"/>
      <c r="R1398" s="9"/>
      <c r="S1398" s="9"/>
      <c r="T1398" s="9"/>
      <c r="U1398" s="9"/>
      <c r="V1398" s="9"/>
      <c r="W1398" s="9"/>
      <c r="X1398" s="9"/>
      <c r="Y1398" s="9"/>
      <c r="Z1398" s="9"/>
      <c r="AA1398" s="9"/>
      <c r="AB1398" s="9"/>
      <c r="AC1398" s="9"/>
      <c r="AD1398" s="9"/>
      <c r="AE1398" s="9"/>
      <c r="AF1398" s="9"/>
      <c r="AG1398" s="9"/>
      <c r="AH1398" s="9"/>
    </row>
    <row r="1399" spans="1:34" ht="259.2" x14ac:dyDescent="0.25">
      <c r="A1399" s="47">
        <v>1395</v>
      </c>
      <c r="B1399" s="58" t="s">
        <v>1</v>
      </c>
      <c r="C1399" s="58" t="s">
        <v>7105</v>
      </c>
      <c r="D1399" s="69" t="s">
        <v>6785</v>
      </c>
      <c r="E1399" s="48" t="s">
        <v>6652</v>
      </c>
      <c r="F1399" s="49" t="s">
        <v>7106</v>
      </c>
      <c r="G1399" s="50">
        <v>640030</v>
      </c>
      <c r="H1399" s="50"/>
      <c r="I1399" s="59"/>
      <c r="J1399" s="52" t="s">
        <v>7107</v>
      </c>
      <c r="K1399" s="52" t="s">
        <v>7108</v>
      </c>
      <c r="L1399" s="9"/>
      <c r="M1399" s="9"/>
      <c r="N1399" s="9"/>
      <c r="O1399" s="9"/>
      <c r="P1399" s="9"/>
      <c r="Q1399" s="9"/>
      <c r="R1399" s="9"/>
      <c r="S1399" s="9"/>
      <c r="T1399" s="9"/>
      <c r="U1399" s="9"/>
      <c r="V1399" s="9"/>
      <c r="W1399" s="9"/>
      <c r="X1399" s="9"/>
      <c r="Y1399" s="9"/>
      <c r="Z1399" s="9"/>
      <c r="AA1399" s="9"/>
      <c r="AB1399" s="9"/>
      <c r="AC1399" s="9"/>
      <c r="AD1399" s="9"/>
      <c r="AE1399" s="9"/>
      <c r="AF1399" s="9"/>
      <c r="AG1399" s="9"/>
      <c r="AH1399" s="9"/>
    </row>
    <row r="1400" spans="1:34" ht="288" x14ac:dyDescent="0.25">
      <c r="A1400" s="47">
        <v>1396</v>
      </c>
      <c r="B1400" s="58" t="s">
        <v>1</v>
      </c>
      <c r="C1400" s="58" t="s">
        <v>7109</v>
      </c>
      <c r="D1400" s="58" t="s">
        <v>7110</v>
      </c>
      <c r="E1400" s="48" t="s">
        <v>6652</v>
      </c>
      <c r="F1400" s="49" t="s">
        <v>7111</v>
      </c>
      <c r="G1400" s="50">
        <v>2432967</v>
      </c>
      <c r="H1400" s="50"/>
      <c r="I1400" s="59"/>
      <c r="J1400" s="52" t="s">
        <v>7112</v>
      </c>
      <c r="K1400" s="52" t="s">
        <v>7113</v>
      </c>
      <c r="L1400" s="9"/>
      <c r="M1400" s="9"/>
      <c r="N1400" s="9"/>
      <c r="O1400" s="9"/>
      <c r="P1400" s="9"/>
      <c r="Q1400" s="9"/>
      <c r="R1400" s="9"/>
      <c r="S1400" s="9"/>
      <c r="T1400" s="9"/>
      <c r="U1400" s="9"/>
      <c r="V1400" s="9"/>
      <c r="W1400" s="9"/>
      <c r="X1400" s="9"/>
      <c r="Y1400" s="9"/>
      <c r="Z1400" s="9"/>
      <c r="AA1400" s="9"/>
      <c r="AB1400" s="9"/>
      <c r="AC1400" s="9"/>
      <c r="AD1400" s="9"/>
      <c r="AE1400" s="9"/>
      <c r="AF1400" s="9"/>
      <c r="AG1400" s="9"/>
      <c r="AH1400" s="9"/>
    </row>
    <row r="1401" spans="1:34" ht="201.6" x14ac:dyDescent="0.25">
      <c r="A1401" s="47">
        <v>1397</v>
      </c>
      <c r="B1401" s="58" t="s">
        <v>1</v>
      </c>
      <c r="C1401" s="58" t="s">
        <v>7114</v>
      </c>
      <c r="D1401" s="58" t="s">
        <v>7115</v>
      </c>
      <c r="E1401" s="48" t="s">
        <v>6652</v>
      </c>
      <c r="F1401" s="49" t="s">
        <v>7116</v>
      </c>
      <c r="G1401" s="50">
        <v>400000</v>
      </c>
      <c r="H1401" s="50"/>
      <c r="I1401" s="59"/>
      <c r="J1401" s="52" t="s">
        <v>7117</v>
      </c>
      <c r="K1401" s="52" t="s">
        <v>7118</v>
      </c>
      <c r="L1401" s="9"/>
      <c r="M1401" s="9"/>
      <c r="N1401" s="9"/>
      <c r="O1401" s="9"/>
      <c r="P1401" s="9"/>
      <c r="Q1401" s="9"/>
      <c r="R1401" s="9"/>
      <c r="S1401" s="9"/>
      <c r="T1401" s="9"/>
      <c r="U1401" s="9"/>
      <c r="V1401" s="9"/>
      <c r="W1401" s="9"/>
      <c r="X1401" s="9"/>
      <c r="Y1401" s="9"/>
      <c r="Z1401" s="9"/>
      <c r="AA1401" s="9"/>
      <c r="AB1401" s="9"/>
      <c r="AC1401" s="9"/>
      <c r="AD1401" s="9"/>
      <c r="AE1401" s="9"/>
      <c r="AF1401" s="9"/>
      <c r="AG1401" s="9"/>
      <c r="AH1401" s="9"/>
    </row>
    <row r="1402" spans="1:34" ht="201.6" x14ac:dyDescent="0.25">
      <c r="A1402" s="47">
        <v>1398</v>
      </c>
      <c r="B1402" s="58" t="s">
        <v>1</v>
      </c>
      <c r="C1402" s="58" t="s">
        <v>7119</v>
      </c>
      <c r="D1402" s="69" t="s">
        <v>7120</v>
      </c>
      <c r="E1402" s="48" t="s">
        <v>6652</v>
      </c>
      <c r="F1402" s="49" t="s">
        <v>7121</v>
      </c>
      <c r="G1402" s="50">
        <v>777550</v>
      </c>
      <c r="H1402" s="50"/>
      <c r="I1402" s="59"/>
      <c r="J1402" s="52" t="s">
        <v>7122</v>
      </c>
      <c r="K1402" s="52" t="s">
        <v>7123</v>
      </c>
      <c r="L1402" s="9"/>
      <c r="M1402" s="9"/>
      <c r="N1402" s="9"/>
      <c r="O1402" s="9"/>
      <c r="P1402" s="9"/>
      <c r="Q1402" s="9"/>
      <c r="R1402" s="9"/>
      <c r="S1402" s="9"/>
      <c r="T1402" s="9"/>
      <c r="U1402" s="9"/>
      <c r="V1402" s="9"/>
      <c r="W1402" s="9"/>
      <c r="X1402" s="9"/>
      <c r="Y1402" s="9"/>
      <c r="Z1402" s="9"/>
      <c r="AA1402" s="9"/>
      <c r="AB1402" s="9"/>
      <c r="AC1402" s="9"/>
      <c r="AD1402" s="9"/>
      <c r="AE1402" s="9"/>
      <c r="AF1402" s="9"/>
      <c r="AG1402" s="9"/>
      <c r="AH1402" s="9"/>
    </row>
    <row r="1403" spans="1:34" ht="201.6" x14ac:dyDescent="0.25">
      <c r="A1403" s="47">
        <v>1399</v>
      </c>
      <c r="B1403" s="58" t="s">
        <v>1</v>
      </c>
      <c r="C1403" s="58" t="s">
        <v>7124</v>
      </c>
      <c r="D1403" s="58" t="s">
        <v>7125</v>
      </c>
      <c r="E1403" s="48" t="s">
        <v>6652</v>
      </c>
      <c r="F1403" s="49" t="s">
        <v>7126</v>
      </c>
      <c r="G1403" s="50">
        <v>18542600</v>
      </c>
      <c r="H1403" s="50"/>
      <c r="I1403" s="59"/>
      <c r="J1403" s="52" t="s">
        <v>7127</v>
      </c>
      <c r="K1403" s="52" t="s">
        <v>7128</v>
      </c>
      <c r="L1403" s="9"/>
      <c r="M1403" s="9"/>
      <c r="N1403" s="9"/>
      <c r="O1403" s="9"/>
      <c r="P1403" s="9"/>
      <c r="Q1403" s="9"/>
      <c r="R1403" s="9"/>
      <c r="S1403" s="9"/>
      <c r="T1403" s="9"/>
      <c r="U1403" s="9"/>
      <c r="V1403" s="9"/>
      <c r="W1403" s="9"/>
      <c r="X1403" s="9"/>
      <c r="Y1403" s="9"/>
      <c r="Z1403" s="9"/>
      <c r="AA1403" s="9"/>
      <c r="AB1403" s="9"/>
      <c r="AC1403" s="9"/>
      <c r="AD1403" s="9"/>
      <c r="AE1403" s="9"/>
      <c r="AF1403" s="9"/>
      <c r="AG1403" s="9"/>
      <c r="AH1403" s="9"/>
    </row>
    <row r="1404" spans="1:34" ht="409.6" x14ac:dyDescent="0.25">
      <c r="A1404" s="47">
        <v>1400</v>
      </c>
      <c r="B1404" s="58" t="s">
        <v>1</v>
      </c>
      <c r="C1404" s="58" t="s">
        <v>7129</v>
      </c>
      <c r="D1404" s="58" t="s">
        <v>7130</v>
      </c>
      <c r="E1404" s="48" t="s">
        <v>6652</v>
      </c>
      <c r="F1404" s="49" t="s">
        <v>7131</v>
      </c>
      <c r="G1404" s="50">
        <v>2500000</v>
      </c>
      <c r="H1404" s="50">
        <v>1000000</v>
      </c>
      <c r="I1404" s="59" t="s">
        <v>6858</v>
      </c>
      <c r="J1404" s="52" t="s">
        <v>7132</v>
      </c>
      <c r="K1404" s="52" t="s">
        <v>7133</v>
      </c>
      <c r="L1404" s="9"/>
      <c r="M1404" s="9"/>
      <c r="N1404" s="9"/>
      <c r="O1404" s="9"/>
      <c r="P1404" s="9"/>
      <c r="Q1404" s="9"/>
      <c r="R1404" s="9"/>
      <c r="S1404" s="9"/>
      <c r="T1404" s="9"/>
      <c r="U1404" s="9"/>
      <c r="V1404" s="9"/>
      <c r="W1404" s="9"/>
      <c r="X1404" s="9"/>
      <c r="Y1404" s="9"/>
      <c r="Z1404" s="9"/>
      <c r="AA1404" s="9"/>
      <c r="AB1404" s="9"/>
      <c r="AC1404" s="9"/>
      <c r="AD1404" s="9"/>
      <c r="AE1404" s="9"/>
      <c r="AF1404" s="9"/>
      <c r="AG1404" s="9"/>
      <c r="AH1404" s="9"/>
    </row>
    <row r="1405" spans="1:34" ht="409.6" x14ac:dyDescent="0.25">
      <c r="A1405" s="47">
        <v>1401</v>
      </c>
      <c r="B1405" s="58" t="s">
        <v>1</v>
      </c>
      <c r="C1405" s="58" t="s">
        <v>7134</v>
      </c>
      <c r="D1405" s="69" t="s">
        <v>7135</v>
      </c>
      <c r="E1405" s="48" t="s">
        <v>6652</v>
      </c>
      <c r="F1405" s="49" t="s">
        <v>7136</v>
      </c>
      <c r="G1405" s="50">
        <v>453000</v>
      </c>
      <c r="H1405" s="50">
        <v>203000</v>
      </c>
      <c r="I1405" s="59" t="s">
        <v>7137</v>
      </c>
      <c r="J1405" s="52" t="s">
        <v>7138</v>
      </c>
      <c r="K1405" s="52" t="s">
        <v>7139</v>
      </c>
      <c r="L1405" s="9"/>
      <c r="M1405" s="9"/>
      <c r="N1405" s="9"/>
      <c r="O1405" s="9"/>
      <c r="P1405" s="9"/>
      <c r="Q1405" s="9"/>
      <c r="R1405" s="9"/>
      <c r="S1405" s="9"/>
      <c r="T1405" s="9"/>
      <c r="U1405" s="9"/>
      <c r="V1405" s="9"/>
      <c r="W1405" s="9"/>
      <c r="X1405" s="9"/>
      <c r="Y1405" s="9"/>
      <c r="Z1405" s="9"/>
      <c r="AA1405" s="9"/>
      <c r="AB1405" s="9"/>
      <c r="AC1405" s="9"/>
      <c r="AD1405" s="9"/>
      <c r="AE1405" s="9"/>
      <c r="AF1405" s="9"/>
      <c r="AG1405" s="9"/>
      <c r="AH1405" s="9"/>
    </row>
    <row r="1406" spans="1:34" ht="230.4" x14ac:dyDescent="0.25">
      <c r="A1406" s="47">
        <v>1402</v>
      </c>
      <c r="B1406" s="58" t="s">
        <v>1</v>
      </c>
      <c r="C1406" s="58" t="s">
        <v>7140</v>
      </c>
      <c r="D1406" s="58" t="s">
        <v>7141</v>
      </c>
      <c r="E1406" s="48" t="s">
        <v>6652</v>
      </c>
      <c r="F1406" s="49" t="s">
        <v>7142</v>
      </c>
      <c r="G1406" s="50">
        <v>369000</v>
      </c>
      <c r="H1406" s="50"/>
      <c r="I1406" s="59"/>
      <c r="J1406" s="52" t="s">
        <v>7143</v>
      </c>
      <c r="K1406" s="52" t="s">
        <v>7144</v>
      </c>
      <c r="L1406" s="9"/>
      <c r="M1406" s="9"/>
      <c r="N1406" s="9"/>
      <c r="O1406" s="9"/>
      <c r="P1406" s="9"/>
      <c r="Q1406" s="9"/>
      <c r="R1406" s="9"/>
      <c r="S1406" s="9"/>
      <c r="T1406" s="9"/>
      <c r="U1406" s="9"/>
      <c r="V1406" s="9"/>
      <c r="W1406" s="9"/>
      <c r="X1406" s="9"/>
      <c r="Y1406" s="9"/>
      <c r="Z1406" s="9"/>
      <c r="AA1406" s="9"/>
      <c r="AB1406" s="9"/>
      <c r="AC1406" s="9"/>
      <c r="AD1406" s="9"/>
      <c r="AE1406" s="9"/>
      <c r="AF1406" s="9"/>
      <c r="AG1406" s="9"/>
      <c r="AH1406" s="9"/>
    </row>
    <row r="1407" spans="1:34" ht="244.8" x14ac:dyDescent="0.25">
      <c r="A1407" s="47">
        <v>1403</v>
      </c>
      <c r="B1407" s="58" t="s">
        <v>1</v>
      </c>
      <c r="C1407" s="58" t="s">
        <v>7145</v>
      </c>
      <c r="D1407" s="58" t="s">
        <v>7146</v>
      </c>
      <c r="E1407" s="48" t="s">
        <v>6652</v>
      </c>
      <c r="F1407" s="49" t="s">
        <v>7147</v>
      </c>
      <c r="G1407" s="50">
        <v>1093062</v>
      </c>
      <c r="H1407" s="50"/>
      <c r="I1407" s="59"/>
      <c r="J1407" s="52" t="s">
        <v>7148</v>
      </c>
      <c r="K1407" s="52" t="s">
        <v>7149</v>
      </c>
      <c r="L1407" s="9"/>
      <c r="M1407" s="9"/>
      <c r="N1407" s="9"/>
      <c r="O1407" s="9"/>
      <c r="P1407" s="9"/>
      <c r="Q1407" s="9"/>
      <c r="R1407" s="9"/>
      <c r="S1407" s="9"/>
      <c r="T1407" s="9"/>
      <c r="U1407" s="9"/>
      <c r="V1407" s="9"/>
      <c r="W1407" s="9"/>
      <c r="X1407" s="9"/>
      <c r="Y1407" s="9"/>
      <c r="Z1407" s="9"/>
      <c r="AA1407" s="9"/>
      <c r="AB1407" s="9"/>
      <c r="AC1407" s="9"/>
      <c r="AD1407" s="9"/>
      <c r="AE1407" s="9"/>
      <c r="AF1407" s="9"/>
      <c r="AG1407" s="9"/>
      <c r="AH1407" s="9"/>
    </row>
    <row r="1408" spans="1:34" ht="187.2" x14ac:dyDescent="0.25">
      <c r="A1408" s="47">
        <v>1404</v>
      </c>
      <c r="B1408" s="58" t="s">
        <v>1</v>
      </c>
      <c r="C1408" s="58" t="s">
        <v>7150</v>
      </c>
      <c r="D1408" s="69" t="s">
        <v>7151</v>
      </c>
      <c r="E1408" s="48" t="s">
        <v>6652</v>
      </c>
      <c r="F1408" s="49" t="s">
        <v>7152</v>
      </c>
      <c r="G1408" s="50">
        <v>274298</v>
      </c>
      <c r="H1408" s="50"/>
      <c r="I1408" s="59"/>
      <c r="J1408" s="52" t="s">
        <v>7153</v>
      </c>
      <c r="K1408" s="52" t="s">
        <v>7154</v>
      </c>
      <c r="L1408" s="9"/>
      <c r="M1408" s="9"/>
      <c r="N1408" s="9"/>
      <c r="O1408" s="9"/>
      <c r="P1408" s="9"/>
      <c r="Q1408" s="9"/>
      <c r="R1408" s="9"/>
      <c r="S1408" s="9"/>
      <c r="T1408" s="9"/>
      <c r="U1408" s="9"/>
      <c r="V1408" s="9"/>
      <c r="W1408" s="9"/>
      <c r="X1408" s="9"/>
      <c r="Y1408" s="9"/>
      <c r="Z1408" s="9"/>
      <c r="AA1408" s="9"/>
      <c r="AB1408" s="9"/>
      <c r="AC1408" s="9"/>
      <c r="AD1408" s="9"/>
      <c r="AE1408" s="9"/>
      <c r="AF1408" s="9"/>
      <c r="AG1408" s="9"/>
      <c r="AH1408" s="9"/>
    </row>
    <row r="1409" spans="1:34" ht="230.4" x14ac:dyDescent="0.25">
      <c r="A1409" s="47">
        <v>1405</v>
      </c>
      <c r="B1409" s="58" t="s">
        <v>1</v>
      </c>
      <c r="C1409" s="58" t="s">
        <v>7155</v>
      </c>
      <c r="D1409" s="58" t="s">
        <v>7156</v>
      </c>
      <c r="E1409" s="48" t="s">
        <v>6652</v>
      </c>
      <c r="F1409" s="49" t="s">
        <v>7157</v>
      </c>
      <c r="G1409" s="50">
        <v>7300000</v>
      </c>
      <c r="H1409" s="50"/>
      <c r="I1409" s="59"/>
      <c r="J1409" s="52" t="s">
        <v>7158</v>
      </c>
      <c r="K1409" s="52" t="s">
        <v>7159</v>
      </c>
      <c r="L1409" s="9"/>
      <c r="M1409" s="9"/>
      <c r="N1409" s="9"/>
      <c r="O1409" s="9"/>
      <c r="P1409" s="9"/>
      <c r="Q1409" s="9"/>
      <c r="R1409" s="9"/>
      <c r="S1409" s="9"/>
      <c r="T1409" s="9"/>
      <c r="U1409" s="9"/>
      <c r="V1409" s="9"/>
      <c r="W1409" s="9"/>
      <c r="X1409" s="9"/>
      <c r="Y1409" s="9"/>
      <c r="Z1409" s="9"/>
      <c r="AA1409" s="9"/>
      <c r="AB1409" s="9"/>
      <c r="AC1409" s="9"/>
      <c r="AD1409" s="9"/>
      <c r="AE1409" s="9"/>
      <c r="AF1409" s="9"/>
      <c r="AG1409" s="9"/>
      <c r="AH1409" s="9"/>
    </row>
    <row r="1410" spans="1:34" ht="230.4" x14ac:dyDescent="0.25">
      <c r="A1410" s="47">
        <v>1406</v>
      </c>
      <c r="B1410" s="58" t="s">
        <v>1</v>
      </c>
      <c r="C1410" s="58" t="s">
        <v>7160</v>
      </c>
      <c r="D1410" s="58" t="s">
        <v>7161</v>
      </c>
      <c r="E1410" s="48" t="s">
        <v>6652</v>
      </c>
      <c r="F1410" s="49" t="s">
        <v>7162</v>
      </c>
      <c r="G1410" s="50">
        <v>2621940</v>
      </c>
      <c r="H1410" s="50"/>
      <c r="I1410" s="59"/>
      <c r="J1410" s="52" t="s">
        <v>7163</v>
      </c>
      <c r="K1410" s="52" t="s">
        <v>7164</v>
      </c>
      <c r="L1410" s="9"/>
      <c r="M1410" s="9"/>
      <c r="N1410" s="9"/>
      <c r="O1410" s="9"/>
      <c r="P1410" s="9"/>
      <c r="Q1410" s="9"/>
      <c r="R1410" s="9"/>
      <c r="S1410" s="9"/>
      <c r="T1410" s="9"/>
      <c r="U1410" s="9"/>
      <c r="V1410" s="9"/>
      <c r="W1410" s="9"/>
      <c r="X1410" s="9"/>
      <c r="Y1410" s="9"/>
      <c r="Z1410" s="9"/>
      <c r="AA1410" s="9"/>
      <c r="AB1410" s="9"/>
      <c r="AC1410" s="9"/>
      <c r="AD1410" s="9"/>
      <c r="AE1410" s="9"/>
      <c r="AF1410" s="9"/>
      <c r="AG1410" s="9"/>
      <c r="AH1410" s="9"/>
    </row>
    <row r="1411" spans="1:34" ht="187.2" x14ac:dyDescent="0.25">
      <c r="A1411" s="47">
        <v>1407</v>
      </c>
      <c r="B1411" s="58" t="s">
        <v>1</v>
      </c>
      <c r="C1411" s="58" t="s">
        <v>7165</v>
      </c>
      <c r="D1411" s="69" t="s">
        <v>7166</v>
      </c>
      <c r="E1411" s="48" t="s">
        <v>6652</v>
      </c>
      <c r="F1411" s="49" t="s">
        <v>7167</v>
      </c>
      <c r="G1411" s="50">
        <v>818367</v>
      </c>
      <c r="H1411" s="50"/>
      <c r="I1411" s="59"/>
      <c r="J1411" s="52" t="s">
        <v>7168</v>
      </c>
      <c r="K1411" s="52" t="s">
        <v>7169</v>
      </c>
      <c r="L1411" s="9"/>
      <c r="M1411" s="9"/>
      <c r="N1411" s="9"/>
      <c r="O1411" s="9"/>
      <c r="P1411" s="9"/>
      <c r="Q1411" s="9"/>
      <c r="R1411" s="9"/>
      <c r="S1411" s="9"/>
      <c r="T1411" s="9"/>
      <c r="U1411" s="9"/>
      <c r="V1411" s="9"/>
      <c r="W1411" s="9"/>
      <c r="X1411" s="9"/>
      <c r="Y1411" s="9"/>
      <c r="Z1411" s="9"/>
      <c r="AA1411" s="9"/>
      <c r="AB1411" s="9"/>
      <c r="AC1411" s="9"/>
      <c r="AD1411" s="9"/>
      <c r="AE1411" s="9"/>
      <c r="AF1411" s="9"/>
      <c r="AG1411" s="9"/>
      <c r="AH1411" s="9"/>
    </row>
    <row r="1412" spans="1:34" ht="345.6" x14ac:dyDescent="0.25">
      <c r="A1412" s="47">
        <v>1408</v>
      </c>
      <c r="B1412" s="58" t="s">
        <v>1</v>
      </c>
      <c r="C1412" s="58" t="s">
        <v>7170</v>
      </c>
      <c r="D1412" s="58" t="s">
        <v>7171</v>
      </c>
      <c r="E1412" s="48" t="s">
        <v>6652</v>
      </c>
      <c r="F1412" s="49" t="s">
        <v>7172</v>
      </c>
      <c r="G1412" s="50">
        <v>6776762</v>
      </c>
      <c r="H1412" s="50"/>
      <c r="I1412" s="59"/>
      <c r="J1412" s="52" t="s">
        <v>7173</v>
      </c>
      <c r="K1412" s="52" t="s">
        <v>7174</v>
      </c>
      <c r="L1412" s="9"/>
      <c r="M1412" s="9"/>
      <c r="N1412" s="9"/>
      <c r="O1412" s="9"/>
      <c r="P1412" s="9"/>
      <c r="Q1412" s="9"/>
      <c r="R1412" s="9"/>
      <c r="S1412" s="9"/>
      <c r="T1412" s="9"/>
      <c r="U1412" s="9"/>
      <c r="V1412" s="9"/>
      <c r="W1412" s="9"/>
      <c r="X1412" s="9"/>
      <c r="Y1412" s="9"/>
      <c r="Z1412" s="9"/>
      <c r="AA1412" s="9"/>
      <c r="AB1412" s="9"/>
      <c r="AC1412" s="9"/>
      <c r="AD1412" s="9"/>
      <c r="AE1412" s="9"/>
      <c r="AF1412" s="9"/>
      <c r="AG1412" s="9"/>
      <c r="AH1412" s="9"/>
    </row>
    <row r="1413" spans="1:34" ht="158.4" x14ac:dyDescent="0.25">
      <c r="A1413" s="47">
        <v>1409</v>
      </c>
      <c r="B1413" s="58" t="s">
        <v>1</v>
      </c>
      <c r="C1413" s="58" t="s">
        <v>7175</v>
      </c>
      <c r="D1413" s="58" t="s">
        <v>7176</v>
      </c>
      <c r="E1413" s="48" t="s">
        <v>6652</v>
      </c>
      <c r="F1413" s="49" t="s">
        <v>7177</v>
      </c>
      <c r="G1413" s="50">
        <v>1723503</v>
      </c>
      <c r="H1413" s="50"/>
      <c r="I1413" s="59" t="s">
        <v>7079</v>
      </c>
      <c r="J1413" s="52" t="s">
        <v>7178</v>
      </c>
      <c r="K1413" s="52" t="s">
        <v>7179</v>
      </c>
      <c r="L1413" s="9"/>
      <c r="M1413" s="9"/>
      <c r="N1413" s="9"/>
      <c r="O1413" s="9"/>
      <c r="P1413" s="9"/>
      <c r="Q1413" s="9"/>
      <c r="R1413" s="9"/>
      <c r="S1413" s="9"/>
      <c r="T1413" s="9"/>
      <c r="U1413" s="9"/>
      <c r="V1413" s="9"/>
      <c r="W1413" s="9"/>
      <c r="X1413" s="9"/>
      <c r="Y1413" s="9"/>
      <c r="Z1413" s="9"/>
      <c r="AA1413" s="9"/>
      <c r="AB1413" s="9"/>
      <c r="AC1413" s="9"/>
      <c r="AD1413" s="9"/>
      <c r="AE1413" s="9"/>
      <c r="AF1413" s="9"/>
      <c r="AG1413" s="9"/>
      <c r="AH1413" s="9"/>
    </row>
    <row r="1414" spans="1:34" ht="158.4" x14ac:dyDescent="0.25">
      <c r="A1414" s="47">
        <v>1410</v>
      </c>
      <c r="B1414" s="58" t="s">
        <v>1</v>
      </c>
      <c r="C1414" s="58" t="s">
        <v>7180</v>
      </c>
      <c r="D1414" s="69" t="s">
        <v>7181</v>
      </c>
      <c r="E1414" s="48" t="s">
        <v>6652</v>
      </c>
      <c r="F1414" s="49" t="s">
        <v>7182</v>
      </c>
      <c r="G1414" s="50">
        <v>2290108</v>
      </c>
      <c r="H1414" s="50"/>
      <c r="I1414" s="59" t="s">
        <v>7079</v>
      </c>
      <c r="J1414" s="52" t="s">
        <v>7183</v>
      </c>
      <c r="K1414" s="52" t="s">
        <v>7179</v>
      </c>
      <c r="L1414" s="9"/>
      <c r="M1414" s="9"/>
      <c r="N1414" s="9"/>
      <c r="O1414" s="9"/>
      <c r="P1414" s="9"/>
      <c r="Q1414" s="9"/>
      <c r="R1414" s="9"/>
      <c r="S1414" s="9"/>
      <c r="T1414" s="9"/>
      <c r="U1414" s="9"/>
      <c r="V1414" s="9"/>
      <c r="W1414" s="9"/>
      <c r="X1414" s="9"/>
      <c r="Y1414" s="9"/>
      <c r="Z1414" s="9"/>
      <c r="AA1414" s="9"/>
      <c r="AB1414" s="9"/>
      <c r="AC1414" s="9"/>
      <c r="AD1414" s="9"/>
      <c r="AE1414" s="9"/>
      <c r="AF1414" s="9"/>
      <c r="AG1414" s="9"/>
      <c r="AH1414" s="9"/>
    </row>
    <row r="1415" spans="1:34" ht="244.8" x14ac:dyDescent="0.25">
      <c r="A1415" s="47">
        <v>1411</v>
      </c>
      <c r="B1415" s="58" t="s">
        <v>1</v>
      </c>
      <c r="C1415" s="58" t="s">
        <v>7184</v>
      </c>
      <c r="D1415" s="58" t="s">
        <v>7185</v>
      </c>
      <c r="E1415" s="48" t="s">
        <v>6652</v>
      </c>
      <c r="F1415" s="49" t="s">
        <v>7186</v>
      </c>
      <c r="G1415" s="50">
        <v>7762000</v>
      </c>
      <c r="H1415" s="50"/>
      <c r="I1415" s="59" t="s">
        <v>7187</v>
      </c>
      <c r="J1415" s="52" t="s">
        <v>7188</v>
      </c>
      <c r="K1415" s="52" t="s">
        <v>7189</v>
      </c>
      <c r="L1415" s="9"/>
      <c r="M1415" s="9"/>
      <c r="N1415" s="9"/>
      <c r="O1415" s="9"/>
      <c r="P1415" s="9"/>
      <c r="Q1415" s="9"/>
      <c r="R1415" s="9"/>
      <c r="S1415" s="9"/>
      <c r="T1415" s="9"/>
      <c r="U1415" s="9"/>
      <c r="V1415" s="9"/>
      <c r="W1415" s="9"/>
      <c r="X1415" s="9"/>
      <c r="Y1415" s="9"/>
      <c r="Z1415" s="9"/>
      <c r="AA1415" s="9"/>
      <c r="AB1415" s="9"/>
      <c r="AC1415" s="9"/>
      <c r="AD1415" s="9"/>
      <c r="AE1415" s="9"/>
      <c r="AF1415" s="9"/>
      <c r="AG1415" s="9"/>
      <c r="AH1415" s="9"/>
    </row>
    <row r="1416" spans="1:34" ht="201.6" x14ac:dyDescent="0.25">
      <c r="A1416" s="47">
        <v>1412</v>
      </c>
      <c r="B1416" s="58" t="s">
        <v>1</v>
      </c>
      <c r="C1416" s="58" t="s">
        <v>7190</v>
      </c>
      <c r="D1416" s="58" t="s">
        <v>7191</v>
      </c>
      <c r="E1416" s="48" t="s">
        <v>6652</v>
      </c>
      <c r="F1416" s="49" t="s">
        <v>7192</v>
      </c>
      <c r="G1416" s="50">
        <v>1800000</v>
      </c>
      <c r="H1416" s="50"/>
      <c r="I1416" s="59" t="s">
        <v>7187</v>
      </c>
      <c r="J1416" s="52" t="s">
        <v>7193</v>
      </c>
      <c r="K1416" s="52" t="s">
        <v>7194</v>
      </c>
      <c r="L1416" s="9"/>
      <c r="M1416" s="9"/>
      <c r="N1416" s="9"/>
      <c r="O1416" s="9"/>
      <c r="P1416" s="9"/>
      <c r="Q1416" s="9"/>
      <c r="R1416" s="9"/>
      <c r="S1416" s="9"/>
      <c r="T1416" s="9"/>
      <c r="U1416" s="9"/>
      <c r="V1416" s="9"/>
      <c r="W1416" s="9"/>
      <c r="X1416" s="9"/>
      <c r="Y1416" s="9"/>
      <c r="Z1416" s="9"/>
      <c r="AA1416" s="9"/>
      <c r="AB1416" s="9"/>
      <c r="AC1416" s="9"/>
      <c r="AD1416" s="9"/>
      <c r="AE1416" s="9"/>
      <c r="AF1416" s="9"/>
      <c r="AG1416" s="9"/>
      <c r="AH1416" s="9"/>
    </row>
    <row r="1417" spans="1:34" ht="129.6" x14ac:dyDescent="0.25">
      <c r="A1417" s="47">
        <v>1413</v>
      </c>
      <c r="B1417" s="58" t="s">
        <v>1</v>
      </c>
      <c r="C1417" s="58" t="s">
        <v>7195</v>
      </c>
      <c r="D1417" s="69" t="s">
        <v>7196</v>
      </c>
      <c r="E1417" s="48" t="s">
        <v>6652</v>
      </c>
      <c r="F1417" s="49" t="s">
        <v>7197</v>
      </c>
      <c r="G1417" s="50">
        <v>4053000</v>
      </c>
      <c r="H1417" s="50"/>
      <c r="I1417" s="59" t="s">
        <v>7187</v>
      </c>
      <c r="J1417" s="52" t="s">
        <v>7198</v>
      </c>
      <c r="K1417" s="52" t="s">
        <v>7199</v>
      </c>
      <c r="L1417" s="9"/>
      <c r="M1417" s="9"/>
      <c r="N1417" s="9"/>
      <c r="O1417" s="9"/>
      <c r="P1417" s="9"/>
      <c r="Q1417" s="9"/>
      <c r="R1417" s="9"/>
      <c r="S1417" s="9"/>
      <c r="T1417" s="9"/>
      <c r="U1417" s="9"/>
      <c r="V1417" s="9"/>
      <c r="W1417" s="9"/>
      <c r="X1417" s="9"/>
      <c r="Y1417" s="9"/>
      <c r="Z1417" s="9"/>
      <c r="AA1417" s="9"/>
      <c r="AB1417" s="9"/>
      <c r="AC1417" s="9"/>
      <c r="AD1417" s="9"/>
      <c r="AE1417" s="9"/>
      <c r="AF1417" s="9"/>
      <c r="AG1417" s="9"/>
      <c r="AH1417" s="9"/>
    </row>
    <row r="1418" spans="1:34" ht="172.8" x14ac:dyDescent="0.25">
      <c r="A1418" s="47">
        <v>1414</v>
      </c>
      <c r="B1418" s="58" t="s">
        <v>1</v>
      </c>
      <c r="C1418" s="58" t="s">
        <v>7200</v>
      </c>
      <c r="D1418" s="58" t="s">
        <v>7201</v>
      </c>
      <c r="E1418" s="48" t="s">
        <v>6652</v>
      </c>
      <c r="F1418" s="49" t="s">
        <v>7202</v>
      </c>
      <c r="G1418" s="50">
        <v>1016244</v>
      </c>
      <c r="H1418" s="50"/>
      <c r="I1418" s="59" t="s">
        <v>7065</v>
      </c>
      <c r="J1418" s="52" t="s">
        <v>7203</v>
      </c>
      <c r="K1418" s="52" t="s">
        <v>7204</v>
      </c>
      <c r="L1418" s="9"/>
      <c r="M1418" s="9"/>
      <c r="N1418" s="9"/>
      <c r="O1418" s="9"/>
      <c r="P1418" s="9"/>
      <c r="Q1418" s="9"/>
      <c r="R1418" s="9"/>
      <c r="S1418" s="9"/>
      <c r="T1418" s="9"/>
      <c r="U1418" s="9"/>
      <c r="V1418" s="9"/>
      <c r="W1418" s="9"/>
      <c r="X1418" s="9"/>
      <c r="Y1418" s="9"/>
      <c r="Z1418" s="9"/>
      <c r="AA1418" s="9"/>
      <c r="AB1418" s="9"/>
      <c r="AC1418" s="9"/>
      <c r="AD1418" s="9"/>
      <c r="AE1418" s="9"/>
      <c r="AF1418" s="9"/>
      <c r="AG1418" s="9"/>
      <c r="AH1418" s="9"/>
    </row>
    <row r="1419" spans="1:34" ht="129.6" x14ac:dyDescent="0.25">
      <c r="A1419" s="47">
        <v>1415</v>
      </c>
      <c r="B1419" s="58" t="s">
        <v>1</v>
      </c>
      <c r="C1419" s="58" t="s">
        <v>7205</v>
      </c>
      <c r="D1419" s="58" t="s">
        <v>7206</v>
      </c>
      <c r="E1419" s="48" t="s">
        <v>6652</v>
      </c>
      <c r="F1419" s="49" t="s">
        <v>7207</v>
      </c>
      <c r="G1419" s="50">
        <v>781445</v>
      </c>
      <c r="H1419" s="50"/>
      <c r="I1419" s="59" t="s">
        <v>7065</v>
      </c>
      <c r="J1419" s="52" t="s">
        <v>7208</v>
      </c>
      <c r="K1419" s="52" t="s">
        <v>6724</v>
      </c>
      <c r="L1419" s="9"/>
      <c r="M1419" s="9"/>
      <c r="N1419" s="9"/>
      <c r="O1419" s="9"/>
      <c r="P1419" s="9"/>
      <c r="Q1419" s="9"/>
      <c r="R1419" s="9"/>
      <c r="S1419" s="9"/>
      <c r="T1419" s="9"/>
      <c r="U1419" s="9"/>
      <c r="V1419" s="9"/>
      <c r="W1419" s="9"/>
      <c r="X1419" s="9"/>
      <c r="Y1419" s="9"/>
      <c r="Z1419" s="9"/>
      <c r="AA1419" s="9"/>
      <c r="AB1419" s="9"/>
      <c r="AC1419" s="9"/>
      <c r="AD1419" s="9"/>
      <c r="AE1419" s="9"/>
      <c r="AF1419" s="9"/>
      <c r="AG1419" s="9"/>
      <c r="AH1419" s="9"/>
    </row>
    <row r="1420" spans="1:34" ht="216" x14ac:dyDescent="0.25">
      <c r="A1420" s="47">
        <v>1416</v>
      </c>
      <c r="B1420" s="58" t="s">
        <v>1</v>
      </c>
      <c r="C1420" s="58" t="s">
        <v>7209</v>
      </c>
      <c r="D1420" s="69" t="s">
        <v>7210</v>
      </c>
      <c r="E1420" s="48" t="s">
        <v>6652</v>
      </c>
      <c r="F1420" s="49" t="s">
        <v>7211</v>
      </c>
      <c r="G1420" s="50">
        <v>907000</v>
      </c>
      <c r="H1420" s="50"/>
      <c r="I1420" s="59" t="s">
        <v>7065</v>
      </c>
      <c r="J1420" s="52" t="s">
        <v>7212</v>
      </c>
      <c r="K1420" s="52" t="s">
        <v>7213</v>
      </c>
      <c r="L1420" s="9"/>
      <c r="M1420" s="9"/>
      <c r="N1420" s="9"/>
      <c r="O1420" s="9"/>
      <c r="P1420" s="9"/>
      <c r="Q1420" s="9"/>
      <c r="R1420" s="9"/>
      <c r="S1420" s="9"/>
      <c r="T1420" s="9"/>
      <c r="U1420" s="9"/>
      <c r="V1420" s="9"/>
      <c r="W1420" s="9"/>
      <c r="X1420" s="9"/>
      <c r="Y1420" s="9"/>
      <c r="Z1420" s="9"/>
      <c r="AA1420" s="9"/>
      <c r="AB1420" s="9"/>
      <c r="AC1420" s="9"/>
      <c r="AD1420" s="9"/>
      <c r="AE1420" s="9"/>
      <c r="AF1420" s="9"/>
      <c r="AG1420" s="9"/>
      <c r="AH1420" s="9"/>
    </row>
    <row r="1421" spans="1:34" ht="201.6" x14ac:dyDescent="0.25">
      <c r="A1421" s="47">
        <v>1417</v>
      </c>
      <c r="B1421" s="58" t="s">
        <v>1</v>
      </c>
      <c r="C1421" s="58" t="s">
        <v>7214</v>
      </c>
      <c r="D1421" s="58" t="s">
        <v>7215</v>
      </c>
      <c r="E1421" s="48" t="s">
        <v>6652</v>
      </c>
      <c r="F1421" s="49" t="s">
        <v>7216</v>
      </c>
      <c r="G1421" s="50">
        <v>1332000</v>
      </c>
      <c r="H1421" s="50"/>
      <c r="I1421" s="59" t="s">
        <v>7065</v>
      </c>
      <c r="J1421" s="52" t="s">
        <v>7217</v>
      </c>
      <c r="K1421" s="52" t="s">
        <v>7218</v>
      </c>
      <c r="L1421" s="9"/>
      <c r="M1421" s="9"/>
      <c r="N1421" s="9"/>
      <c r="O1421" s="9"/>
      <c r="P1421" s="9"/>
      <c r="Q1421" s="9"/>
      <c r="R1421" s="9"/>
      <c r="S1421" s="9"/>
      <c r="T1421" s="9"/>
      <c r="U1421" s="9"/>
      <c r="V1421" s="9"/>
      <c r="W1421" s="9"/>
      <c r="X1421" s="9"/>
      <c r="Y1421" s="9"/>
      <c r="Z1421" s="9"/>
      <c r="AA1421" s="9"/>
      <c r="AB1421" s="9"/>
      <c r="AC1421" s="9"/>
      <c r="AD1421" s="9"/>
      <c r="AE1421" s="9"/>
      <c r="AF1421" s="9"/>
      <c r="AG1421" s="9"/>
      <c r="AH1421" s="9"/>
    </row>
    <row r="1422" spans="1:34" ht="144" x14ac:dyDescent="0.25">
      <c r="A1422" s="47">
        <v>1418</v>
      </c>
      <c r="B1422" s="58" t="s">
        <v>1</v>
      </c>
      <c r="C1422" s="58" t="s">
        <v>7219</v>
      </c>
      <c r="D1422" s="58" t="s">
        <v>7220</v>
      </c>
      <c r="E1422" s="48" t="s">
        <v>6652</v>
      </c>
      <c r="F1422" s="49" t="s">
        <v>7221</v>
      </c>
      <c r="G1422" s="50">
        <v>2624100</v>
      </c>
      <c r="H1422" s="50"/>
      <c r="I1422" s="59" t="s">
        <v>7079</v>
      </c>
      <c r="J1422" s="52" t="s">
        <v>7222</v>
      </c>
      <c r="K1422" s="52" t="s">
        <v>7223</v>
      </c>
      <c r="L1422" s="9"/>
      <c r="M1422" s="9"/>
      <c r="N1422" s="9"/>
      <c r="O1422" s="9"/>
      <c r="P1422" s="9"/>
      <c r="Q1422" s="9"/>
      <c r="R1422" s="9"/>
      <c r="S1422" s="9"/>
      <c r="T1422" s="9"/>
      <c r="U1422" s="9"/>
      <c r="V1422" s="9"/>
      <c r="W1422" s="9"/>
      <c r="X1422" s="9"/>
      <c r="Y1422" s="9"/>
      <c r="Z1422" s="9"/>
      <c r="AA1422" s="9"/>
      <c r="AB1422" s="9"/>
      <c r="AC1422" s="9"/>
      <c r="AD1422" s="9"/>
      <c r="AE1422" s="9"/>
      <c r="AF1422" s="9"/>
      <c r="AG1422" s="9"/>
      <c r="AH1422" s="9"/>
    </row>
    <row r="1423" spans="1:34" ht="201.6" x14ac:dyDescent="0.25">
      <c r="A1423" s="47">
        <v>1419</v>
      </c>
      <c r="B1423" s="58" t="s">
        <v>1</v>
      </c>
      <c r="C1423" s="58" t="s">
        <v>7224</v>
      </c>
      <c r="D1423" s="69" t="s">
        <v>6842</v>
      </c>
      <c r="E1423" s="48" t="s">
        <v>6652</v>
      </c>
      <c r="F1423" s="49" t="s">
        <v>7225</v>
      </c>
      <c r="G1423" s="50">
        <v>500000</v>
      </c>
      <c r="H1423" s="50"/>
      <c r="I1423" s="59" t="s">
        <v>7065</v>
      </c>
      <c r="J1423" s="52" t="s">
        <v>7226</v>
      </c>
      <c r="K1423" s="52" t="s">
        <v>6845</v>
      </c>
      <c r="L1423" s="9"/>
      <c r="M1423" s="9"/>
      <c r="N1423" s="9"/>
      <c r="O1423" s="9"/>
      <c r="P1423" s="9"/>
      <c r="Q1423" s="9"/>
      <c r="R1423" s="9"/>
      <c r="S1423" s="9"/>
      <c r="T1423" s="9"/>
      <c r="U1423" s="9"/>
      <c r="V1423" s="9"/>
      <c r="W1423" s="9"/>
      <c r="X1423" s="9"/>
      <c r="Y1423" s="9"/>
      <c r="Z1423" s="9"/>
      <c r="AA1423" s="9"/>
      <c r="AB1423" s="9"/>
      <c r="AC1423" s="9"/>
      <c r="AD1423" s="9"/>
      <c r="AE1423" s="9"/>
      <c r="AF1423" s="9"/>
      <c r="AG1423" s="9"/>
      <c r="AH1423" s="9"/>
    </row>
    <row r="1424" spans="1:34" ht="172.8" x14ac:dyDescent="0.25">
      <c r="A1424" s="47">
        <v>1420</v>
      </c>
      <c r="B1424" s="58" t="s">
        <v>1</v>
      </c>
      <c r="C1424" s="58" t="s">
        <v>7227</v>
      </c>
      <c r="D1424" s="58" t="s">
        <v>6837</v>
      </c>
      <c r="E1424" s="48" t="s">
        <v>6652</v>
      </c>
      <c r="F1424" s="49" t="s">
        <v>7228</v>
      </c>
      <c r="G1424" s="50">
        <v>570000</v>
      </c>
      <c r="H1424" s="50"/>
      <c r="I1424" s="59" t="s">
        <v>7065</v>
      </c>
      <c r="J1424" s="52" t="s">
        <v>7229</v>
      </c>
      <c r="K1424" s="52" t="s">
        <v>6840</v>
      </c>
      <c r="L1424" s="9"/>
      <c r="M1424" s="9"/>
      <c r="N1424" s="9"/>
      <c r="O1424" s="9"/>
      <c r="P1424" s="9"/>
      <c r="Q1424" s="9"/>
      <c r="R1424" s="9"/>
      <c r="S1424" s="9"/>
      <c r="T1424" s="9"/>
      <c r="U1424" s="9"/>
      <c r="V1424" s="9"/>
      <c r="W1424" s="9"/>
      <c r="X1424" s="9"/>
      <c r="Y1424" s="9"/>
      <c r="Z1424" s="9"/>
      <c r="AA1424" s="9"/>
      <c r="AB1424" s="9"/>
      <c r="AC1424" s="9"/>
      <c r="AD1424" s="9"/>
      <c r="AE1424" s="9"/>
      <c r="AF1424" s="9"/>
      <c r="AG1424" s="9"/>
      <c r="AH1424" s="9"/>
    </row>
    <row r="1425" spans="1:34" ht="201.6" x14ac:dyDescent="0.25">
      <c r="A1425" s="47">
        <v>1421</v>
      </c>
      <c r="B1425" s="58" t="s">
        <v>1</v>
      </c>
      <c r="C1425" s="58" t="s">
        <v>7230</v>
      </c>
      <c r="D1425" s="58" t="s">
        <v>7231</v>
      </c>
      <c r="E1425" s="48" t="s">
        <v>6652</v>
      </c>
      <c r="F1425" s="49" t="s">
        <v>7232</v>
      </c>
      <c r="G1425" s="50">
        <v>21812108</v>
      </c>
      <c r="H1425" s="50"/>
      <c r="I1425" s="59"/>
      <c r="J1425" s="52" t="s">
        <v>7233</v>
      </c>
      <c r="K1425" s="52" t="s">
        <v>7234</v>
      </c>
      <c r="L1425" s="9"/>
      <c r="M1425" s="9"/>
      <c r="N1425" s="9"/>
      <c r="O1425" s="9"/>
      <c r="P1425" s="9"/>
      <c r="Q1425" s="9"/>
      <c r="R1425" s="9"/>
      <c r="S1425" s="9"/>
      <c r="T1425" s="9"/>
      <c r="U1425" s="9"/>
      <c r="V1425" s="9"/>
      <c r="W1425" s="9"/>
      <c r="X1425" s="9"/>
      <c r="Y1425" s="9"/>
      <c r="Z1425" s="9"/>
      <c r="AA1425" s="9"/>
      <c r="AB1425" s="9"/>
      <c r="AC1425" s="9"/>
      <c r="AD1425" s="9"/>
      <c r="AE1425" s="9"/>
      <c r="AF1425" s="9"/>
      <c r="AG1425" s="9"/>
      <c r="AH1425" s="9"/>
    </row>
    <row r="1426" spans="1:34" ht="187.2" x14ac:dyDescent="0.25">
      <c r="A1426" s="47">
        <v>1422</v>
      </c>
      <c r="B1426" s="58" t="s">
        <v>1</v>
      </c>
      <c r="C1426" s="58" t="s">
        <v>7235</v>
      </c>
      <c r="D1426" s="69" t="s">
        <v>7236</v>
      </c>
      <c r="E1426" s="48" t="s">
        <v>6652</v>
      </c>
      <c r="F1426" s="49" t="s">
        <v>7237</v>
      </c>
      <c r="G1426" s="50">
        <v>24157348</v>
      </c>
      <c r="H1426" s="50"/>
      <c r="I1426" s="59"/>
      <c r="J1426" s="52" t="s">
        <v>7238</v>
      </c>
      <c r="K1426" s="52" t="s">
        <v>7239</v>
      </c>
      <c r="L1426" s="9"/>
      <c r="M1426" s="9"/>
      <c r="N1426" s="9"/>
      <c r="O1426" s="9"/>
      <c r="P1426" s="9"/>
      <c r="Q1426" s="9"/>
      <c r="R1426" s="9"/>
      <c r="S1426" s="9"/>
      <c r="T1426" s="9"/>
      <c r="U1426" s="9"/>
      <c r="V1426" s="9"/>
      <c r="W1426" s="9"/>
      <c r="X1426" s="9"/>
      <c r="Y1426" s="9"/>
      <c r="Z1426" s="9"/>
      <c r="AA1426" s="9"/>
      <c r="AB1426" s="9"/>
      <c r="AC1426" s="9"/>
      <c r="AD1426" s="9"/>
      <c r="AE1426" s="9"/>
      <c r="AF1426" s="9"/>
      <c r="AG1426" s="9"/>
      <c r="AH1426" s="9"/>
    </row>
    <row r="1427" spans="1:34" ht="230.4" x14ac:dyDescent="0.25">
      <c r="A1427" s="47">
        <v>1423</v>
      </c>
      <c r="B1427" s="58" t="s">
        <v>1</v>
      </c>
      <c r="C1427" s="58" t="s">
        <v>7240</v>
      </c>
      <c r="D1427" s="58" t="s">
        <v>7241</v>
      </c>
      <c r="E1427" s="48" t="s">
        <v>6652</v>
      </c>
      <c r="F1427" s="49" t="s">
        <v>7242</v>
      </c>
      <c r="G1427" s="50">
        <v>1095000</v>
      </c>
      <c r="H1427" s="50"/>
      <c r="I1427" s="59"/>
      <c r="J1427" s="52" t="s">
        <v>7243</v>
      </c>
      <c r="K1427" s="52" t="s">
        <v>7244</v>
      </c>
      <c r="L1427" s="9"/>
      <c r="M1427" s="9"/>
      <c r="N1427" s="9"/>
      <c r="O1427" s="9"/>
      <c r="P1427" s="9"/>
      <c r="Q1427" s="9"/>
      <c r="R1427" s="9"/>
      <c r="S1427" s="9"/>
      <c r="T1427" s="9"/>
      <c r="U1427" s="9"/>
      <c r="V1427" s="9"/>
      <c r="W1427" s="9"/>
      <c r="X1427" s="9"/>
      <c r="Y1427" s="9"/>
      <c r="Z1427" s="9"/>
      <c r="AA1427" s="9"/>
      <c r="AB1427" s="9"/>
      <c r="AC1427" s="9"/>
      <c r="AD1427" s="9"/>
      <c r="AE1427" s="9"/>
      <c r="AF1427" s="9"/>
      <c r="AG1427" s="9"/>
      <c r="AH1427" s="9"/>
    </row>
    <row r="1428" spans="1:34" ht="345.6" x14ac:dyDescent="0.25">
      <c r="A1428" s="47">
        <v>1424</v>
      </c>
      <c r="B1428" s="58" t="s">
        <v>1</v>
      </c>
      <c r="C1428" s="58" t="s">
        <v>7245</v>
      </c>
      <c r="D1428" s="58" t="s">
        <v>7246</v>
      </c>
      <c r="E1428" s="48" t="s">
        <v>6652</v>
      </c>
      <c r="F1428" s="49" t="s">
        <v>7247</v>
      </c>
      <c r="G1428" s="50">
        <v>4032000</v>
      </c>
      <c r="H1428" s="50">
        <v>2210000</v>
      </c>
      <c r="I1428" s="59" t="s">
        <v>7248</v>
      </c>
      <c r="J1428" s="52" t="s">
        <v>7249</v>
      </c>
      <c r="K1428" s="52" t="s">
        <v>7250</v>
      </c>
      <c r="L1428" s="9"/>
      <c r="M1428" s="9"/>
      <c r="N1428" s="9"/>
      <c r="O1428" s="9"/>
      <c r="P1428" s="9"/>
      <c r="Q1428" s="9"/>
      <c r="R1428" s="9"/>
      <c r="S1428" s="9"/>
      <c r="T1428" s="9"/>
      <c r="U1428" s="9"/>
      <c r="V1428" s="9"/>
      <c r="W1428" s="9"/>
      <c r="X1428" s="9"/>
      <c r="Y1428" s="9"/>
      <c r="Z1428" s="9"/>
      <c r="AA1428" s="9"/>
      <c r="AB1428" s="9"/>
      <c r="AC1428" s="9"/>
      <c r="AD1428" s="9"/>
      <c r="AE1428" s="9"/>
      <c r="AF1428" s="9"/>
      <c r="AG1428" s="9"/>
      <c r="AH1428" s="9"/>
    </row>
    <row r="1429" spans="1:34" ht="302.39999999999998" x14ac:dyDescent="0.25">
      <c r="A1429" s="47">
        <v>1425</v>
      </c>
      <c r="B1429" s="58" t="s">
        <v>1</v>
      </c>
      <c r="C1429" s="58" t="s">
        <v>7251</v>
      </c>
      <c r="D1429" s="69" t="s">
        <v>7252</v>
      </c>
      <c r="E1429" s="48" t="s">
        <v>6652</v>
      </c>
      <c r="F1429" s="49" t="s">
        <v>7253</v>
      </c>
      <c r="G1429" s="50">
        <v>5400000</v>
      </c>
      <c r="H1429" s="50"/>
      <c r="I1429" s="59"/>
      <c r="J1429" s="52" t="s">
        <v>7254</v>
      </c>
      <c r="K1429" s="52" t="s">
        <v>7255</v>
      </c>
      <c r="L1429" s="9"/>
      <c r="M1429" s="9"/>
      <c r="N1429" s="9"/>
      <c r="O1429" s="9"/>
      <c r="P1429" s="9"/>
      <c r="Q1429" s="9"/>
      <c r="R1429" s="9"/>
      <c r="S1429" s="9"/>
      <c r="T1429" s="9"/>
      <c r="U1429" s="9"/>
      <c r="V1429" s="9"/>
      <c r="W1429" s="9"/>
      <c r="X1429" s="9"/>
      <c r="Y1429" s="9"/>
      <c r="Z1429" s="9"/>
      <c r="AA1429" s="9"/>
      <c r="AB1429" s="9"/>
      <c r="AC1429" s="9"/>
      <c r="AD1429" s="9"/>
      <c r="AE1429" s="9"/>
      <c r="AF1429" s="9"/>
      <c r="AG1429" s="9"/>
      <c r="AH1429" s="9"/>
    </row>
    <row r="1430" spans="1:34" ht="230.4" x14ac:dyDescent="0.25">
      <c r="A1430" s="47">
        <v>1426</v>
      </c>
      <c r="B1430" s="58" t="s">
        <v>1</v>
      </c>
      <c r="C1430" s="58" t="s">
        <v>7256</v>
      </c>
      <c r="D1430" s="58" t="s">
        <v>7257</v>
      </c>
      <c r="E1430" s="48" t="s">
        <v>6652</v>
      </c>
      <c r="F1430" s="49" t="s">
        <v>7258</v>
      </c>
      <c r="G1430" s="50">
        <v>550000</v>
      </c>
      <c r="H1430" s="50"/>
      <c r="I1430" s="59" t="s">
        <v>7065</v>
      </c>
      <c r="J1430" s="52" t="s">
        <v>7259</v>
      </c>
      <c r="K1430" s="52" t="s">
        <v>7260</v>
      </c>
      <c r="L1430" s="9"/>
      <c r="M1430" s="9"/>
      <c r="N1430" s="9"/>
      <c r="O1430" s="9"/>
      <c r="P1430" s="9"/>
      <c r="Q1430" s="9"/>
      <c r="R1430" s="9"/>
      <c r="S1430" s="9"/>
      <c r="T1430" s="9"/>
      <c r="U1430" s="9"/>
      <c r="V1430" s="9"/>
      <c r="W1430" s="9"/>
      <c r="X1430" s="9"/>
      <c r="Y1430" s="9"/>
      <c r="Z1430" s="9"/>
      <c r="AA1430" s="9"/>
      <c r="AB1430" s="9"/>
      <c r="AC1430" s="9"/>
      <c r="AD1430" s="9"/>
      <c r="AE1430" s="9"/>
      <c r="AF1430" s="9"/>
      <c r="AG1430" s="9"/>
      <c r="AH1430" s="9"/>
    </row>
    <row r="1431" spans="1:34" ht="158.4" x14ac:dyDescent="0.25">
      <c r="A1431" s="47">
        <v>1427</v>
      </c>
      <c r="B1431" s="58" t="s">
        <v>1</v>
      </c>
      <c r="C1431" s="58" t="s">
        <v>7261</v>
      </c>
      <c r="D1431" s="58" t="s">
        <v>7262</v>
      </c>
      <c r="E1431" s="48" t="s">
        <v>6652</v>
      </c>
      <c r="F1431" s="49" t="s">
        <v>7263</v>
      </c>
      <c r="G1431" s="50">
        <v>501700</v>
      </c>
      <c r="H1431" s="50"/>
      <c r="I1431" s="59" t="s">
        <v>7065</v>
      </c>
      <c r="J1431" s="52" t="s">
        <v>7264</v>
      </c>
      <c r="K1431" s="52" t="s">
        <v>6835</v>
      </c>
      <c r="L1431" s="9"/>
      <c r="M1431" s="9"/>
      <c r="N1431" s="9"/>
      <c r="O1431" s="9"/>
      <c r="P1431" s="9"/>
      <c r="Q1431" s="9"/>
      <c r="R1431" s="9"/>
      <c r="S1431" s="9"/>
      <c r="T1431" s="9"/>
      <c r="U1431" s="9"/>
      <c r="V1431" s="9"/>
      <c r="W1431" s="9"/>
      <c r="X1431" s="9"/>
      <c r="Y1431" s="9"/>
      <c r="Z1431" s="9"/>
      <c r="AA1431" s="9"/>
      <c r="AB1431" s="9"/>
      <c r="AC1431" s="9"/>
      <c r="AD1431" s="9"/>
      <c r="AE1431" s="9"/>
      <c r="AF1431" s="9"/>
      <c r="AG1431" s="9"/>
      <c r="AH1431" s="9"/>
    </row>
    <row r="1432" spans="1:34" ht="216" x14ac:dyDescent="0.25">
      <c r="A1432" s="47">
        <v>1428</v>
      </c>
      <c r="B1432" s="58" t="s">
        <v>1</v>
      </c>
      <c r="C1432" s="58" t="s">
        <v>7265</v>
      </c>
      <c r="D1432" s="69" t="s">
        <v>7266</v>
      </c>
      <c r="E1432" s="48" t="s">
        <v>6652</v>
      </c>
      <c r="F1432" s="49" t="s">
        <v>7267</v>
      </c>
      <c r="G1432" s="50">
        <v>2239675</v>
      </c>
      <c r="H1432" s="50"/>
      <c r="I1432" s="59" t="s">
        <v>7079</v>
      </c>
      <c r="J1432" s="52" t="s">
        <v>7268</v>
      </c>
      <c r="K1432" s="52" t="s">
        <v>7269</v>
      </c>
      <c r="L1432" s="9"/>
      <c r="M1432" s="9"/>
      <c r="N1432" s="9"/>
      <c r="O1432" s="9"/>
      <c r="P1432" s="9"/>
      <c r="Q1432" s="9"/>
      <c r="R1432" s="9"/>
      <c r="S1432" s="9"/>
      <c r="T1432" s="9"/>
      <c r="U1432" s="9"/>
      <c r="V1432" s="9"/>
      <c r="W1432" s="9"/>
      <c r="X1432" s="9"/>
      <c r="Y1432" s="9"/>
      <c r="Z1432" s="9"/>
      <c r="AA1432" s="9"/>
      <c r="AB1432" s="9"/>
      <c r="AC1432" s="9"/>
      <c r="AD1432" s="9"/>
      <c r="AE1432" s="9"/>
      <c r="AF1432" s="9"/>
      <c r="AG1432" s="9"/>
      <c r="AH1432" s="9"/>
    </row>
    <row r="1433" spans="1:34" ht="403.2" x14ac:dyDescent="0.25">
      <c r="A1433" s="47">
        <v>1429</v>
      </c>
      <c r="B1433" s="58" t="s">
        <v>1</v>
      </c>
      <c r="C1433" s="58" t="s">
        <v>7270</v>
      </c>
      <c r="D1433" s="58" t="s">
        <v>7271</v>
      </c>
      <c r="E1433" s="48" t="s">
        <v>6652</v>
      </c>
      <c r="F1433" s="49" t="s">
        <v>7272</v>
      </c>
      <c r="G1433" s="50">
        <v>2100000</v>
      </c>
      <c r="H1433" s="50">
        <v>1200000</v>
      </c>
      <c r="I1433" s="59" t="s">
        <v>7248</v>
      </c>
      <c r="J1433" s="52" t="s">
        <v>7273</v>
      </c>
      <c r="K1433" s="52" t="s">
        <v>6890</v>
      </c>
      <c r="L1433" s="9"/>
      <c r="M1433" s="9"/>
      <c r="N1433" s="9"/>
      <c r="O1433" s="9"/>
      <c r="P1433" s="9"/>
      <c r="Q1433" s="9"/>
      <c r="R1433" s="9"/>
      <c r="S1433" s="9"/>
      <c r="T1433" s="9"/>
      <c r="U1433" s="9"/>
      <c r="V1433" s="9"/>
      <c r="W1433" s="9"/>
      <c r="X1433" s="9"/>
      <c r="Y1433" s="9"/>
      <c r="Z1433" s="9"/>
      <c r="AA1433" s="9"/>
      <c r="AB1433" s="9"/>
      <c r="AC1433" s="9"/>
      <c r="AD1433" s="9"/>
      <c r="AE1433" s="9"/>
      <c r="AF1433" s="9"/>
      <c r="AG1433" s="9"/>
      <c r="AH1433" s="9"/>
    </row>
    <row r="1434" spans="1:34" ht="409.6" x14ac:dyDescent="0.25">
      <c r="A1434" s="47">
        <v>1430</v>
      </c>
      <c r="B1434" s="58" t="s">
        <v>1</v>
      </c>
      <c r="C1434" s="58" t="s">
        <v>7274</v>
      </c>
      <c r="D1434" s="58" t="s">
        <v>7236</v>
      </c>
      <c r="E1434" s="48" t="s">
        <v>6652</v>
      </c>
      <c r="F1434" s="49" t="s">
        <v>7275</v>
      </c>
      <c r="G1434" s="50">
        <v>5677320</v>
      </c>
      <c r="H1434" s="50"/>
      <c r="I1434" s="59"/>
      <c r="J1434" s="52" t="s">
        <v>7276</v>
      </c>
      <c r="K1434" s="52" t="s">
        <v>7277</v>
      </c>
      <c r="L1434" s="9"/>
      <c r="M1434" s="9"/>
      <c r="N1434" s="9"/>
      <c r="O1434" s="9"/>
      <c r="P1434" s="9"/>
      <c r="Q1434" s="9"/>
      <c r="R1434" s="9"/>
      <c r="S1434" s="9"/>
      <c r="T1434" s="9"/>
      <c r="U1434" s="9"/>
      <c r="V1434" s="9"/>
      <c r="W1434" s="9"/>
      <c r="X1434" s="9"/>
      <c r="Y1434" s="9"/>
      <c r="Z1434" s="9"/>
      <c r="AA1434" s="9"/>
      <c r="AB1434" s="9"/>
      <c r="AC1434" s="9"/>
      <c r="AD1434" s="9"/>
      <c r="AE1434" s="9"/>
      <c r="AF1434" s="9"/>
      <c r="AG1434" s="9"/>
      <c r="AH1434" s="9"/>
    </row>
    <row r="1435" spans="1:34" ht="302.39999999999998" x14ac:dyDescent="0.25">
      <c r="A1435" s="47">
        <v>1431</v>
      </c>
      <c r="B1435" s="58" t="s">
        <v>1</v>
      </c>
      <c r="C1435" s="58" t="s">
        <v>7278</v>
      </c>
      <c r="D1435" s="69" t="s">
        <v>7279</v>
      </c>
      <c r="E1435" s="48" t="s">
        <v>6652</v>
      </c>
      <c r="F1435" s="49" t="s">
        <v>7280</v>
      </c>
      <c r="G1435" s="50">
        <v>2534250</v>
      </c>
      <c r="H1435" s="50">
        <v>700275</v>
      </c>
      <c r="I1435" s="59" t="s">
        <v>7248</v>
      </c>
      <c r="J1435" s="52" t="s">
        <v>7281</v>
      </c>
      <c r="K1435" s="52" t="s">
        <v>7282</v>
      </c>
      <c r="L1435" s="9"/>
      <c r="M1435" s="9"/>
      <c r="N1435" s="9"/>
      <c r="O1435" s="9"/>
      <c r="P1435" s="9"/>
      <c r="Q1435" s="9"/>
      <c r="R1435" s="9"/>
      <c r="S1435" s="9"/>
      <c r="T1435" s="9"/>
      <c r="U1435" s="9"/>
      <c r="V1435" s="9"/>
      <c r="W1435" s="9"/>
      <c r="X1435" s="9"/>
      <c r="Y1435" s="9"/>
      <c r="Z1435" s="9"/>
      <c r="AA1435" s="9"/>
      <c r="AB1435" s="9"/>
      <c r="AC1435" s="9"/>
      <c r="AD1435" s="9"/>
      <c r="AE1435" s="9"/>
      <c r="AF1435" s="9"/>
      <c r="AG1435" s="9"/>
      <c r="AH1435" s="9"/>
    </row>
    <row r="1436" spans="1:34" ht="158.4" x14ac:dyDescent="0.25">
      <c r="A1436" s="47">
        <v>1432</v>
      </c>
      <c r="B1436" s="58" t="s">
        <v>1</v>
      </c>
      <c r="C1436" s="58" t="s">
        <v>7283</v>
      </c>
      <c r="D1436" s="58" t="s">
        <v>7284</v>
      </c>
      <c r="E1436" s="48" t="s">
        <v>6652</v>
      </c>
      <c r="F1436" s="49" t="s">
        <v>7285</v>
      </c>
      <c r="G1436" s="50">
        <v>4123480</v>
      </c>
      <c r="H1436" s="50"/>
      <c r="I1436" s="59" t="s">
        <v>7079</v>
      </c>
      <c r="J1436" s="52" t="s">
        <v>7286</v>
      </c>
      <c r="K1436" s="52" t="s">
        <v>7287</v>
      </c>
      <c r="L1436" s="9"/>
      <c r="M1436" s="9"/>
      <c r="N1436" s="9"/>
      <c r="O1436" s="9"/>
      <c r="P1436" s="9"/>
      <c r="Q1436" s="9"/>
      <c r="R1436" s="9"/>
      <c r="S1436" s="9"/>
      <c r="T1436" s="9"/>
      <c r="U1436" s="9"/>
      <c r="V1436" s="9"/>
      <c r="W1436" s="9"/>
      <c r="X1436" s="9"/>
      <c r="Y1436" s="9"/>
      <c r="Z1436" s="9"/>
      <c r="AA1436" s="9"/>
      <c r="AB1436" s="9"/>
      <c r="AC1436" s="9"/>
      <c r="AD1436" s="9"/>
      <c r="AE1436" s="9"/>
      <c r="AF1436" s="9"/>
      <c r="AG1436" s="9"/>
      <c r="AH1436" s="9"/>
    </row>
    <row r="1437" spans="1:34" ht="345.6" x14ac:dyDescent="0.25">
      <c r="A1437" s="47">
        <v>1433</v>
      </c>
      <c r="B1437" s="58" t="s">
        <v>1</v>
      </c>
      <c r="C1437" s="58" t="s">
        <v>7288</v>
      </c>
      <c r="D1437" s="58" t="s">
        <v>7289</v>
      </c>
      <c r="E1437" s="48" t="s">
        <v>6652</v>
      </c>
      <c r="F1437" s="49" t="s">
        <v>7290</v>
      </c>
      <c r="G1437" s="50">
        <v>600000</v>
      </c>
      <c r="H1437" s="50">
        <v>300000</v>
      </c>
      <c r="I1437" s="59" t="s">
        <v>7248</v>
      </c>
      <c r="J1437" s="52" t="s">
        <v>7291</v>
      </c>
      <c r="K1437" s="52" t="s">
        <v>7292</v>
      </c>
      <c r="L1437" s="9"/>
      <c r="M1437" s="9"/>
      <c r="N1437" s="9"/>
      <c r="O1437" s="9"/>
      <c r="P1437" s="9"/>
      <c r="Q1437" s="9"/>
      <c r="R1437" s="9"/>
      <c r="S1437" s="9"/>
      <c r="T1437" s="9"/>
      <c r="U1437" s="9"/>
      <c r="V1437" s="9"/>
      <c r="W1437" s="9"/>
      <c r="X1437" s="9"/>
      <c r="Y1437" s="9"/>
      <c r="Z1437" s="9"/>
      <c r="AA1437" s="9"/>
      <c r="AB1437" s="9"/>
      <c r="AC1437" s="9"/>
      <c r="AD1437" s="9"/>
      <c r="AE1437" s="9"/>
      <c r="AF1437" s="9"/>
      <c r="AG1437" s="9"/>
      <c r="AH1437" s="9"/>
    </row>
    <row r="1438" spans="1:34" ht="201.6" x14ac:dyDescent="0.25">
      <c r="A1438" s="47">
        <v>1434</v>
      </c>
      <c r="B1438" s="58" t="s">
        <v>1</v>
      </c>
      <c r="C1438" s="58" t="s">
        <v>7293</v>
      </c>
      <c r="D1438" s="69" t="s">
        <v>7294</v>
      </c>
      <c r="E1438" s="48" t="s">
        <v>6652</v>
      </c>
      <c r="F1438" s="49" t="s">
        <v>7295</v>
      </c>
      <c r="G1438" s="50">
        <v>9278733</v>
      </c>
      <c r="H1438" s="50"/>
      <c r="I1438" s="59" t="s">
        <v>7079</v>
      </c>
      <c r="J1438" s="52" t="s">
        <v>7296</v>
      </c>
      <c r="K1438" s="52" t="s">
        <v>7297</v>
      </c>
      <c r="L1438" s="9"/>
      <c r="M1438" s="9"/>
      <c r="N1438" s="9"/>
      <c r="O1438" s="9"/>
      <c r="P1438" s="9"/>
      <c r="Q1438" s="9"/>
      <c r="R1438" s="9"/>
      <c r="S1438" s="9"/>
      <c r="T1438" s="9"/>
      <c r="U1438" s="9"/>
      <c r="V1438" s="9"/>
      <c r="W1438" s="9"/>
      <c r="X1438" s="9"/>
      <c r="Y1438" s="9"/>
      <c r="Z1438" s="9"/>
      <c r="AA1438" s="9"/>
      <c r="AB1438" s="9"/>
      <c r="AC1438" s="9"/>
      <c r="AD1438" s="9"/>
      <c r="AE1438" s="9"/>
      <c r="AF1438" s="9"/>
      <c r="AG1438" s="9"/>
      <c r="AH1438" s="9"/>
    </row>
    <row r="1439" spans="1:34" ht="216" x14ac:dyDescent="0.25">
      <c r="A1439" s="47">
        <v>1435</v>
      </c>
      <c r="B1439" s="58" t="s">
        <v>1</v>
      </c>
      <c r="C1439" s="58" t="s">
        <v>7298</v>
      </c>
      <c r="D1439" s="58" t="s">
        <v>7299</v>
      </c>
      <c r="E1439" s="48" t="s">
        <v>6652</v>
      </c>
      <c r="F1439" s="49" t="s">
        <v>7300</v>
      </c>
      <c r="G1439" s="50">
        <v>6787631</v>
      </c>
      <c r="H1439" s="50"/>
      <c r="I1439" s="59" t="s">
        <v>7079</v>
      </c>
      <c r="J1439" s="52" t="s">
        <v>7301</v>
      </c>
      <c r="K1439" s="52" t="s">
        <v>7302</v>
      </c>
      <c r="L1439" s="9"/>
      <c r="M1439" s="9"/>
      <c r="N1439" s="9"/>
      <c r="O1439" s="9"/>
      <c r="P1439" s="9"/>
      <c r="Q1439" s="9"/>
      <c r="R1439" s="9"/>
      <c r="S1439" s="9"/>
      <c r="T1439" s="9"/>
      <c r="U1439" s="9"/>
      <c r="V1439" s="9"/>
      <c r="W1439" s="9"/>
      <c r="X1439" s="9"/>
      <c r="Y1439" s="9"/>
      <c r="Z1439" s="9"/>
      <c r="AA1439" s="9"/>
      <c r="AB1439" s="9"/>
      <c r="AC1439" s="9"/>
      <c r="AD1439" s="9"/>
      <c r="AE1439" s="9"/>
      <c r="AF1439" s="9"/>
      <c r="AG1439" s="9"/>
      <c r="AH1439" s="9"/>
    </row>
    <row r="1440" spans="1:34" ht="216" x14ac:dyDescent="0.25">
      <c r="A1440" s="47">
        <v>1436</v>
      </c>
      <c r="B1440" s="58" t="s">
        <v>1</v>
      </c>
      <c r="C1440" s="58" t="s">
        <v>7303</v>
      </c>
      <c r="D1440" s="58" t="s">
        <v>7304</v>
      </c>
      <c r="E1440" s="48" t="s">
        <v>6652</v>
      </c>
      <c r="F1440" s="49" t="s">
        <v>7305</v>
      </c>
      <c r="G1440" s="50">
        <v>3097721</v>
      </c>
      <c r="H1440" s="50"/>
      <c r="I1440" s="59" t="s">
        <v>7079</v>
      </c>
      <c r="J1440" s="52" t="s">
        <v>7306</v>
      </c>
      <c r="K1440" s="52" t="s">
        <v>7307</v>
      </c>
      <c r="L1440" s="9"/>
      <c r="M1440" s="9"/>
      <c r="N1440" s="9"/>
      <c r="O1440" s="9"/>
      <c r="P1440" s="9"/>
      <c r="Q1440" s="9"/>
      <c r="R1440" s="9"/>
      <c r="S1440" s="9"/>
      <c r="T1440" s="9"/>
      <c r="U1440" s="9"/>
      <c r="V1440" s="9"/>
      <c r="W1440" s="9"/>
      <c r="X1440" s="9"/>
      <c r="Y1440" s="9"/>
      <c r="Z1440" s="9"/>
      <c r="AA1440" s="9"/>
      <c r="AB1440" s="9"/>
      <c r="AC1440" s="9"/>
      <c r="AD1440" s="9"/>
      <c r="AE1440" s="9"/>
      <c r="AF1440" s="9"/>
      <c r="AG1440" s="9"/>
      <c r="AH1440" s="9"/>
    </row>
    <row r="1441" spans="1:34" ht="273.60000000000002" x14ac:dyDescent="0.25">
      <c r="A1441" s="47">
        <v>1437</v>
      </c>
      <c r="B1441" s="58" t="s">
        <v>1</v>
      </c>
      <c r="C1441" s="58" t="s">
        <v>7308</v>
      </c>
      <c r="D1441" s="69" t="s">
        <v>7309</v>
      </c>
      <c r="E1441" s="48" t="s">
        <v>6652</v>
      </c>
      <c r="F1441" s="49" t="s">
        <v>7310</v>
      </c>
      <c r="G1441" s="50">
        <v>2084485</v>
      </c>
      <c r="H1441" s="50">
        <v>1042242</v>
      </c>
      <c r="I1441" s="59" t="s">
        <v>7248</v>
      </c>
      <c r="J1441" s="52" t="s">
        <v>7311</v>
      </c>
      <c r="K1441" s="52" t="s">
        <v>7312</v>
      </c>
      <c r="L1441" s="9"/>
      <c r="M1441" s="9"/>
      <c r="N1441" s="9"/>
      <c r="O1441" s="9"/>
      <c r="P1441" s="9"/>
      <c r="Q1441" s="9"/>
      <c r="R1441" s="9"/>
      <c r="S1441" s="9"/>
      <c r="T1441" s="9"/>
      <c r="U1441" s="9"/>
      <c r="V1441" s="9"/>
      <c r="W1441" s="9"/>
      <c r="X1441" s="9"/>
      <c r="Y1441" s="9"/>
      <c r="Z1441" s="9"/>
      <c r="AA1441" s="9"/>
      <c r="AB1441" s="9"/>
      <c r="AC1441" s="9"/>
      <c r="AD1441" s="9"/>
      <c r="AE1441" s="9"/>
      <c r="AF1441" s="9"/>
      <c r="AG1441" s="9"/>
      <c r="AH1441" s="9"/>
    </row>
    <row r="1442" spans="1:34" ht="273.60000000000002" x14ac:dyDescent="0.25">
      <c r="A1442" s="47">
        <v>1438</v>
      </c>
      <c r="B1442" s="58" t="s">
        <v>1</v>
      </c>
      <c r="C1442" s="58" t="s">
        <v>7313</v>
      </c>
      <c r="D1442" s="58" t="s">
        <v>7314</v>
      </c>
      <c r="E1442" s="48" t="s">
        <v>6652</v>
      </c>
      <c r="F1442" s="49" t="s">
        <v>7315</v>
      </c>
      <c r="G1442" s="50"/>
      <c r="H1442" s="50">
        <v>7800000</v>
      </c>
      <c r="I1442" s="59" t="s">
        <v>7248</v>
      </c>
      <c r="J1442" s="52" t="s">
        <v>7316</v>
      </c>
      <c r="K1442" s="52" t="s">
        <v>7317</v>
      </c>
      <c r="L1442" s="9"/>
      <c r="M1442" s="9"/>
      <c r="N1442" s="9"/>
      <c r="O1442" s="9"/>
      <c r="P1442" s="9"/>
      <c r="Q1442" s="9"/>
      <c r="R1442" s="9"/>
      <c r="S1442" s="9"/>
      <c r="T1442" s="9"/>
      <c r="U1442" s="9"/>
      <c r="V1442" s="9"/>
      <c r="W1442" s="9"/>
      <c r="X1442" s="9"/>
      <c r="Y1442" s="9"/>
      <c r="Z1442" s="9"/>
      <c r="AA1442" s="9"/>
      <c r="AB1442" s="9"/>
      <c r="AC1442" s="9"/>
      <c r="AD1442" s="9"/>
      <c r="AE1442" s="9"/>
      <c r="AF1442" s="9"/>
      <c r="AG1442" s="9"/>
      <c r="AH1442" s="9"/>
    </row>
    <row r="1443" spans="1:34" ht="158.4" x14ac:dyDescent="0.25">
      <c r="A1443" s="47">
        <v>1439</v>
      </c>
      <c r="B1443" s="58" t="s">
        <v>1</v>
      </c>
      <c r="C1443" s="58" t="s">
        <v>7318</v>
      </c>
      <c r="D1443" s="58" t="s">
        <v>7319</v>
      </c>
      <c r="E1443" s="48" t="s">
        <v>6652</v>
      </c>
      <c r="F1443" s="49" t="s">
        <v>7320</v>
      </c>
      <c r="G1443" s="50">
        <v>154000</v>
      </c>
      <c r="H1443" s="50"/>
      <c r="I1443" s="59" t="s">
        <v>7187</v>
      </c>
      <c r="J1443" s="52" t="s">
        <v>7321</v>
      </c>
      <c r="K1443" s="52" t="s">
        <v>7322</v>
      </c>
      <c r="L1443" s="9"/>
      <c r="M1443" s="9"/>
      <c r="N1443" s="9"/>
      <c r="O1443" s="9"/>
      <c r="P1443" s="9"/>
      <c r="Q1443" s="9"/>
      <c r="R1443" s="9"/>
      <c r="S1443" s="9"/>
      <c r="T1443" s="9"/>
      <c r="U1443" s="9"/>
      <c r="V1443" s="9"/>
      <c r="W1443" s="9"/>
      <c r="X1443" s="9"/>
      <c r="Y1443" s="9"/>
      <c r="Z1443" s="9"/>
      <c r="AA1443" s="9"/>
      <c r="AB1443" s="9"/>
      <c r="AC1443" s="9"/>
      <c r="AD1443" s="9"/>
      <c r="AE1443" s="9"/>
      <c r="AF1443" s="9"/>
      <c r="AG1443" s="9"/>
      <c r="AH1443" s="9"/>
    </row>
    <row r="1444" spans="1:34" ht="374.4" x14ac:dyDescent="0.25">
      <c r="A1444" s="47">
        <v>1440</v>
      </c>
      <c r="B1444" s="58" t="s">
        <v>1</v>
      </c>
      <c r="C1444" s="58" t="s">
        <v>7323</v>
      </c>
      <c r="D1444" s="69" t="s">
        <v>7324</v>
      </c>
      <c r="E1444" s="48" t="s">
        <v>6652</v>
      </c>
      <c r="F1444" s="49" t="s">
        <v>7325</v>
      </c>
      <c r="G1444" s="50">
        <v>3343000</v>
      </c>
      <c r="H1444" s="50">
        <v>800000</v>
      </c>
      <c r="I1444" s="59" t="s">
        <v>7248</v>
      </c>
      <c r="J1444" s="52" t="s">
        <v>7326</v>
      </c>
      <c r="K1444" s="52" t="s">
        <v>7327</v>
      </c>
      <c r="L1444" s="9"/>
      <c r="M1444" s="9"/>
      <c r="N1444" s="9"/>
      <c r="O1444" s="9"/>
      <c r="P1444" s="9"/>
      <c r="Q1444" s="9"/>
      <c r="R1444" s="9"/>
      <c r="S1444" s="9"/>
      <c r="T1444" s="9"/>
      <c r="U1444" s="9"/>
      <c r="V1444" s="9"/>
      <c r="W1444" s="9"/>
      <c r="X1444" s="9"/>
      <c r="Y1444" s="9"/>
      <c r="Z1444" s="9"/>
      <c r="AA1444" s="9"/>
      <c r="AB1444" s="9"/>
      <c r="AC1444" s="9"/>
      <c r="AD1444" s="9"/>
      <c r="AE1444" s="9"/>
      <c r="AF1444" s="9"/>
      <c r="AG1444" s="9"/>
      <c r="AH1444" s="9"/>
    </row>
    <row r="1445" spans="1:34" ht="409.6" x14ac:dyDescent="0.25">
      <c r="A1445" s="47">
        <v>1441</v>
      </c>
      <c r="B1445" s="58" t="s">
        <v>1</v>
      </c>
      <c r="C1445" s="58" t="s">
        <v>7328</v>
      </c>
      <c r="D1445" s="58" t="s">
        <v>7329</v>
      </c>
      <c r="E1445" s="48" t="s">
        <v>6652</v>
      </c>
      <c r="F1445" s="49" t="s">
        <v>7330</v>
      </c>
      <c r="G1445" s="50">
        <v>1442000</v>
      </c>
      <c r="H1445" s="50">
        <v>1060000</v>
      </c>
      <c r="I1445" s="59" t="s">
        <v>7248</v>
      </c>
      <c r="J1445" s="52" t="s">
        <v>7331</v>
      </c>
      <c r="K1445" s="52" t="s">
        <v>7332</v>
      </c>
      <c r="L1445" s="9"/>
      <c r="M1445" s="9"/>
      <c r="N1445" s="9"/>
      <c r="O1445" s="9"/>
      <c r="P1445" s="9"/>
      <c r="Q1445" s="9"/>
      <c r="R1445" s="9"/>
      <c r="S1445" s="9"/>
      <c r="T1445" s="9"/>
      <c r="U1445" s="9"/>
      <c r="V1445" s="9"/>
      <c r="W1445" s="9"/>
      <c r="X1445" s="9"/>
      <c r="Y1445" s="9"/>
      <c r="Z1445" s="9"/>
      <c r="AA1445" s="9"/>
      <c r="AB1445" s="9"/>
      <c r="AC1445" s="9"/>
      <c r="AD1445" s="9"/>
      <c r="AE1445" s="9"/>
      <c r="AF1445" s="9"/>
      <c r="AG1445" s="9"/>
      <c r="AH1445" s="9"/>
    </row>
    <row r="1446" spans="1:34" ht="316.8" x14ac:dyDescent="0.25">
      <c r="A1446" s="47">
        <v>1442</v>
      </c>
      <c r="B1446" s="58" t="s">
        <v>1</v>
      </c>
      <c r="C1446" s="58" t="s">
        <v>7333</v>
      </c>
      <c r="D1446" s="58" t="s">
        <v>7334</v>
      </c>
      <c r="E1446" s="48" t="s">
        <v>6652</v>
      </c>
      <c r="F1446" s="49" t="s">
        <v>7335</v>
      </c>
      <c r="G1446" s="50">
        <v>2756963</v>
      </c>
      <c r="H1446" s="50">
        <v>1755000</v>
      </c>
      <c r="I1446" s="59" t="s">
        <v>7248</v>
      </c>
      <c r="J1446" s="52" t="s">
        <v>7336</v>
      </c>
      <c r="K1446" s="52" t="s">
        <v>7337</v>
      </c>
      <c r="L1446" s="9"/>
      <c r="M1446" s="9"/>
      <c r="N1446" s="9"/>
      <c r="O1446" s="9"/>
      <c r="P1446" s="9"/>
      <c r="Q1446" s="9"/>
      <c r="R1446" s="9"/>
      <c r="S1446" s="9"/>
      <c r="T1446" s="9"/>
      <c r="U1446" s="9"/>
      <c r="V1446" s="9"/>
      <c r="W1446" s="9"/>
      <c r="X1446" s="9"/>
      <c r="Y1446" s="9"/>
      <c r="Z1446" s="9"/>
      <c r="AA1446" s="9"/>
      <c r="AB1446" s="9"/>
      <c r="AC1446" s="9"/>
      <c r="AD1446" s="9"/>
      <c r="AE1446" s="9"/>
      <c r="AF1446" s="9"/>
      <c r="AG1446" s="9"/>
      <c r="AH1446" s="9"/>
    </row>
    <row r="1447" spans="1:34" ht="409.6" x14ac:dyDescent="0.25">
      <c r="A1447" s="47">
        <v>1443</v>
      </c>
      <c r="B1447" s="58" t="s">
        <v>1</v>
      </c>
      <c r="C1447" s="58" t="s">
        <v>7338</v>
      </c>
      <c r="D1447" s="69" t="s">
        <v>7339</v>
      </c>
      <c r="E1447" s="48" t="s">
        <v>6652</v>
      </c>
      <c r="F1447" s="49" t="s">
        <v>7340</v>
      </c>
      <c r="G1447" s="50">
        <v>3770000</v>
      </c>
      <c r="H1447" s="50">
        <v>1978000</v>
      </c>
      <c r="I1447" s="59" t="s">
        <v>7248</v>
      </c>
      <c r="J1447" s="52" t="s">
        <v>7341</v>
      </c>
      <c r="K1447" s="52" t="s">
        <v>7342</v>
      </c>
      <c r="L1447" s="9"/>
      <c r="M1447" s="9"/>
      <c r="N1447" s="9"/>
      <c r="O1447" s="9"/>
      <c r="P1447" s="9"/>
      <c r="Q1447" s="9"/>
      <c r="R1447" s="9"/>
      <c r="S1447" s="9"/>
      <c r="T1447" s="9"/>
      <c r="U1447" s="9"/>
      <c r="V1447" s="9"/>
      <c r="W1447" s="9"/>
      <c r="X1447" s="9"/>
      <c r="Y1447" s="9"/>
      <c r="Z1447" s="9"/>
      <c r="AA1447" s="9"/>
      <c r="AB1447" s="9"/>
      <c r="AC1447" s="9"/>
      <c r="AD1447" s="9"/>
      <c r="AE1447" s="9"/>
      <c r="AF1447" s="9"/>
      <c r="AG1447" s="9"/>
      <c r="AH1447" s="9"/>
    </row>
    <row r="1448" spans="1:34" ht="216" x14ac:dyDescent="0.25">
      <c r="A1448" s="47">
        <v>1444</v>
      </c>
      <c r="B1448" s="58" t="s">
        <v>1</v>
      </c>
      <c r="C1448" s="58" t="s">
        <v>7343</v>
      </c>
      <c r="D1448" s="58" t="s">
        <v>7344</v>
      </c>
      <c r="E1448" s="48" t="s">
        <v>6652</v>
      </c>
      <c r="F1448" s="49" t="s">
        <v>7345</v>
      </c>
      <c r="G1448" s="50">
        <v>1107243</v>
      </c>
      <c r="H1448" s="50">
        <v>600000</v>
      </c>
      <c r="I1448" s="59" t="s">
        <v>7248</v>
      </c>
      <c r="J1448" s="52" t="s">
        <v>7346</v>
      </c>
      <c r="K1448" s="52" t="s">
        <v>7347</v>
      </c>
      <c r="L1448" s="9"/>
      <c r="M1448" s="9"/>
      <c r="N1448" s="9"/>
      <c r="O1448" s="9"/>
      <c r="P1448" s="9"/>
      <c r="Q1448" s="9"/>
      <c r="R1448" s="9"/>
      <c r="S1448" s="9"/>
      <c r="T1448" s="9"/>
      <c r="U1448" s="9"/>
      <c r="V1448" s="9"/>
      <c r="W1448" s="9"/>
      <c r="X1448" s="9"/>
      <c r="Y1448" s="9"/>
      <c r="Z1448" s="9"/>
      <c r="AA1448" s="9"/>
      <c r="AB1448" s="9"/>
      <c r="AC1448" s="9"/>
      <c r="AD1448" s="9"/>
      <c r="AE1448" s="9"/>
      <c r="AF1448" s="9"/>
      <c r="AG1448" s="9"/>
      <c r="AH1448" s="9"/>
    </row>
    <row r="1449" spans="1:34" ht="158.4" x14ac:dyDescent="0.25">
      <c r="A1449" s="47">
        <v>1445</v>
      </c>
      <c r="B1449" s="58" t="s">
        <v>1</v>
      </c>
      <c r="C1449" s="58" t="s">
        <v>7348</v>
      </c>
      <c r="D1449" s="58" t="s">
        <v>7349</v>
      </c>
      <c r="E1449" s="48" t="s">
        <v>6652</v>
      </c>
      <c r="F1449" s="49" t="s">
        <v>7350</v>
      </c>
      <c r="G1449" s="50">
        <v>2700000</v>
      </c>
      <c r="H1449" s="50"/>
      <c r="I1449" s="59" t="s">
        <v>7065</v>
      </c>
      <c r="J1449" s="52" t="s">
        <v>7351</v>
      </c>
      <c r="K1449" s="52" t="s">
        <v>7352</v>
      </c>
      <c r="L1449" s="9"/>
      <c r="M1449" s="9"/>
      <c r="N1449" s="9"/>
      <c r="O1449" s="9"/>
      <c r="P1449" s="9"/>
      <c r="Q1449" s="9"/>
      <c r="R1449" s="9"/>
      <c r="S1449" s="9"/>
      <c r="T1449" s="9"/>
      <c r="U1449" s="9"/>
      <c r="V1449" s="9"/>
      <c r="W1449" s="9"/>
      <c r="X1449" s="9"/>
      <c r="Y1449" s="9"/>
      <c r="Z1449" s="9"/>
      <c r="AA1449" s="9"/>
      <c r="AB1449" s="9"/>
      <c r="AC1449" s="9"/>
      <c r="AD1449" s="9"/>
      <c r="AE1449" s="9"/>
      <c r="AF1449" s="9"/>
      <c r="AG1449" s="9"/>
      <c r="AH1449" s="9"/>
    </row>
    <row r="1450" spans="1:34" ht="187.2" x14ac:dyDescent="0.25">
      <c r="A1450" s="47">
        <v>1446</v>
      </c>
      <c r="B1450" s="58" t="s">
        <v>1</v>
      </c>
      <c r="C1450" s="58" t="s">
        <v>7353</v>
      </c>
      <c r="D1450" s="69" t="s">
        <v>7354</v>
      </c>
      <c r="E1450" s="48" t="s">
        <v>6652</v>
      </c>
      <c r="F1450" s="49" t="s">
        <v>7355</v>
      </c>
      <c r="G1450" s="50">
        <v>5242291</v>
      </c>
      <c r="H1450" s="50"/>
      <c r="I1450" s="59" t="s">
        <v>7065</v>
      </c>
      <c r="J1450" s="52" t="s">
        <v>7356</v>
      </c>
      <c r="K1450" s="52" t="s">
        <v>7357</v>
      </c>
      <c r="L1450" s="9"/>
      <c r="M1450" s="9"/>
      <c r="N1450" s="9"/>
      <c r="O1450" s="9"/>
      <c r="P1450" s="9"/>
      <c r="Q1450" s="9"/>
      <c r="R1450" s="9"/>
      <c r="S1450" s="9"/>
      <c r="T1450" s="9"/>
      <c r="U1450" s="9"/>
      <c r="V1450" s="9"/>
      <c r="W1450" s="9"/>
      <c r="X1450" s="9"/>
      <c r="Y1450" s="9"/>
      <c r="Z1450" s="9"/>
      <c r="AA1450" s="9"/>
      <c r="AB1450" s="9"/>
      <c r="AC1450" s="9"/>
      <c r="AD1450" s="9"/>
      <c r="AE1450" s="9"/>
      <c r="AF1450" s="9"/>
      <c r="AG1450" s="9"/>
      <c r="AH1450" s="9"/>
    </row>
    <row r="1451" spans="1:34" ht="288" x14ac:dyDescent="0.25">
      <c r="A1451" s="47">
        <v>1447</v>
      </c>
      <c r="B1451" s="58" t="s">
        <v>1</v>
      </c>
      <c r="C1451" s="58" t="s">
        <v>7358</v>
      </c>
      <c r="D1451" s="58" t="s">
        <v>7359</v>
      </c>
      <c r="E1451" s="48" t="s">
        <v>6652</v>
      </c>
      <c r="F1451" s="49" t="s">
        <v>7360</v>
      </c>
      <c r="G1451" s="50">
        <v>1600042</v>
      </c>
      <c r="H1451" s="50"/>
      <c r="I1451" s="59" t="s">
        <v>7361</v>
      </c>
      <c r="J1451" s="52" t="s">
        <v>7362</v>
      </c>
      <c r="K1451" s="52" t="s">
        <v>7363</v>
      </c>
      <c r="L1451" s="9"/>
      <c r="M1451" s="9"/>
      <c r="N1451" s="9"/>
      <c r="O1451" s="9"/>
      <c r="P1451" s="9"/>
      <c r="Q1451" s="9"/>
      <c r="R1451" s="9"/>
      <c r="S1451" s="9"/>
      <c r="T1451" s="9"/>
      <c r="U1451" s="9"/>
      <c r="V1451" s="9"/>
      <c r="W1451" s="9"/>
      <c r="X1451" s="9"/>
      <c r="Y1451" s="9"/>
      <c r="Z1451" s="9"/>
      <c r="AA1451" s="9"/>
      <c r="AB1451" s="9"/>
      <c r="AC1451" s="9"/>
      <c r="AD1451" s="9"/>
      <c r="AE1451" s="9"/>
      <c r="AF1451" s="9"/>
      <c r="AG1451" s="9"/>
      <c r="AH1451" s="9"/>
    </row>
    <row r="1452" spans="1:34" ht="187.2" x14ac:dyDescent="0.25">
      <c r="A1452" s="47">
        <v>1448</v>
      </c>
      <c r="B1452" s="58" t="s">
        <v>1</v>
      </c>
      <c r="C1452" s="58" t="s">
        <v>7364</v>
      </c>
      <c r="D1452" s="58" t="s">
        <v>6971</v>
      </c>
      <c r="E1452" s="48" t="s">
        <v>6652</v>
      </c>
      <c r="F1452" s="49" t="s">
        <v>7365</v>
      </c>
      <c r="G1452" s="50">
        <v>2067950</v>
      </c>
      <c r="H1452" s="50"/>
      <c r="I1452" s="59" t="s">
        <v>7361</v>
      </c>
      <c r="J1452" s="52" t="s">
        <v>7366</v>
      </c>
      <c r="K1452" s="52" t="s">
        <v>7367</v>
      </c>
      <c r="L1452" s="9"/>
      <c r="M1452" s="9"/>
      <c r="N1452" s="9"/>
      <c r="O1452" s="9"/>
      <c r="P1452" s="9"/>
      <c r="Q1452" s="9"/>
      <c r="R1452" s="9"/>
      <c r="S1452" s="9"/>
      <c r="T1452" s="9"/>
      <c r="U1452" s="9"/>
      <c r="V1452" s="9"/>
      <c r="W1452" s="9"/>
      <c r="X1452" s="9"/>
      <c r="Y1452" s="9"/>
      <c r="Z1452" s="9"/>
      <c r="AA1452" s="9"/>
      <c r="AB1452" s="9"/>
      <c r="AC1452" s="9"/>
      <c r="AD1452" s="9"/>
      <c r="AE1452" s="9"/>
      <c r="AF1452" s="9"/>
      <c r="AG1452" s="9"/>
      <c r="AH1452" s="9"/>
    </row>
    <row r="1453" spans="1:34" ht="187.2" x14ac:dyDescent="0.25">
      <c r="A1453" s="47">
        <v>1449</v>
      </c>
      <c r="B1453" s="58" t="s">
        <v>1</v>
      </c>
      <c r="C1453" s="58" t="s">
        <v>7368</v>
      </c>
      <c r="D1453" s="69" t="s">
        <v>7369</v>
      </c>
      <c r="E1453" s="48" t="s">
        <v>6652</v>
      </c>
      <c r="F1453" s="49" t="s">
        <v>7370</v>
      </c>
      <c r="G1453" s="50">
        <v>1287580</v>
      </c>
      <c r="H1453" s="50"/>
      <c r="I1453" s="59"/>
      <c r="J1453" s="52" t="s">
        <v>7371</v>
      </c>
      <c r="K1453" s="52" t="s">
        <v>7372</v>
      </c>
      <c r="L1453" s="9"/>
      <c r="M1453" s="9"/>
      <c r="N1453" s="9"/>
      <c r="O1453" s="9"/>
      <c r="P1453" s="9"/>
      <c r="Q1453" s="9"/>
      <c r="R1453" s="9"/>
      <c r="S1453" s="9"/>
      <c r="T1453" s="9"/>
      <c r="U1453" s="9"/>
      <c r="V1453" s="9"/>
      <c r="W1453" s="9"/>
      <c r="X1453" s="9"/>
      <c r="Y1453" s="9"/>
      <c r="Z1453" s="9"/>
      <c r="AA1453" s="9"/>
      <c r="AB1453" s="9"/>
      <c r="AC1453" s="9"/>
      <c r="AD1453" s="9"/>
      <c r="AE1453" s="9"/>
      <c r="AF1453" s="9"/>
      <c r="AG1453" s="9"/>
      <c r="AH1453" s="9"/>
    </row>
    <row r="1454" spans="1:34" ht="216" x14ac:dyDescent="0.25">
      <c r="A1454" s="47">
        <v>1450</v>
      </c>
      <c r="B1454" s="58" t="s">
        <v>1</v>
      </c>
      <c r="C1454" s="58" t="s">
        <v>7373</v>
      </c>
      <c r="D1454" s="58" t="s">
        <v>7374</v>
      </c>
      <c r="E1454" s="48" t="s">
        <v>6652</v>
      </c>
      <c r="F1454" s="49" t="s">
        <v>7375</v>
      </c>
      <c r="G1454" s="50">
        <v>7991961</v>
      </c>
      <c r="H1454" s="50"/>
      <c r="I1454" s="59"/>
      <c r="J1454" s="52" t="s">
        <v>7376</v>
      </c>
      <c r="K1454" s="52" t="s">
        <v>7377</v>
      </c>
      <c r="L1454" s="9"/>
      <c r="M1454" s="9"/>
      <c r="N1454" s="9"/>
      <c r="O1454" s="9"/>
      <c r="P1454" s="9"/>
      <c r="Q1454" s="9"/>
      <c r="R1454" s="9"/>
      <c r="S1454" s="9"/>
      <c r="T1454" s="9"/>
      <c r="U1454" s="9"/>
      <c r="V1454" s="9"/>
      <c r="W1454" s="9"/>
      <c r="X1454" s="9"/>
      <c r="Y1454" s="9"/>
      <c r="Z1454" s="9"/>
      <c r="AA1454" s="9"/>
      <c r="AB1454" s="9"/>
      <c r="AC1454" s="9"/>
      <c r="AD1454" s="9"/>
      <c r="AE1454" s="9"/>
      <c r="AF1454" s="9"/>
      <c r="AG1454" s="9"/>
      <c r="AH1454" s="9"/>
    </row>
    <row r="1455" spans="1:34" ht="288" x14ac:dyDescent="0.25">
      <c r="A1455" s="47">
        <v>1451</v>
      </c>
      <c r="B1455" s="58" t="s">
        <v>1</v>
      </c>
      <c r="C1455" s="58" t="s">
        <v>7378</v>
      </c>
      <c r="D1455" s="58" t="s">
        <v>6800</v>
      </c>
      <c r="E1455" s="48" t="s">
        <v>6652</v>
      </c>
      <c r="F1455" s="49" t="s">
        <v>7379</v>
      </c>
      <c r="G1455" s="50">
        <v>5577528</v>
      </c>
      <c r="H1455" s="50"/>
      <c r="I1455" s="59"/>
      <c r="J1455" s="52" t="s">
        <v>7380</v>
      </c>
      <c r="K1455" s="52" t="s">
        <v>7381</v>
      </c>
      <c r="L1455" s="9"/>
      <c r="M1455" s="9"/>
      <c r="N1455" s="9"/>
      <c r="O1455" s="9"/>
      <c r="P1455" s="9"/>
      <c r="Q1455" s="9"/>
      <c r="R1455" s="9"/>
      <c r="S1455" s="9"/>
      <c r="T1455" s="9"/>
      <c r="U1455" s="9"/>
      <c r="V1455" s="9"/>
      <c r="W1455" s="9"/>
      <c r="X1455" s="9"/>
      <c r="Y1455" s="9"/>
      <c r="Z1455" s="9"/>
      <c r="AA1455" s="9"/>
      <c r="AB1455" s="9"/>
      <c r="AC1455" s="9"/>
      <c r="AD1455" s="9"/>
      <c r="AE1455" s="9"/>
      <c r="AF1455" s="9"/>
      <c r="AG1455" s="9"/>
      <c r="AH1455" s="9"/>
    </row>
    <row r="1456" spans="1:34" ht="201.6" x14ac:dyDescent="0.25">
      <c r="A1456" s="47">
        <v>1452</v>
      </c>
      <c r="B1456" s="58" t="s">
        <v>1</v>
      </c>
      <c r="C1456" s="58" t="s">
        <v>7382</v>
      </c>
      <c r="D1456" s="69" t="s">
        <v>6800</v>
      </c>
      <c r="E1456" s="48" t="s">
        <v>6652</v>
      </c>
      <c r="F1456" s="49" t="s">
        <v>7383</v>
      </c>
      <c r="G1456" s="50">
        <v>860000</v>
      </c>
      <c r="H1456" s="50"/>
      <c r="I1456" s="59"/>
      <c r="J1456" s="52" t="s">
        <v>7384</v>
      </c>
      <c r="K1456" s="52" t="s">
        <v>7385</v>
      </c>
      <c r="L1456" s="9"/>
      <c r="M1456" s="9"/>
      <c r="N1456" s="9"/>
      <c r="O1456" s="9"/>
      <c r="P1456" s="9"/>
      <c r="Q1456" s="9"/>
      <c r="R1456" s="9"/>
      <c r="S1456" s="9"/>
      <c r="T1456" s="9"/>
      <c r="U1456" s="9"/>
      <c r="V1456" s="9"/>
      <c r="W1456" s="9"/>
      <c r="X1456" s="9"/>
      <c r="Y1456" s="9"/>
      <c r="Z1456" s="9"/>
      <c r="AA1456" s="9"/>
      <c r="AB1456" s="9"/>
      <c r="AC1456" s="9"/>
      <c r="AD1456" s="9"/>
      <c r="AE1456" s="9"/>
      <c r="AF1456" s="9"/>
      <c r="AG1456" s="9"/>
      <c r="AH1456" s="9"/>
    </row>
    <row r="1457" spans="1:34" ht="216" x14ac:dyDescent="0.25">
      <c r="A1457" s="47">
        <v>1453</v>
      </c>
      <c r="B1457" s="58" t="s">
        <v>1</v>
      </c>
      <c r="C1457" s="58" t="s">
        <v>7386</v>
      </c>
      <c r="D1457" s="58" t="s">
        <v>7387</v>
      </c>
      <c r="E1457" s="48" t="s">
        <v>6652</v>
      </c>
      <c r="F1457" s="49" t="s">
        <v>7388</v>
      </c>
      <c r="G1457" s="50">
        <v>10962000</v>
      </c>
      <c r="H1457" s="50"/>
      <c r="I1457" s="59"/>
      <c r="J1457" s="52" t="s">
        <v>7389</v>
      </c>
      <c r="K1457" s="52" t="s">
        <v>7390</v>
      </c>
      <c r="L1457" s="9"/>
      <c r="M1457" s="9"/>
      <c r="N1457" s="9"/>
      <c r="O1457" s="9"/>
      <c r="P1457" s="9"/>
      <c r="Q1457" s="9"/>
      <c r="R1457" s="9"/>
      <c r="S1457" s="9"/>
      <c r="T1457" s="9"/>
      <c r="U1457" s="9"/>
      <c r="V1457" s="9"/>
      <c r="W1457" s="9"/>
      <c r="X1457" s="9"/>
      <c r="Y1457" s="9"/>
      <c r="Z1457" s="9"/>
      <c r="AA1457" s="9"/>
      <c r="AB1457" s="9"/>
      <c r="AC1457" s="9"/>
      <c r="AD1457" s="9"/>
      <c r="AE1457" s="9"/>
      <c r="AF1457" s="9"/>
      <c r="AG1457" s="9"/>
      <c r="AH1457" s="9"/>
    </row>
    <row r="1458" spans="1:34" ht="230.4" x14ac:dyDescent="0.25">
      <c r="A1458" s="47">
        <v>1454</v>
      </c>
      <c r="B1458" s="58" t="s">
        <v>1</v>
      </c>
      <c r="C1458" s="58" t="s">
        <v>7391</v>
      </c>
      <c r="D1458" s="58" t="s">
        <v>7392</v>
      </c>
      <c r="E1458" s="48" t="s">
        <v>6652</v>
      </c>
      <c r="F1458" s="49" t="s">
        <v>7393</v>
      </c>
      <c r="G1458" s="50">
        <v>4370000</v>
      </c>
      <c r="H1458" s="50"/>
      <c r="I1458" s="59"/>
      <c r="J1458" s="52" t="s">
        <v>7394</v>
      </c>
      <c r="K1458" s="52" t="s">
        <v>7395</v>
      </c>
      <c r="L1458" s="9"/>
      <c r="M1458" s="9"/>
      <c r="N1458" s="9"/>
      <c r="O1458" s="9"/>
      <c r="P1458" s="9"/>
      <c r="Q1458" s="9"/>
      <c r="R1458" s="9"/>
      <c r="S1458" s="9"/>
      <c r="T1458" s="9"/>
      <c r="U1458" s="9"/>
      <c r="V1458" s="9"/>
      <c r="W1458" s="9"/>
      <c r="X1458" s="9"/>
      <c r="Y1458" s="9"/>
      <c r="Z1458" s="9"/>
      <c r="AA1458" s="9"/>
      <c r="AB1458" s="9"/>
      <c r="AC1458" s="9"/>
      <c r="AD1458" s="9"/>
      <c r="AE1458" s="9"/>
      <c r="AF1458" s="9"/>
      <c r="AG1458" s="9"/>
      <c r="AH1458" s="9"/>
    </row>
    <row r="1459" spans="1:34" ht="409.6" x14ac:dyDescent="0.25">
      <c r="A1459" s="47">
        <v>1455</v>
      </c>
      <c r="B1459" s="58" t="s">
        <v>1</v>
      </c>
      <c r="C1459" s="58" t="s">
        <v>7396</v>
      </c>
      <c r="D1459" s="69" t="s">
        <v>7397</v>
      </c>
      <c r="E1459" s="48" t="s">
        <v>6652</v>
      </c>
      <c r="F1459" s="49" t="s">
        <v>7398</v>
      </c>
      <c r="G1459" s="50">
        <v>13990000</v>
      </c>
      <c r="H1459" s="50">
        <v>2000000</v>
      </c>
      <c r="I1459" s="59" t="s">
        <v>7248</v>
      </c>
      <c r="J1459" s="52" t="s">
        <v>7399</v>
      </c>
      <c r="K1459" s="52" t="s">
        <v>7400</v>
      </c>
      <c r="L1459" s="9"/>
      <c r="M1459" s="9"/>
      <c r="N1459" s="9"/>
      <c r="O1459" s="9"/>
      <c r="P1459" s="9"/>
      <c r="Q1459" s="9"/>
      <c r="R1459" s="9"/>
      <c r="S1459" s="9"/>
      <c r="T1459" s="9"/>
      <c r="U1459" s="9"/>
      <c r="V1459" s="9"/>
      <c r="W1459" s="9"/>
      <c r="X1459" s="9"/>
      <c r="Y1459" s="9"/>
      <c r="Z1459" s="9"/>
      <c r="AA1459" s="9"/>
      <c r="AB1459" s="9"/>
      <c r="AC1459" s="9"/>
      <c r="AD1459" s="9"/>
      <c r="AE1459" s="9"/>
      <c r="AF1459" s="9"/>
      <c r="AG1459" s="9"/>
      <c r="AH1459" s="9"/>
    </row>
    <row r="1460" spans="1:34" ht="259.2" x14ac:dyDescent="0.25">
      <c r="A1460" s="47">
        <v>1456</v>
      </c>
      <c r="B1460" s="58" t="s">
        <v>1</v>
      </c>
      <c r="C1460" s="58" t="s">
        <v>7401</v>
      </c>
      <c r="D1460" s="58" t="s">
        <v>7402</v>
      </c>
      <c r="E1460" s="48" t="s">
        <v>6652</v>
      </c>
      <c r="F1460" s="49" t="s">
        <v>7403</v>
      </c>
      <c r="G1460" s="50">
        <v>3771000</v>
      </c>
      <c r="H1460" s="50">
        <v>1930000</v>
      </c>
      <c r="I1460" s="59" t="s">
        <v>7248</v>
      </c>
      <c r="J1460" s="52" t="s">
        <v>7404</v>
      </c>
      <c r="K1460" s="52" t="s">
        <v>7405</v>
      </c>
      <c r="L1460" s="9"/>
      <c r="M1460" s="9"/>
      <c r="N1460" s="9"/>
      <c r="O1460" s="9"/>
      <c r="P1460" s="9"/>
      <c r="Q1460" s="9"/>
      <c r="R1460" s="9"/>
      <c r="S1460" s="9"/>
      <c r="T1460" s="9"/>
      <c r="U1460" s="9"/>
      <c r="V1460" s="9"/>
      <c r="W1460" s="9"/>
      <c r="X1460" s="9"/>
      <c r="Y1460" s="9"/>
      <c r="Z1460" s="9"/>
      <c r="AA1460" s="9"/>
      <c r="AB1460" s="9"/>
      <c r="AC1460" s="9"/>
      <c r="AD1460" s="9"/>
      <c r="AE1460" s="9"/>
      <c r="AF1460" s="9"/>
      <c r="AG1460" s="9"/>
      <c r="AH1460" s="9"/>
    </row>
    <row r="1461" spans="1:34" ht="409.6" x14ac:dyDescent="0.25">
      <c r="A1461" s="47">
        <v>1457</v>
      </c>
      <c r="B1461" s="58" t="s">
        <v>1</v>
      </c>
      <c r="C1461" s="58" t="s">
        <v>7406</v>
      </c>
      <c r="D1461" s="58" t="s">
        <v>7407</v>
      </c>
      <c r="E1461" s="48" t="s">
        <v>6652</v>
      </c>
      <c r="F1461" s="49" t="s">
        <v>7408</v>
      </c>
      <c r="G1461" s="50">
        <v>24800000</v>
      </c>
      <c r="H1461" s="50">
        <v>12000000</v>
      </c>
      <c r="I1461" s="59" t="s">
        <v>7409</v>
      </c>
      <c r="J1461" s="52" t="s">
        <v>7410</v>
      </c>
      <c r="K1461" s="52" t="s">
        <v>7411</v>
      </c>
      <c r="L1461" s="9"/>
      <c r="M1461" s="9"/>
      <c r="N1461" s="9"/>
      <c r="O1461" s="9"/>
      <c r="P1461" s="9"/>
      <c r="Q1461" s="9"/>
      <c r="R1461" s="9"/>
      <c r="S1461" s="9"/>
      <c r="T1461" s="9"/>
      <c r="U1461" s="9"/>
      <c r="V1461" s="9"/>
      <c r="W1461" s="9"/>
      <c r="X1461" s="9"/>
      <c r="Y1461" s="9"/>
      <c r="Z1461" s="9"/>
      <c r="AA1461" s="9"/>
      <c r="AB1461" s="9"/>
      <c r="AC1461" s="9"/>
      <c r="AD1461" s="9"/>
      <c r="AE1461" s="9"/>
      <c r="AF1461" s="9"/>
      <c r="AG1461" s="9"/>
      <c r="AH1461" s="9"/>
    </row>
    <row r="1462" spans="1:34" ht="345.6" x14ac:dyDescent="0.25">
      <c r="A1462" s="47">
        <v>1458</v>
      </c>
      <c r="B1462" s="58" t="s">
        <v>1</v>
      </c>
      <c r="C1462" s="58" t="s">
        <v>7412</v>
      </c>
      <c r="D1462" s="69" t="s">
        <v>7413</v>
      </c>
      <c r="E1462" s="48" t="s">
        <v>6652</v>
      </c>
      <c r="F1462" s="49" t="s">
        <v>7414</v>
      </c>
      <c r="G1462" s="50">
        <v>1140000</v>
      </c>
      <c r="H1462" s="50">
        <v>469000</v>
      </c>
      <c r="I1462" s="59" t="s">
        <v>7409</v>
      </c>
      <c r="J1462" s="52" t="s">
        <v>7415</v>
      </c>
      <c r="K1462" s="52" t="s">
        <v>7416</v>
      </c>
      <c r="L1462" s="9"/>
      <c r="M1462" s="9"/>
      <c r="N1462" s="9"/>
      <c r="O1462" s="9"/>
      <c r="P1462" s="9"/>
      <c r="Q1462" s="9"/>
      <c r="R1462" s="9"/>
      <c r="S1462" s="9"/>
      <c r="T1462" s="9"/>
      <c r="U1462" s="9"/>
      <c r="V1462" s="9"/>
      <c r="W1462" s="9"/>
      <c r="X1462" s="9"/>
      <c r="Y1462" s="9"/>
      <c r="Z1462" s="9"/>
      <c r="AA1462" s="9"/>
      <c r="AB1462" s="9"/>
      <c r="AC1462" s="9"/>
      <c r="AD1462" s="9"/>
      <c r="AE1462" s="9"/>
      <c r="AF1462" s="9"/>
      <c r="AG1462" s="9"/>
      <c r="AH1462" s="9"/>
    </row>
    <row r="1463" spans="1:34" ht="403.2" x14ac:dyDescent="0.25">
      <c r="A1463" s="47">
        <v>1459</v>
      </c>
      <c r="B1463" s="58" t="s">
        <v>1</v>
      </c>
      <c r="C1463" s="58" t="s">
        <v>7417</v>
      </c>
      <c r="D1463" s="58" t="s">
        <v>7418</v>
      </c>
      <c r="E1463" s="48" t="s">
        <v>6652</v>
      </c>
      <c r="F1463" s="49" t="s">
        <v>7419</v>
      </c>
      <c r="G1463" s="50">
        <v>3195000</v>
      </c>
      <c r="H1463" s="50">
        <v>978000</v>
      </c>
      <c r="I1463" s="59" t="s">
        <v>7409</v>
      </c>
      <c r="J1463" s="52" t="s">
        <v>7420</v>
      </c>
      <c r="K1463" s="52" t="s">
        <v>7421</v>
      </c>
      <c r="L1463" s="9"/>
      <c r="M1463" s="9"/>
      <c r="N1463" s="9"/>
      <c r="O1463" s="9"/>
      <c r="P1463" s="9"/>
      <c r="Q1463" s="9"/>
      <c r="R1463" s="9"/>
      <c r="S1463" s="9"/>
      <c r="T1463" s="9"/>
      <c r="U1463" s="9"/>
      <c r="V1463" s="9"/>
      <c r="W1463" s="9"/>
      <c r="X1463" s="9"/>
      <c r="Y1463" s="9"/>
      <c r="Z1463" s="9"/>
      <c r="AA1463" s="9"/>
      <c r="AB1463" s="9"/>
      <c r="AC1463" s="9"/>
      <c r="AD1463" s="9"/>
      <c r="AE1463" s="9"/>
      <c r="AF1463" s="9"/>
      <c r="AG1463" s="9"/>
      <c r="AH1463" s="9"/>
    </row>
    <row r="1464" spans="1:34" ht="259.2" x14ac:dyDescent="0.25">
      <c r="A1464" s="47">
        <v>1460</v>
      </c>
      <c r="B1464" s="58" t="s">
        <v>1</v>
      </c>
      <c r="C1464" s="58" t="s">
        <v>7422</v>
      </c>
      <c r="D1464" s="58" t="s">
        <v>7423</v>
      </c>
      <c r="E1464" s="48" t="s">
        <v>6652</v>
      </c>
      <c r="F1464" s="49" t="s">
        <v>7424</v>
      </c>
      <c r="G1464" s="50">
        <v>550700000</v>
      </c>
      <c r="H1464" s="50">
        <v>23000000</v>
      </c>
      <c r="I1464" s="59" t="s">
        <v>7409</v>
      </c>
      <c r="J1464" s="52" t="s">
        <v>7425</v>
      </c>
      <c r="K1464" s="52" t="s">
        <v>7426</v>
      </c>
      <c r="L1464" s="9"/>
      <c r="M1464" s="9"/>
      <c r="N1464" s="9"/>
      <c r="O1464" s="9"/>
      <c r="P1464" s="9"/>
      <c r="Q1464" s="9"/>
      <c r="R1464" s="9"/>
      <c r="S1464" s="9"/>
      <c r="T1464" s="9"/>
      <c r="U1464" s="9"/>
      <c r="V1464" s="9"/>
      <c r="W1464" s="9"/>
      <c r="X1464" s="9"/>
      <c r="Y1464" s="9"/>
      <c r="Z1464" s="9"/>
      <c r="AA1464" s="9"/>
      <c r="AB1464" s="9"/>
      <c r="AC1464" s="9"/>
      <c r="AD1464" s="9"/>
      <c r="AE1464" s="9"/>
      <c r="AF1464" s="9"/>
      <c r="AG1464" s="9"/>
      <c r="AH1464" s="9"/>
    </row>
    <row r="1465" spans="1:34" ht="172.8" x14ac:dyDescent="0.25">
      <c r="A1465" s="47">
        <v>1461</v>
      </c>
      <c r="B1465" s="58" t="s">
        <v>1</v>
      </c>
      <c r="C1465" s="58" t="s">
        <v>7427</v>
      </c>
      <c r="D1465" s="69" t="s">
        <v>7289</v>
      </c>
      <c r="E1465" s="48" t="s">
        <v>6652</v>
      </c>
      <c r="F1465" s="49" t="s">
        <v>7428</v>
      </c>
      <c r="G1465" s="50">
        <v>5179000</v>
      </c>
      <c r="H1465" s="50">
        <v>2250000</v>
      </c>
      <c r="I1465" s="59" t="s">
        <v>7409</v>
      </c>
      <c r="J1465" s="52" t="s">
        <v>7429</v>
      </c>
      <c r="K1465" s="52" t="s">
        <v>7292</v>
      </c>
      <c r="L1465" s="9"/>
      <c r="M1465" s="9"/>
      <c r="N1465" s="9"/>
      <c r="O1465" s="9"/>
      <c r="P1465" s="9"/>
      <c r="Q1465" s="9"/>
      <c r="R1465" s="9"/>
      <c r="S1465" s="9"/>
      <c r="T1465" s="9"/>
      <c r="U1465" s="9"/>
      <c r="V1465" s="9"/>
      <c r="W1465" s="9"/>
      <c r="X1465" s="9"/>
      <c r="Y1465" s="9"/>
      <c r="Z1465" s="9"/>
      <c r="AA1465" s="9"/>
      <c r="AB1465" s="9"/>
      <c r="AC1465" s="9"/>
      <c r="AD1465" s="9"/>
      <c r="AE1465" s="9"/>
      <c r="AF1465" s="9"/>
      <c r="AG1465" s="9"/>
      <c r="AH1465" s="9"/>
    </row>
    <row r="1466" spans="1:34" ht="331.2" x14ac:dyDescent="0.25">
      <c r="A1466" s="47">
        <v>1462</v>
      </c>
      <c r="B1466" s="58" t="s">
        <v>1</v>
      </c>
      <c r="C1466" s="58" t="s">
        <v>7430</v>
      </c>
      <c r="D1466" s="58" t="s">
        <v>7431</v>
      </c>
      <c r="E1466" s="48" t="s">
        <v>6652</v>
      </c>
      <c r="F1466" s="49" t="s">
        <v>7432</v>
      </c>
      <c r="G1466" s="50">
        <v>5350700</v>
      </c>
      <c r="H1466" s="50"/>
      <c r="I1466" s="59"/>
      <c r="J1466" s="52" t="s">
        <v>7433</v>
      </c>
      <c r="K1466" s="52" t="s">
        <v>7434</v>
      </c>
      <c r="L1466" s="9"/>
      <c r="M1466" s="9"/>
      <c r="N1466" s="9"/>
      <c r="O1466" s="9"/>
      <c r="P1466" s="9"/>
      <c r="Q1466" s="9"/>
      <c r="R1466" s="9"/>
      <c r="S1466" s="9"/>
      <c r="T1466" s="9"/>
      <c r="U1466" s="9"/>
      <c r="V1466" s="9"/>
      <c r="W1466" s="9"/>
      <c r="X1466" s="9"/>
      <c r="Y1466" s="9"/>
      <c r="Z1466" s="9"/>
      <c r="AA1466" s="9"/>
      <c r="AB1466" s="9"/>
      <c r="AC1466" s="9"/>
      <c r="AD1466" s="9"/>
      <c r="AE1466" s="9"/>
      <c r="AF1466" s="9"/>
      <c r="AG1466" s="9"/>
      <c r="AH1466" s="9"/>
    </row>
    <row r="1467" spans="1:34" ht="360" x14ac:dyDescent="0.25">
      <c r="A1467" s="47">
        <v>1463</v>
      </c>
      <c r="B1467" s="58" t="s">
        <v>1</v>
      </c>
      <c r="C1467" s="58" t="s">
        <v>7435</v>
      </c>
      <c r="D1467" s="58" t="s">
        <v>7436</v>
      </c>
      <c r="E1467" s="48" t="s">
        <v>6652</v>
      </c>
      <c r="F1467" s="49" t="s">
        <v>7437</v>
      </c>
      <c r="G1467" s="50">
        <v>6851000</v>
      </c>
      <c r="H1467" s="50">
        <v>2788000</v>
      </c>
      <c r="I1467" s="59" t="s">
        <v>7409</v>
      </c>
      <c r="J1467" s="52" t="s">
        <v>7438</v>
      </c>
      <c r="K1467" s="52" t="s">
        <v>7439</v>
      </c>
      <c r="L1467" s="9"/>
      <c r="M1467" s="9"/>
      <c r="N1467" s="9"/>
      <c r="O1467" s="9"/>
      <c r="P1467" s="9"/>
      <c r="Q1467" s="9"/>
      <c r="R1467" s="9"/>
      <c r="S1467" s="9"/>
      <c r="T1467" s="9"/>
      <c r="U1467" s="9"/>
      <c r="V1467" s="9"/>
      <c r="W1467" s="9"/>
      <c r="X1467" s="9"/>
      <c r="Y1467" s="9"/>
      <c r="Z1467" s="9"/>
      <c r="AA1467" s="9"/>
      <c r="AB1467" s="9"/>
      <c r="AC1467" s="9"/>
      <c r="AD1467" s="9"/>
      <c r="AE1467" s="9"/>
      <c r="AF1467" s="9"/>
      <c r="AG1467" s="9"/>
      <c r="AH1467" s="9"/>
    </row>
    <row r="1468" spans="1:34" ht="302.39999999999998" x14ac:dyDescent="0.25">
      <c r="A1468" s="47">
        <v>1464</v>
      </c>
      <c r="B1468" s="58" t="s">
        <v>1</v>
      </c>
      <c r="C1468" s="58" t="s">
        <v>7440</v>
      </c>
      <c r="D1468" s="69" t="s">
        <v>7441</v>
      </c>
      <c r="E1468" s="48" t="s">
        <v>6652</v>
      </c>
      <c r="F1468" s="49" t="s">
        <v>7442</v>
      </c>
      <c r="G1468" s="50">
        <v>6250971</v>
      </c>
      <c r="H1468" s="50">
        <v>2000000</v>
      </c>
      <c r="I1468" s="59" t="s">
        <v>7443</v>
      </c>
      <c r="J1468" s="52" t="s">
        <v>7444</v>
      </c>
      <c r="K1468" s="52" t="s">
        <v>7445</v>
      </c>
      <c r="L1468" s="9"/>
      <c r="M1468" s="9"/>
      <c r="N1468" s="9"/>
      <c r="O1468" s="9"/>
      <c r="P1468" s="9"/>
      <c r="Q1468" s="9"/>
      <c r="R1468" s="9"/>
      <c r="S1468" s="9"/>
      <c r="T1468" s="9"/>
      <c r="U1468" s="9"/>
      <c r="V1468" s="9"/>
      <c r="W1468" s="9"/>
      <c r="X1468" s="9"/>
      <c r="Y1468" s="9"/>
      <c r="Z1468" s="9"/>
      <c r="AA1468" s="9"/>
      <c r="AB1468" s="9"/>
      <c r="AC1468" s="9"/>
      <c r="AD1468" s="9"/>
      <c r="AE1468" s="9"/>
      <c r="AF1468" s="9"/>
      <c r="AG1468" s="9"/>
      <c r="AH1468" s="9"/>
    </row>
    <row r="1469" spans="1:34" ht="409.6" x14ac:dyDescent="0.25">
      <c r="A1469" s="47">
        <v>1465</v>
      </c>
      <c r="B1469" s="58" t="s">
        <v>1</v>
      </c>
      <c r="C1469" s="58" t="s">
        <v>7446</v>
      </c>
      <c r="D1469" s="58" t="s">
        <v>7447</v>
      </c>
      <c r="E1469" s="48" t="s">
        <v>6652</v>
      </c>
      <c r="F1469" s="49" t="s">
        <v>7448</v>
      </c>
      <c r="G1469" s="50">
        <v>621380</v>
      </c>
      <c r="H1469" s="50">
        <v>290000</v>
      </c>
      <c r="I1469" s="59" t="s">
        <v>7443</v>
      </c>
      <c r="J1469" s="52" t="s">
        <v>7449</v>
      </c>
      <c r="K1469" s="52" t="s">
        <v>7450</v>
      </c>
      <c r="L1469" s="9"/>
      <c r="M1469" s="9"/>
      <c r="N1469" s="9"/>
      <c r="O1469" s="9"/>
      <c r="P1469" s="9"/>
      <c r="Q1469" s="9"/>
      <c r="R1469" s="9"/>
      <c r="S1469" s="9"/>
      <c r="T1469" s="9"/>
      <c r="U1469" s="9"/>
      <c r="V1469" s="9"/>
      <c r="W1469" s="9"/>
      <c r="X1469" s="9"/>
      <c r="Y1469" s="9"/>
      <c r="Z1469" s="9"/>
      <c r="AA1469" s="9"/>
      <c r="AB1469" s="9"/>
      <c r="AC1469" s="9"/>
      <c r="AD1469" s="9"/>
      <c r="AE1469" s="9"/>
      <c r="AF1469" s="9"/>
      <c r="AG1469" s="9"/>
      <c r="AH1469" s="9"/>
    </row>
    <row r="1470" spans="1:34" ht="331.2" x14ac:dyDescent="0.25">
      <c r="A1470" s="47">
        <v>1466</v>
      </c>
      <c r="B1470" s="58" t="s">
        <v>1</v>
      </c>
      <c r="C1470" s="58" t="s">
        <v>7451</v>
      </c>
      <c r="D1470" s="58" t="s">
        <v>7452</v>
      </c>
      <c r="E1470" s="48" t="s">
        <v>6652</v>
      </c>
      <c r="F1470" s="49" t="s">
        <v>7453</v>
      </c>
      <c r="G1470" s="50">
        <v>5252155</v>
      </c>
      <c r="H1470" s="50">
        <v>2625852</v>
      </c>
      <c r="I1470" s="59" t="s">
        <v>7443</v>
      </c>
      <c r="J1470" s="52" t="s">
        <v>7454</v>
      </c>
      <c r="K1470" s="52" t="s">
        <v>7455</v>
      </c>
      <c r="L1470" s="9"/>
      <c r="M1470" s="9"/>
      <c r="N1470" s="9"/>
      <c r="O1470" s="9"/>
      <c r="P1470" s="9"/>
      <c r="Q1470" s="9"/>
      <c r="R1470" s="9"/>
      <c r="S1470" s="9"/>
      <c r="T1470" s="9"/>
      <c r="U1470" s="9"/>
      <c r="V1470" s="9"/>
      <c r="W1470" s="9"/>
      <c r="X1470" s="9"/>
      <c r="Y1470" s="9"/>
      <c r="Z1470" s="9"/>
      <c r="AA1470" s="9"/>
      <c r="AB1470" s="9"/>
      <c r="AC1470" s="9"/>
      <c r="AD1470" s="9"/>
      <c r="AE1470" s="9"/>
      <c r="AF1470" s="9"/>
      <c r="AG1470" s="9"/>
      <c r="AH1470" s="9"/>
    </row>
    <row r="1471" spans="1:34" ht="273.60000000000002" x14ac:dyDescent="0.25">
      <c r="A1471" s="47">
        <v>1467</v>
      </c>
      <c r="B1471" s="58" t="s">
        <v>1</v>
      </c>
      <c r="C1471" s="58" t="s">
        <v>7456</v>
      </c>
      <c r="D1471" s="69" t="s">
        <v>7457</v>
      </c>
      <c r="E1471" s="48" t="s">
        <v>6652</v>
      </c>
      <c r="F1471" s="49" t="s">
        <v>7458</v>
      </c>
      <c r="G1471" s="50">
        <v>750000</v>
      </c>
      <c r="H1471" s="50"/>
      <c r="I1471" s="59"/>
      <c r="J1471" s="52" t="s">
        <v>7459</v>
      </c>
      <c r="K1471" s="52" t="s">
        <v>7460</v>
      </c>
      <c r="L1471" s="9"/>
      <c r="M1471" s="9"/>
      <c r="N1471" s="9"/>
      <c r="O1471" s="9"/>
      <c r="P1471" s="9"/>
      <c r="Q1471" s="9"/>
      <c r="R1471" s="9"/>
      <c r="S1471" s="9"/>
      <c r="T1471" s="9"/>
      <c r="U1471" s="9"/>
      <c r="V1471" s="9"/>
      <c r="W1471" s="9"/>
      <c r="X1471" s="9"/>
      <c r="Y1471" s="9"/>
      <c r="Z1471" s="9"/>
      <c r="AA1471" s="9"/>
      <c r="AB1471" s="9"/>
      <c r="AC1471" s="9"/>
      <c r="AD1471" s="9"/>
      <c r="AE1471" s="9"/>
      <c r="AF1471" s="9"/>
      <c r="AG1471" s="9"/>
      <c r="AH1471" s="9"/>
    </row>
    <row r="1472" spans="1:34" ht="216" x14ac:dyDescent="0.25">
      <c r="A1472" s="47">
        <v>1468</v>
      </c>
      <c r="B1472" s="58" t="s">
        <v>1</v>
      </c>
      <c r="C1472" s="58" t="s">
        <v>7461</v>
      </c>
      <c r="D1472" s="58" t="s">
        <v>7462</v>
      </c>
      <c r="E1472" s="48" t="s">
        <v>6652</v>
      </c>
      <c r="F1472" s="49" t="s">
        <v>7463</v>
      </c>
      <c r="G1472" s="50">
        <v>57608500</v>
      </c>
      <c r="H1472" s="50"/>
      <c r="I1472" s="59"/>
      <c r="J1472" s="52" t="s">
        <v>7464</v>
      </c>
      <c r="K1472" s="52" t="s">
        <v>7465</v>
      </c>
      <c r="L1472" s="9"/>
      <c r="M1472" s="9"/>
      <c r="N1472" s="9"/>
      <c r="O1472" s="9"/>
      <c r="P1472" s="9"/>
      <c r="Q1472" s="9"/>
      <c r="R1472" s="9"/>
      <c r="S1472" s="9"/>
      <c r="T1472" s="9"/>
      <c r="U1472" s="9"/>
      <c r="V1472" s="9"/>
      <c r="W1472" s="9"/>
      <c r="X1472" s="9"/>
      <c r="Y1472" s="9"/>
      <c r="Z1472" s="9"/>
      <c r="AA1472" s="9"/>
      <c r="AB1472" s="9"/>
      <c r="AC1472" s="9"/>
      <c r="AD1472" s="9"/>
      <c r="AE1472" s="9"/>
      <c r="AF1472" s="9"/>
      <c r="AG1472" s="9"/>
      <c r="AH1472" s="9"/>
    </row>
    <row r="1473" spans="1:34" ht="409.6" x14ac:dyDescent="0.25">
      <c r="A1473" s="47">
        <v>1469</v>
      </c>
      <c r="B1473" s="58" t="s">
        <v>1</v>
      </c>
      <c r="C1473" s="58" t="s">
        <v>7466</v>
      </c>
      <c r="D1473" s="58" t="s">
        <v>7467</v>
      </c>
      <c r="E1473" s="48" t="s">
        <v>6652</v>
      </c>
      <c r="F1473" s="49" t="s">
        <v>7468</v>
      </c>
      <c r="G1473" s="50">
        <v>2992000</v>
      </c>
      <c r="H1473" s="50"/>
      <c r="I1473" s="59"/>
      <c r="J1473" s="52" t="s">
        <v>7469</v>
      </c>
      <c r="K1473" s="52" t="s">
        <v>7470</v>
      </c>
      <c r="L1473" s="9"/>
      <c r="M1473" s="9"/>
      <c r="N1473" s="9"/>
      <c r="O1473" s="9"/>
      <c r="P1473" s="9"/>
      <c r="Q1473" s="9"/>
      <c r="R1473" s="9"/>
      <c r="S1473" s="9"/>
      <c r="T1473" s="9"/>
      <c r="U1473" s="9"/>
      <c r="V1473" s="9"/>
      <c r="W1473" s="9"/>
      <c r="X1473" s="9"/>
      <c r="Y1473" s="9"/>
      <c r="Z1473" s="9"/>
      <c r="AA1473" s="9"/>
      <c r="AB1473" s="9"/>
      <c r="AC1473" s="9"/>
      <c r="AD1473" s="9"/>
      <c r="AE1473" s="9"/>
      <c r="AF1473" s="9"/>
      <c r="AG1473" s="9"/>
      <c r="AH1473" s="9"/>
    </row>
    <row r="1474" spans="1:34" ht="288" x14ac:dyDescent="0.25">
      <c r="A1474" s="47">
        <v>1470</v>
      </c>
      <c r="B1474" s="58" t="s">
        <v>1</v>
      </c>
      <c r="C1474" s="58" t="s">
        <v>7471</v>
      </c>
      <c r="D1474" s="69" t="s">
        <v>7472</v>
      </c>
      <c r="E1474" s="48" t="s">
        <v>6652</v>
      </c>
      <c r="F1474" s="49" t="s">
        <v>7473</v>
      </c>
      <c r="G1474" s="50">
        <v>11061922</v>
      </c>
      <c r="H1474" s="50"/>
      <c r="I1474" s="59"/>
      <c r="J1474" s="52" t="s">
        <v>7474</v>
      </c>
      <c r="K1474" s="52" t="s">
        <v>7475</v>
      </c>
      <c r="L1474" s="9"/>
      <c r="M1474" s="9"/>
      <c r="N1474" s="9"/>
      <c r="O1474" s="9"/>
      <c r="P1474" s="9"/>
      <c r="Q1474" s="9"/>
      <c r="R1474" s="9"/>
      <c r="S1474" s="9"/>
      <c r="T1474" s="9"/>
      <c r="U1474" s="9"/>
      <c r="V1474" s="9"/>
      <c r="W1474" s="9"/>
      <c r="X1474" s="9"/>
      <c r="Y1474" s="9"/>
      <c r="Z1474" s="9"/>
      <c r="AA1474" s="9"/>
      <c r="AB1474" s="9"/>
      <c r="AC1474" s="9"/>
      <c r="AD1474" s="9"/>
      <c r="AE1474" s="9"/>
      <c r="AF1474" s="9"/>
      <c r="AG1474" s="9"/>
      <c r="AH1474" s="9"/>
    </row>
    <row r="1475" spans="1:34" ht="259.2" x14ac:dyDescent="0.25">
      <c r="A1475" s="47">
        <v>1471</v>
      </c>
      <c r="B1475" s="58" t="s">
        <v>1</v>
      </c>
      <c r="C1475" s="58" t="s">
        <v>7476</v>
      </c>
      <c r="D1475" s="58" t="s">
        <v>7477</v>
      </c>
      <c r="E1475" s="48" t="s">
        <v>6652</v>
      </c>
      <c r="F1475" s="49" t="s">
        <v>7478</v>
      </c>
      <c r="G1475" s="50">
        <v>566750</v>
      </c>
      <c r="H1475" s="50"/>
      <c r="I1475" s="59"/>
      <c r="J1475" s="52" t="s">
        <v>7479</v>
      </c>
      <c r="K1475" s="52" t="s">
        <v>7480</v>
      </c>
      <c r="L1475" s="9"/>
      <c r="M1475" s="9"/>
      <c r="N1475" s="9"/>
      <c r="O1475" s="9"/>
      <c r="P1475" s="9"/>
      <c r="Q1475" s="9"/>
      <c r="R1475" s="9"/>
      <c r="S1475" s="9"/>
      <c r="T1475" s="9"/>
      <c r="U1475" s="9"/>
      <c r="V1475" s="9"/>
      <c r="W1475" s="9"/>
      <c r="X1475" s="9"/>
      <c r="Y1475" s="9"/>
      <c r="Z1475" s="9"/>
      <c r="AA1475" s="9"/>
      <c r="AB1475" s="9"/>
      <c r="AC1475" s="9"/>
      <c r="AD1475" s="9"/>
      <c r="AE1475" s="9"/>
      <c r="AF1475" s="9"/>
      <c r="AG1475" s="9"/>
      <c r="AH1475" s="9"/>
    </row>
    <row r="1476" spans="1:34" ht="273.60000000000002" x14ac:dyDescent="0.25">
      <c r="A1476" s="47">
        <v>1472</v>
      </c>
      <c r="B1476" s="58" t="s">
        <v>1</v>
      </c>
      <c r="C1476" s="58" t="s">
        <v>7481</v>
      </c>
      <c r="D1476" s="58" t="s">
        <v>7482</v>
      </c>
      <c r="E1476" s="48" t="s">
        <v>6652</v>
      </c>
      <c r="F1476" s="49" t="s">
        <v>7483</v>
      </c>
      <c r="G1476" s="50">
        <v>4350000</v>
      </c>
      <c r="H1476" s="50"/>
      <c r="I1476" s="59"/>
      <c r="J1476" s="52" t="s">
        <v>7484</v>
      </c>
      <c r="K1476" s="52" t="s">
        <v>7485</v>
      </c>
      <c r="L1476" s="9"/>
      <c r="M1476" s="9"/>
      <c r="N1476" s="9"/>
      <c r="O1476" s="9"/>
      <c r="P1476" s="9"/>
      <c r="Q1476" s="9"/>
      <c r="R1476" s="9"/>
      <c r="S1476" s="9"/>
      <c r="T1476" s="9"/>
      <c r="U1476" s="9"/>
      <c r="V1476" s="9"/>
      <c r="W1476" s="9"/>
      <c r="X1476" s="9"/>
      <c r="Y1476" s="9"/>
      <c r="Z1476" s="9"/>
      <c r="AA1476" s="9"/>
      <c r="AB1476" s="9"/>
      <c r="AC1476" s="9"/>
      <c r="AD1476" s="9"/>
      <c r="AE1476" s="9"/>
      <c r="AF1476" s="9"/>
      <c r="AG1476" s="9"/>
      <c r="AH1476" s="9"/>
    </row>
    <row r="1477" spans="1:34" ht="409.6" x14ac:dyDescent="0.25">
      <c r="A1477" s="47">
        <v>1473</v>
      </c>
      <c r="B1477" s="58" t="s">
        <v>1</v>
      </c>
      <c r="C1477" s="58" t="s">
        <v>7486</v>
      </c>
      <c r="D1477" s="69" t="s">
        <v>7487</v>
      </c>
      <c r="E1477" s="48" t="s">
        <v>6652</v>
      </c>
      <c r="F1477" s="49" t="s">
        <v>7488</v>
      </c>
      <c r="G1477" s="50">
        <v>3481000</v>
      </c>
      <c r="H1477" s="50"/>
      <c r="I1477" s="59"/>
      <c r="J1477" s="52" t="s">
        <v>7489</v>
      </c>
      <c r="K1477" s="52" t="s">
        <v>7490</v>
      </c>
      <c r="L1477" s="9"/>
      <c r="M1477" s="9"/>
      <c r="N1477" s="9"/>
      <c r="O1477" s="9"/>
      <c r="P1477" s="9"/>
      <c r="Q1477" s="9"/>
      <c r="R1477" s="9"/>
      <c r="S1477" s="9"/>
      <c r="T1477" s="9"/>
      <c r="U1477" s="9"/>
      <c r="V1477" s="9"/>
      <c r="W1477" s="9"/>
      <c r="X1477" s="9"/>
      <c r="Y1477" s="9"/>
      <c r="Z1477" s="9"/>
      <c r="AA1477" s="9"/>
      <c r="AB1477" s="9"/>
      <c r="AC1477" s="9"/>
      <c r="AD1477" s="9"/>
      <c r="AE1477" s="9"/>
      <c r="AF1477" s="9"/>
      <c r="AG1477" s="9"/>
      <c r="AH1477" s="9"/>
    </row>
    <row r="1478" spans="1:34" ht="288" x14ac:dyDescent="0.25">
      <c r="A1478" s="47">
        <v>1474</v>
      </c>
      <c r="B1478" s="58" t="s">
        <v>1</v>
      </c>
      <c r="C1478" s="58" t="s">
        <v>7491</v>
      </c>
      <c r="D1478" s="58" t="s">
        <v>7492</v>
      </c>
      <c r="E1478" s="48" t="s">
        <v>6652</v>
      </c>
      <c r="F1478" s="49" t="s">
        <v>7493</v>
      </c>
      <c r="G1478" s="50">
        <v>1310433</v>
      </c>
      <c r="H1478" s="50">
        <v>635188</v>
      </c>
      <c r="I1478" s="59" t="s">
        <v>7079</v>
      </c>
      <c r="J1478" s="52" t="s">
        <v>7494</v>
      </c>
      <c r="K1478" s="52" t="s">
        <v>7495</v>
      </c>
      <c r="L1478" s="9"/>
      <c r="M1478" s="9"/>
      <c r="N1478" s="9"/>
      <c r="O1478" s="9"/>
      <c r="P1478" s="9"/>
      <c r="Q1478" s="9"/>
      <c r="R1478" s="9"/>
      <c r="S1478" s="9"/>
      <c r="T1478" s="9"/>
      <c r="U1478" s="9"/>
      <c r="V1478" s="9"/>
      <c r="W1478" s="9"/>
      <c r="X1478" s="9"/>
      <c r="Y1478" s="9"/>
      <c r="Z1478" s="9"/>
      <c r="AA1478" s="9"/>
      <c r="AB1478" s="9"/>
      <c r="AC1478" s="9"/>
      <c r="AD1478" s="9"/>
      <c r="AE1478" s="9"/>
      <c r="AF1478" s="9"/>
      <c r="AG1478" s="9"/>
      <c r="AH1478" s="9"/>
    </row>
    <row r="1479" spans="1:34" ht="302.39999999999998" x14ac:dyDescent="0.25">
      <c r="A1479" s="47">
        <v>1475</v>
      </c>
      <c r="B1479" s="58" t="s">
        <v>1</v>
      </c>
      <c r="C1479" s="58" t="s">
        <v>7496</v>
      </c>
      <c r="D1479" s="58" t="s">
        <v>7497</v>
      </c>
      <c r="E1479" s="48" t="s">
        <v>6652</v>
      </c>
      <c r="F1479" s="49" t="s">
        <v>7498</v>
      </c>
      <c r="G1479" s="50">
        <v>4742986</v>
      </c>
      <c r="H1479" s="50">
        <v>2000000</v>
      </c>
      <c r="I1479" s="59" t="s">
        <v>7079</v>
      </c>
      <c r="J1479" s="52" t="s">
        <v>7499</v>
      </c>
      <c r="K1479" s="52" t="s">
        <v>7500</v>
      </c>
      <c r="L1479" s="9"/>
      <c r="M1479" s="9"/>
      <c r="N1479" s="9"/>
      <c r="O1479" s="9"/>
      <c r="P1479" s="9"/>
      <c r="Q1479" s="9"/>
      <c r="R1479" s="9"/>
      <c r="S1479" s="9"/>
      <c r="T1479" s="9"/>
      <c r="U1479" s="9"/>
      <c r="V1479" s="9"/>
      <c r="W1479" s="9"/>
      <c r="X1479" s="9"/>
      <c r="Y1479" s="9"/>
      <c r="Z1479" s="9"/>
      <c r="AA1479" s="9"/>
      <c r="AB1479" s="9"/>
      <c r="AC1479" s="9"/>
      <c r="AD1479" s="9"/>
      <c r="AE1479" s="9"/>
      <c r="AF1479" s="9"/>
      <c r="AG1479" s="9"/>
      <c r="AH1479" s="9"/>
    </row>
    <row r="1480" spans="1:34" ht="388.8" x14ac:dyDescent="0.25">
      <c r="A1480" s="47">
        <v>1476</v>
      </c>
      <c r="B1480" s="58" t="s">
        <v>1</v>
      </c>
      <c r="C1480" s="58" t="s">
        <v>7501</v>
      </c>
      <c r="D1480" s="69" t="s">
        <v>7502</v>
      </c>
      <c r="E1480" s="48" t="s">
        <v>6652</v>
      </c>
      <c r="F1480" s="49" t="s">
        <v>7503</v>
      </c>
      <c r="G1480" s="50">
        <v>702475</v>
      </c>
      <c r="H1480" s="50"/>
      <c r="I1480" s="59"/>
      <c r="J1480" s="52" t="s">
        <v>7504</v>
      </c>
      <c r="K1480" s="52" t="s">
        <v>7505</v>
      </c>
      <c r="L1480" s="9"/>
      <c r="M1480" s="9"/>
      <c r="N1480" s="9"/>
      <c r="O1480" s="9"/>
      <c r="P1480" s="9"/>
      <c r="Q1480" s="9"/>
      <c r="R1480" s="9"/>
      <c r="S1480" s="9"/>
      <c r="T1480" s="9"/>
      <c r="U1480" s="9"/>
      <c r="V1480" s="9"/>
      <c r="W1480" s="9"/>
      <c r="X1480" s="9"/>
      <c r="Y1480" s="9"/>
      <c r="Z1480" s="9"/>
      <c r="AA1480" s="9"/>
      <c r="AB1480" s="9"/>
      <c r="AC1480" s="9"/>
      <c r="AD1480" s="9"/>
      <c r="AE1480" s="9"/>
      <c r="AF1480" s="9"/>
      <c r="AG1480" s="9"/>
      <c r="AH1480" s="9"/>
    </row>
    <row r="1481" spans="1:34" ht="409.6" x14ac:dyDescent="0.25">
      <c r="A1481" s="47">
        <v>1477</v>
      </c>
      <c r="B1481" s="58" t="s">
        <v>1</v>
      </c>
      <c r="C1481" s="58" t="s">
        <v>7506</v>
      </c>
      <c r="D1481" s="58" t="s">
        <v>7507</v>
      </c>
      <c r="E1481" s="48" t="s">
        <v>6652</v>
      </c>
      <c r="F1481" s="49" t="s">
        <v>7508</v>
      </c>
      <c r="G1481" s="50">
        <v>2686000</v>
      </c>
      <c r="H1481" s="50"/>
      <c r="I1481" s="59"/>
      <c r="J1481" s="52" t="s">
        <v>7509</v>
      </c>
      <c r="K1481" s="52" t="s">
        <v>7510</v>
      </c>
      <c r="L1481" s="9"/>
      <c r="M1481" s="9"/>
      <c r="N1481" s="9"/>
      <c r="O1481" s="9"/>
      <c r="P1481" s="9"/>
      <c r="Q1481" s="9"/>
      <c r="R1481" s="9"/>
      <c r="S1481" s="9"/>
      <c r="T1481" s="9"/>
      <c r="U1481" s="9"/>
      <c r="V1481" s="9"/>
      <c r="W1481" s="9"/>
      <c r="X1481" s="9"/>
      <c r="Y1481" s="9"/>
      <c r="Z1481" s="9"/>
      <c r="AA1481" s="9"/>
      <c r="AB1481" s="9"/>
      <c r="AC1481" s="9"/>
      <c r="AD1481" s="9"/>
      <c r="AE1481" s="9"/>
      <c r="AF1481" s="9"/>
      <c r="AG1481" s="9"/>
      <c r="AH1481" s="9"/>
    </row>
    <row r="1482" spans="1:34" ht="331.2" x14ac:dyDescent="0.25">
      <c r="A1482" s="47">
        <v>1478</v>
      </c>
      <c r="B1482" s="58" t="s">
        <v>1</v>
      </c>
      <c r="C1482" s="58" t="s">
        <v>7511</v>
      </c>
      <c r="D1482" s="58" t="s">
        <v>7512</v>
      </c>
      <c r="E1482" s="48" t="s">
        <v>6652</v>
      </c>
      <c r="F1482" s="49" t="s">
        <v>7513</v>
      </c>
      <c r="G1482" s="50">
        <v>1847000</v>
      </c>
      <c r="H1482" s="50"/>
      <c r="I1482" s="59"/>
      <c r="J1482" s="52" t="s">
        <v>7514</v>
      </c>
      <c r="K1482" s="52" t="s">
        <v>7515</v>
      </c>
      <c r="L1482" s="9"/>
      <c r="M1482" s="9"/>
      <c r="N1482" s="9"/>
      <c r="O1482" s="9"/>
      <c r="P1482" s="9"/>
      <c r="Q1482" s="9"/>
      <c r="R1482" s="9"/>
      <c r="S1482" s="9"/>
      <c r="T1482" s="9"/>
      <c r="U1482" s="9"/>
      <c r="V1482" s="9"/>
      <c r="W1482" s="9"/>
      <c r="X1482" s="9"/>
      <c r="Y1482" s="9"/>
      <c r="Z1482" s="9"/>
      <c r="AA1482" s="9"/>
      <c r="AB1482" s="9"/>
      <c r="AC1482" s="9"/>
      <c r="AD1482" s="9"/>
      <c r="AE1482" s="9"/>
      <c r="AF1482" s="9"/>
      <c r="AG1482" s="9"/>
      <c r="AH1482" s="9"/>
    </row>
    <row r="1483" spans="1:34" ht="409.6" x14ac:dyDescent="0.25">
      <c r="A1483" s="47">
        <v>1479</v>
      </c>
      <c r="B1483" s="58" t="s">
        <v>1</v>
      </c>
      <c r="C1483" s="58" t="s">
        <v>7516</v>
      </c>
      <c r="D1483" s="69" t="s">
        <v>7517</v>
      </c>
      <c r="E1483" s="48" t="s">
        <v>6652</v>
      </c>
      <c r="F1483" s="49" t="s">
        <v>7518</v>
      </c>
      <c r="G1483" s="50">
        <v>939000</v>
      </c>
      <c r="H1483" s="50"/>
      <c r="I1483" s="59"/>
      <c r="J1483" s="52" t="s">
        <v>7519</v>
      </c>
      <c r="K1483" s="52" t="s">
        <v>7520</v>
      </c>
      <c r="L1483" s="9"/>
      <c r="M1483" s="9"/>
      <c r="N1483" s="9"/>
      <c r="O1483" s="9"/>
      <c r="P1483" s="9"/>
      <c r="Q1483" s="9"/>
      <c r="R1483" s="9"/>
      <c r="S1483" s="9"/>
      <c r="T1483" s="9"/>
      <c r="U1483" s="9"/>
      <c r="V1483" s="9"/>
      <c r="W1483" s="9"/>
      <c r="X1483" s="9"/>
      <c r="Y1483" s="9"/>
      <c r="Z1483" s="9"/>
      <c r="AA1483" s="9"/>
      <c r="AB1483" s="9"/>
      <c r="AC1483" s="9"/>
      <c r="AD1483" s="9"/>
      <c r="AE1483" s="9"/>
      <c r="AF1483" s="9"/>
      <c r="AG1483" s="9"/>
      <c r="AH1483" s="9"/>
    </row>
    <row r="1484" spans="1:34" ht="360" x14ac:dyDescent="0.25">
      <c r="A1484" s="47">
        <v>1480</v>
      </c>
      <c r="B1484" s="58" t="s">
        <v>1</v>
      </c>
      <c r="C1484" s="58" t="s">
        <v>7521</v>
      </c>
      <c r="D1484" s="58" t="s">
        <v>7522</v>
      </c>
      <c r="E1484" s="48" t="s">
        <v>6652</v>
      </c>
      <c r="F1484" s="49" t="s">
        <v>7523</v>
      </c>
      <c r="G1484" s="50">
        <v>5096000</v>
      </c>
      <c r="H1484" s="50"/>
      <c r="I1484" s="59"/>
      <c r="J1484" s="52" t="s">
        <v>7524</v>
      </c>
      <c r="K1484" s="52" t="s">
        <v>7525</v>
      </c>
      <c r="L1484" s="9"/>
      <c r="M1484" s="9"/>
      <c r="N1484" s="9"/>
      <c r="O1484" s="9"/>
      <c r="P1484" s="9"/>
      <c r="Q1484" s="9"/>
      <c r="R1484" s="9"/>
      <c r="S1484" s="9"/>
      <c r="T1484" s="9"/>
      <c r="U1484" s="9"/>
      <c r="V1484" s="9"/>
      <c r="W1484" s="9"/>
      <c r="X1484" s="9"/>
      <c r="Y1484" s="9"/>
      <c r="Z1484" s="9"/>
      <c r="AA1484" s="9"/>
      <c r="AB1484" s="9"/>
      <c r="AC1484" s="9"/>
      <c r="AD1484" s="9"/>
      <c r="AE1484" s="9"/>
      <c r="AF1484" s="9"/>
      <c r="AG1484" s="9"/>
      <c r="AH1484" s="9"/>
    </row>
    <row r="1485" spans="1:34" ht="259.2" x14ac:dyDescent="0.25">
      <c r="A1485" s="47">
        <v>1481</v>
      </c>
      <c r="B1485" s="58" t="s">
        <v>1</v>
      </c>
      <c r="C1485" s="58" t="s">
        <v>7526</v>
      </c>
      <c r="D1485" s="58" t="s">
        <v>7527</v>
      </c>
      <c r="E1485" s="48" t="s">
        <v>6652</v>
      </c>
      <c r="F1485" s="49" t="s">
        <v>7528</v>
      </c>
      <c r="G1485" s="50">
        <v>1731000</v>
      </c>
      <c r="H1485" s="50"/>
      <c r="I1485" s="59"/>
      <c r="J1485" s="52" t="s">
        <v>7529</v>
      </c>
      <c r="K1485" s="52" t="s">
        <v>7530</v>
      </c>
      <c r="L1485" s="9"/>
      <c r="M1485" s="9"/>
      <c r="N1485" s="9"/>
      <c r="O1485" s="9"/>
      <c r="P1485" s="9"/>
      <c r="Q1485" s="9"/>
      <c r="R1485" s="9"/>
      <c r="S1485" s="9"/>
      <c r="T1485" s="9"/>
      <c r="U1485" s="9"/>
      <c r="V1485" s="9"/>
      <c r="W1485" s="9"/>
      <c r="X1485" s="9"/>
      <c r="Y1485" s="9"/>
      <c r="Z1485" s="9"/>
      <c r="AA1485" s="9"/>
      <c r="AB1485" s="9"/>
      <c r="AC1485" s="9"/>
      <c r="AD1485" s="9"/>
      <c r="AE1485" s="9"/>
      <c r="AF1485" s="9"/>
      <c r="AG1485" s="9"/>
      <c r="AH1485" s="9"/>
    </row>
    <row r="1486" spans="1:34" ht="409.6" x14ac:dyDescent="0.25">
      <c r="A1486" s="47">
        <v>1482</v>
      </c>
      <c r="B1486" s="58" t="s">
        <v>1</v>
      </c>
      <c r="C1486" s="58" t="s">
        <v>7531</v>
      </c>
      <c r="D1486" s="69" t="s">
        <v>7532</v>
      </c>
      <c r="E1486" s="48" t="s">
        <v>6652</v>
      </c>
      <c r="F1486" s="49" t="s">
        <v>7533</v>
      </c>
      <c r="G1486" s="50">
        <v>788000</v>
      </c>
      <c r="H1486" s="50"/>
      <c r="I1486" s="59"/>
      <c r="J1486" s="52" t="s">
        <v>7534</v>
      </c>
      <c r="K1486" s="52" t="s">
        <v>7535</v>
      </c>
      <c r="L1486" s="9"/>
      <c r="M1486" s="9"/>
      <c r="N1486" s="9"/>
      <c r="O1486" s="9"/>
      <c r="P1486" s="9"/>
      <c r="Q1486" s="9"/>
      <c r="R1486" s="9"/>
      <c r="S1486" s="9"/>
      <c r="T1486" s="9"/>
      <c r="U1486" s="9"/>
      <c r="V1486" s="9"/>
      <c r="W1486" s="9"/>
      <c r="X1486" s="9"/>
      <c r="Y1486" s="9"/>
      <c r="Z1486" s="9"/>
      <c r="AA1486" s="9"/>
      <c r="AB1486" s="9"/>
      <c r="AC1486" s="9"/>
      <c r="AD1486" s="9"/>
      <c r="AE1486" s="9"/>
      <c r="AF1486" s="9"/>
      <c r="AG1486" s="9"/>
      <c r="AH1486" s="9"/>
    </row>
    <row r="1487" spans="1:34" ht="345.6" x14ac:dyDescent="0.25">
      <c r="A1487" s="47">
        <v>1483</v>
      </c>
      <c r="B1487" s="58" t="s">
        <v>1</v>
      </c>
      <c r="C1487" s="58" t="s">
        <v>7536</v>
      </c>
      <c r="D1487" s="58" t="s">
        <v>7537</v>
      </c>
      <c r="E1487" s="48" t="s">
        <v>6652</v>
      </c>
      <c r="F1487" s="49" t="s">
        <v>7538</v>
      </c>
      <c r="G1487" s="50">
        <v>1300000</v>
      </c>
      <c r="H1487" s="50"/>
      <c r="I1487" s="59"/>
      <c r="J1487" s="52" t="s">
        <v>7539</v>
      </c>
      <c r="K1487" s="52" t="s">
        <v>7540</v>
      </c>
      <c r="L1487" s="9"/>
      <c r="M1487" s="9"/>
      <c r="N1487" s="9"/>
      <c r="O1487" s="9"/>
      <c r="P1487" s="9"/>
      <c r="Q1487" s="9"/>
      <c r="R1487" s="9"/>
      <c r="S1487" s="9"/>
      <c r="T1487" s="9"/>
      <c r="U1487" s="9"/>
      <c r="V1487" s="9"/>
      <c r="W1487" s="9"/>
      <c r="X1487" s="9"/>
      <c r="Y1487" s="9"/>
      <c r="Z1487" s="9"/>
      <c r="AA1487" s="9"/>
      <c r="AB1487" s="9"/>
      <c r="AC1487" s="9"/>
      <c r="AD1487" s="9"/>
      <c r="AE1487" s="9"/>
      <c r="AF1487" s="9"/>
      <c r="AG1487" s="9"/>
      <c r="AH1487" s="9"/>
    </row>
    <row r="1488" spans="1:34" ht="388.8" x14ac:dyDescent="0.25">
      <c r="A1488" s="47">
        <v>1484</v>
      </c>
      <c r="B1488" s="58" t="s">
        <v>1</v>
      </c>
      <c r="C1488" s="58" t="s">
        <v>7541</v>
      </c>
      <c r="D1488" s="58" t="s">
        <v>7542</v>
      </c>
      <c r="E1488" s="48" t="s">
        <v>6652</v>
      </c>
      <c r="F1488" s="49" t="s">
        <v>7543</v>
      </c>
      <c r="G1488" s="50">
        <v>4914600</v>
      </c>
      <c r="H1488" s="50"/>
      <c r="I1488" s="59"/>
      <c r="J1488" s="52" t="s">
        <v>7539</v>
      </c>
      <c r="K1488" s="52" t="s">
        <v>7544</v>
      </c>
      <c r="L1488" s="9"/>
      <c r="M1488" s="9"/>
      <c r="N1488" s="9"/>
      <c r="O1488" s="9"/>
      <c r="P1488" s="9"/>
      <c r="Q1488" s="9"/>
      <c r="R1488" s="9"/>
      <c r="S1488" s="9"/>
      <c r="T1488" s="9"/>
      <c r="U1488" s="9"/>
      <c r="V1488" s="9"/>
      <c r="W1488" s="9"/>
      <c r="X1488" s="9"/>
      <c r="Y1488" s="9"/>
      <c r="Z1488" s="9"/>
      <c r="AA1488" s="9"/>
      <c r="AB1488" s="9"/>
      <c r="AC1488" s="9"/>
      <c r="AD1488" s="9"/>
      <c r="AE1488" s="9"/>
      <c r="AF1488" s="9"/>
      <c r="AG1488" s="9"/>
      <c r="AH1488" s="9"/>
    </row>
    <row r="1489" spans="1:34" ht="288" x14ac:dyDescent="0.25">
      <c r="A1489" s="47">
        <v>1485</v>
      </c>
      <c r="B1489" s="58" t="s">
        <v>1</v>
      </c>
      <c r="C1489" s="58" t="s">
        <v>7545</v>
      </c>
      <c r="D1489" s="69" t="s">
        <v>7546</v>
      </c>
      <c r="E1489" s="48" t="s">
        <v>6652</v>
      </c>
      <c r="F1489" s="49" t="s">
        <v>7547</v>
      </c>
      <c r="G1489" s="50">
        <v>11900000</v>
      </c>
      <c r="H1489" s="50"/>
      <c r="I1489" s="59"/>
      <c r="J1489" s="52" t="s">
        <v>7548</v>
      </c>
      <c r="K1489" s="52" t="s">
        <v>7549</v>
      </c>
      <c r="L1489" s="9"/>
      <c r="M1489" s="9"/>
      <c r="N1489" s="9"/>
      <c r="O1489" s="9"/>
      <c r="P1489" s="9"/>
      <c r="Q1489" s="9"/>
      <c r="R1489" s="9"/>
      <c r="S1489" s="9"/>
      <c r="T1489" s="9"/>
      <c r="U1489" s="9"/>
      <c r="V1489" s="9"/>
      <c r="W1489" s="9"/>
      <c r="X1489" s="9"/>
      <c r="Y1489" s="9"/>
      <c r="Z1489" s="9"/>
      <c r="AA1489" s="9"/>
      <c r="AB1489" s="9"/>
      <c r="AC1489" s="9"/>
      <c r="AD1489" s="9"/>
      <c r="AE1489" s="9"/>
      <c r="AF1489" s="9"/>
      <c r="AG1489" s="9"/>
      <c r="AH1489" s="9"/>
    </row>
    <row r="1490" spans="1:34" ht="144" x14ac:dyDescent="0.25">
      <c r="A1490" s="47">
        <v>1486</v>
      </c>
      <c r="B1490" s="58" t="s">
        <v>1</v>
      </c>
      <c r="C1490" s="58" t="s">
        <v>7550</v>
      </c>
      <c r="D1490" s="58" t="s">
        <v>6939</v>
      </c>
      <c r="E1490" s="48" t="s">
        <v>6652</v>
      </c>
      <c r="F1490" s="49" t="s">
        <v>7551</v>
      </c>
      <c r="G1490" s="50">
        <v>3340000</v>
      </c>
      <c r="H1490" s="50"/>
      <c r="I1490" s="59" t="s">
        <v>7361</v>
      </c>
      <c r="J1490" s="52" t="s">
        <v>7552</v>
      </c>
      <c r="K1490" s="52" t="s">
        <v>6942</v>
      </c>
      <c r="L1490" s="9"/>
      <c r="M1490" s="9"/>
      <c r="N1490" s="9"/>
      <c r="O1490" s="9"/>
      <c r="P1490" s="9"/>
      <c r="Q1490" s="9"/>
      <c r="R1490" s="9"/>
      <c r="S1490" s="9"/>
      <c r="T1490" s="9"/>
      <c r="U1490" s="9"/>
      <c r="V1490" s="9"/>
      <c r="W1490" s="9"/>
      <c r="X1490" s="9"/>
      <c r="Y1490" s="9"/>
      <c r="Z1490" s="9"/>
      <c r="AA1490" s="9"/>
      <c r="AB1490" s="9"/>
      <c r="AC1490" s="9"/>
      <c r="AD1490" s="9"/>
      <c r="AE1490" s="9"/>
      <c r="AF1490" s="9"/>
      <c r="AG1490" s="9"/>
      <c r="AH1490" s="9"/>
    </row>
    <row r="1491" spans="1:34" ht="144" x14ac:dyDescent="0.25">
      <c r="A1491" s="47">
        <v>1487</v>
      </c>
      <c r="B1491" s="58" t="s">
        <v>1</v>
      </c>
      <c r="C1491" s="58" t="s">
        <v>7553</v>
      </c>
      <c r="D1491" s="58" t="s">
        <v>7554</v>
      </c>
      <c r="E1491" s="48" t="s">
        <v>6652</v>
      </c>
      <c r="F1491" s="49" t="s">
        <v>7555</v>
      </c>
      <c r="G1491" s="50">
        <v>3791280</v>
      </c>
      <c r="H1491" s="50"/>
      <c r="I1491" s="59" t="s">
        <v>7361</v>
      </c>
      <c r="J1491" s="52" t="s">
        <v>7556</v>
      </c>
      <c r="K1491" s="52" t="s">
        <v>7557</v>
      </c>
      <c r="L1491" s="9"/>
      <c r="M1491" s="9"/>
      <c r="N1491" s="9"/>
      <c r="O1491" s="9"/>
      <c r="P1491" s="9"/>
      <c r="Q1491" s="9"/>
      <c r="R1491" s="9"/>
      <c r="S1491" s="9"/>
      <c r="T1491" s="9"/>
      <c r="U1491" s="9"/>
      <c r="V1491" s="9"/>
      <c r="W1491" s="9"/>
      <c r="X1491" s="9"/>
      <c r="Y1491" s="9"/>
      <c r="Z1491" s="9"/>
      <c r="AA1491" s="9"/>
      <c r="AB1491" s="9"/>
      <c r="AC1491" s="9"/>
      <c r="AD1491" s="9"/>
      <c r="AE1491" s="9"/>
      <c r="AF1491" s="9"/>
      <c r="AG1491" s="9"/>
      <c r="AH1491" s="9"/>
    </row>
    <row r="1492" spans="1:34" ht="187.2" x14ac:dyDescent="0.25">
      <c r="A1492" s="47">
        <v>1488</v>
      </c>
      <c r="B1492" s="58" t="s">
        <v>1</v>
      </c>
      <c r="C1492" s="58" t="s">
        <v>7558</v>
      </c>
      <c r="D1492" s="69" t="s">
        <v>7559</v>
      </c>
      <c r="E1492" s="48" t="s">
        <v>6652</v>
      </c>
      <c r="F1492" s="49" t="s">
        <v>7560</v>
      </c>
      <c r="G1492" s="50">
        <v>6264892</v>
      </c>
      <c r="H1492" s="50"/>
      <c r="I1492" s="59" t="s">
        <v>7361</v>
      </c>
      <c r="J1492" s="52" t="s">
        <v>7561</v>
      </c>
      <c r="K1492" s="52" t="s">
        <v>7562</v>
      </c>
      <c r="L1492" s="9"/>
      <c r="M1492" s="9"/>
      <c r="N1492" s="9"/>
      <c r="O1492" s="9"/>
      <c r="P1492" s="9"/>
      <c r="Q1492" s="9"/>
      <c r="R1492" s="9"/>
      <c r="S1492" s="9"/>
      <c r="T1492" s="9"/>
      <c r="U1492" s="9"/>
      <c r="V1492" s="9"/>
      <c r="W1492" s="9"/>
      <c r="X1492" s="9"/>
      <c r="Y1492" s="9"/>
      <c r="Z1492" s="9"/>
      <c r="AA1492" s="9"/>
      <c r="AB1492" s="9"/>
      <c r="AC1492" s="9"/>
      <c r="AD1492" s="9"/>
      <c r="AE1492" s="9"/>
      <c r="AF1492" s="9"/>
      <c r="AG1492" s="9"/>
      <c r="AH1492" s="9"/>
    </row>
    <row r="1493" spans="1:34" ht="144" x14ac:dyDescent="0.25">
      <c r="A1493" s="47">
        <v>1489</v>
      </c>
      <c r="B1493" s="58" t="s">
        <v>1</v>
      </c>
      <c r="C1493" s="58" t="s">
        <v>7563</v>
      </c>
      <c r="D1493" s="58" t="s">
        <v>7564</v>
      </c>
      <c r="E1493" s="48" t="s">
        <v>6652</v>
      </c>
      <c r="F1493" s="49" t="s">
        <v>7565</v>
      </c>
      <c r="G1493" s="50">
        <v>25814334</v>
      </c>
      <c r="H1493" s="50"/>
      <c r="I1493" s="59" t="s">
        <v>7361</v>
      </c>
      <c r="J1493" s="52" t="s">
        <v>7566</v>
      </c>
      <c r="K1493" s="52" t="s">
        <v>7567</v>
      </c>
      <c r="L1493" s="9"/>
      <c r="M1493" s="9"/>
      <c r="N1493" s="9"/>
      <c r="O1493" s="9"/>
      <c r="P1493" s="9"/>
      <c r="Q1493" s="9"/>
      <c r="R1493" s="9"/>
      <c r="S1493" s="9"/>
      <c r="T1493" s="9"/>
      <c r="U1493" s="9"/>
      <c r="V1493" s="9"/>
      <c r="W1493" s="9"/>
      <c r="X1493" s="9"/>
      <c r="Y1493" s="9"/>
      <c r="Z1493" s="9"/>
      <c r="AA1493" s="9"/>
      <c r="AB1493" s="9"/>
      <c r="AC1493" s="9"/>
      <c r="AD1493" s="9"/>
      <c r="AE1493" s="9"/>
      <c r="AF1493" s="9"/>
      <c r="AG1493" s="9"/>
      <c r="AH1493" s="9"/>
    </row>
    <row r="1494" spans="1:34" ht="216" x14ac:dyDescent="0.25">
      <c r="A1494" s="47">
        <v>1490</v>
      </c>
      <c r="B1494" s="58" t="s">
        <v>1</v>
      </c>
      <c r="C1494" s="58" t="s">
        <v>7568</v>
      </c>
      <c r="D1494" s="58" t="s">
        <v>7569</v>
      </c>
      <c r="E1494" s="48" t="s">
        <v>6652</v>
      </c>
      <c r="F1494" s="49" t="s">
        <v>7570</v>
      </c>
      <c r="G1494" s="50">
        <v>22500000</v>
      </c>
      <c r="H1494" s="50"/>
      <c r="I1494" s="59"/>
      <c r="J1494" s="52" t="s">
        <v>7571</v>
      </c>
      <c r="K1494" s="52" t="s">
        <v>7572</v>
      </c>
      <c r="L1494" s="9"/>
      <c r="M1494" s="9"/>
      <c r="N1494" s="9"/>
      <c r="O1494" s="9"/>
      <c r="P1494" s="9"/>
      <c r="Q1494" s="9"/>
      <c r="R1494" s="9"/>
      <c r="S1494" s="9"/>
      <c r="T1494" s="9"/>
      <c r="U1494" s="9"/>
      <c r="V1494" s="9"/>
      <c r="W1494" s="9"/>
      <c r="X1494" s="9"/>
      <c r="Y1494" s="9"/>
      <c r="Z1494" s="9"/>
      <c r="AA1494" s="9"/>
      <c r="AB1494" s="9"/>
      <c r="AC1494" s="9"/>
      <c r="AD1494" s="9"/>
      <c r="AE1494" s="9"/>
      <c r="AF1494" s="9"/>
      <c r="AG1494" s="9"/>
      <c r="AH1494" s="9"/>
    </row>
    <row r="1495" spans="1:34" ht="302.39999999999998" x14ac:dyDescent="0.25">
      <c r="A1495" s="47">
        <v>1491</v>
      </c>
      <c r="B1495" s="58" t="s">
        <v>1</v>
      </c>
      <c r="C1495" s="58" t="s">
        <v>7573</v>
      </c>
      <c r="D1495" s="69" t="s">
        <v>7058</v>
      </c>
      <c r="E1495" s="48" t="s">
        <v>6652</v>
      </c>
      <c r="F1495" s="49" t="s">
        <v>7574</v>
      </c>
      <c r="G1495" s="50">
        <v>28000000</v>
      </c>
      <c r="H1495" s="50"/>
      <c r="I1495" s="59"/>
      <c r="J1495" s="52" t="s">
        <v>7575</v>
      </c>
      <c r="K1495" s="52" t="s">
        <v>7576</v>
      </c>
      <c r="L1495" s="9"/>
      <c r="M1495" s="9"/>
      <c r="N1495" s="9"/>
      <c r="O1495" s="9"/>
      <c r="P1495" s="9"/>
      <c r="Q1495" s="9"/>
      <c r="R1495" s="9"/>
      <c r="S1495" s="9"/>
      <c r="T1495" s="9"/>
      <c r="U1495" s="9"/>
      <c r="V1495" s="9"/>
      <c r="W1495" s="9"/>
      <c r="X1495" s="9"/>
      <c r="Y1495" s="9"/>
      <c r="Z1495" s="9"/>
      <c r="AA1495" s="9"/>
      <c r="AB1495" s="9"/>
      <c r="AC1495" s="9"/>
      <c r="AD1495" s="9"/>
      <c r="AE1495" s="9"/>
      <c r="AF1495" s="9"/>
      <c r="AG1495" s="9"/>
      <c r="AH1495" s="9"/>
    </row>
    <row r="1496" spans="1:34" ht="187.2" x14ac:dyDescent="0.25">
      <c r="A1496" s="47">
        <v>1492</v>
      </c>
      <c r="B1496" s="58" t="s">
        <v>1</v>
      </c>
      <c r="C1496" s="58" t="s">
        <v>7577</v>
      </c>
      <c r="D1496" s="58" t="s">
        <v>7578</v>
      </c>
      <c r="E1496" s="48" t="s">
        <v>6652</v>
      </c>
      <c r="F1496" s="49" t="s">
        <v>7579</v>
      </c>
      <c r="G1496" s="50">
        <v>13300000</v>
      </c>
      <c r="H1496" s="50"/>
      <c r="I1496" s="59"/>
      <c r="J1496" s="52" t="s">
        <v>7580</v>
      </c>
      <c r="K1496" s="52" t="s">
        <v>7581</v>
      </c>
      <c r="L1496" s="9"/>
      <c r="M1496" s="9"/>
      <c r="N1496" s="9"/>
      <c r="O1496" s="9"/>
      <c r="P1496" s="9"/>
      <c r="Q1496" s="9"/>
      <c r="R1496" s="9"/>
      <c r="S1496" s="9"/>
      <c r="T1496" s="9"/>
      <c r="U1496" s="9"/>
      <c r="V1496" s="9"/>
      <c r="W1496" s="9"/>
      <c r="X1496" s="9"/>
      <c r="Y1496" s="9"/>
      <c r="Z1496" s="9"/>
      <c r="AA1496" s="9"/>
      <c r="AB1496" s="9"/>
      <c r="AC1496" s="9"/>
      <c r="AD1496" s="9"/>
      <c r="AE1496" s="9"/>
      <c r="AF1496" s="9"/>
      <c r="AG1496" s="9"/>
      <c r="AH1496" s="9"/>
    </row>
    <row r="1497" spans="1:34" ht="230.4" x14ac:dyDescent="0.25">
      <c r="A1497" s="47">
        <v>1493</v>
      </c>
      <c r="B1497" s="58" t="s">
        <v>1</v>
      </c>
      <c r="C1497" s="58" t="s">
        <v>7582</v>
      </c>
      <c r="D1497" s="58" t="s">
        <v>7583</v>
      </c>
      <c r="E1497" s="48" t="s">
        <v>6652</v>
      </c>
      <c r="F1497" s="49" t="s">
        <v>7584</v>
      </c>
      <c r="G1497" s="50">
        <v>6000000</v>
      </c>
      <c r="H1497" s="50"/>
      <c r="I1497" s="59"/>
      <c r="J1497" s="52" t="s">
        <v>7585</v>
      </c>
      <c r="K1497" s="52" t="s">
        <v>7586</v>
      </c>
      <c r="L1497" s="9"/>
      <c r="M1497" s="9"/>
      <c r="N1497" s="9"/>
      <c r="O1497" s="9"/>
      <c r="P1497" s="9"/>
      <c r="Q1497" s="9"/>
      <c r="R1497" s="9"/>
      <c r="S1497" s="9"/>
      <c r="T1497" s="9"/>
      <c r="U1497" s="9"/>
      <c r="V1497" s="9"/>
      <c r="W1497" s="9"/>
      <c r="X1497" s="9"/>
      <c r="Y1497" s="9"/>
      <c r="Z1497" s="9"/>
      <c r="AA1497" s="9"/>
      <c r="AB1497" s="9"/>
      <c r="AC1497" s="9"/>
      <c r="AD1497" s="9"/>
      <c r="AE1497" s="9"/>
      <c r="AF1497" s="9"/>
      <c r="AG1497" s="9"/>
      <c r="AH1497" s="9"/>
    </row>
    <row r="1498" spans="1:34" ht="244.8" x14ac:dyDescent="0.25">
      <c r="A1498" s="47">
        <v>1494</v>
      </c>
      <c r="B1498" s="58" t="s">
        <v>1</v>
      </c>
      <c r="C1498" s="58" t="s">
        <v>7587</v>
      </c>
      <c r="D1498" s="69" t="s">
        <v>7588</v>
      </c>
      <c r="E1498" s="48" t="s">
        <v>6652</v>
      </c>
      <c r="F1498" s="49" t="s">
        <v>7589</v>
      </c>
      <c r="G1498" s="50">
        <v>1007735</v>
      </c>
      <c r="H1498" s="50"/>
      <c r="I1498" s="59"/>
      <c r="J1498" s="52" t="s">
        <v>7590</v>
      </c>
      <c r="K1498" s="52" t="s">
        <v>7591</v>
      </c>
      <c r="L1498" s="9"/>
      <c r="M1498" s="9"/>
      <c r="N1498" s="9"/>
      <c r="O1498" s="9"/>
      <c r="P1498" s="9"/>
      <c r="Q1498" s="9"/>
      <c r="R1498" s="9"/>
      <c r="S1498" s="9"/>
      <c r="T1498" s="9"/>
      <c r="U1498" s="9"/>
      <c r="V1498" s="9"/>
      <c r="W1498" s="9"/>
      <c r="X1498" s="9"/>
      <c r="Y1498" s="9"/>
      <c r="Z1498" s="9"/>
      <c r="AA1498" s="9"/>
      <c r="AB1498" s="9"/>
      <c r="AC1498" s="9"/>
      <c r="AD1498" s="9"/>
      <c r="AE1498" s="9"/>
      <c r="AF1498" s="9"/>
      <c r="AG1498" s="9"/>
      <c r="AH1498" s="9"/>
    </row>
    <row r="1499" spans="1:34" ht="360" x14ac:dyDescent="0.25">
      <c r="A1499" s="47">
        <v>1495</v>
      </c>
      <c r="B1499" s="58" t="s">
        <v>1</v>
      </c>
      <c r="C1499" s="58" t="s">
        <v>7592</v>
      </c>
      <c r="D1499" s="58" t="s">
        <v>7593</v>
      </c>
      <c r="E1499" s="48" t="s">
        <v>6652</v>
      </c>
      <c r="F1499" s="49" t="s">
        <v>7594</v>
      </c>
      <c r="G1499" s="50">
        <v>9100000</v>
      </c>
      <c r="H1499" s="50"/>
      <c r="I1499" s="59"/>
      <c r="J1499" s="52" t="s">
        <v>7595</v>
      </c>
      <c r="K1499" s="52" t="s">
        <v>7596</v>
      </c>
      <c r="L1499" s="9"/>
      <c r="M1499" s="9"/>
      <c r="N1499" s="9"/>
      <c r="O1499" s="9"/>
      <c r="P1499" s="9"/>
      <c r="Q1499" s="9"/>
      <c r="R1499" s="9"/>
      <c r="S1499" s="9"/>
      <c r="T1499" s="9"/>
      <c r="U1499" s="9"/>
      <c r="V1499" s="9"/>
      <c r="W1499" s="9"/>
      <c r="X1499" s="9"/>
      <c r="Y1499" s="9"/>
      <c r="Z1499" s="9"/>
      <c r="AA1499" s="9"/>
      <c r="AB1499" s="9"/>
      <c r="AC1499" s="9"/>
      <c r="AD1499" s="9"/>
      <c r="AE1499" s="9"/>
      <c r="AF1499" s="9"/>
      <c r="AG1499" s="9"/>
      <c r="AH1499" s="9"/>
    </row>
    <row r="1500" spans="1:34" ht="388.8" x14ac:dyDescent="0.25">
      <c r="A1500" s="47">
        <v>1496</v>
      </c>
      <c r="B1500" s="58" t="s">
        <v>1</v>
      </c>
      <c r="C1500" s="58" t="s">
        <v>7597</v>
      </c>
      <c r="D1500" s="58" t="s">
        <v>7598</v>
      </c>
      <c r="E1500" s="48" t="s">
        <v>6652</v>
      </c>
      <c r="F1500" s="49" t="s">
        <v>7599</v>
      </c>
      <c r="G1500" s="50">
        <v>15366680</v>
      </c>
      <c r="H1500" s="50"/>
      <c r="I1500" s="59"/>
      <c r="J1500" s="52" t="s">
        <v>7600</v>
      </c>
      <c r="K1500" s="52" t="s">
        <v>7601</v>
      </c>
      <c r="L1500" s="9"/>
      <c r="M1500" s="9"/>
      <c r="N1500" s="9"/>
      <c r="O1500" s="9"/>
      <c r="P1500" s="9"/>
      <c r="Q1500" s="9"/>
      <c r="R1500" s="9"/>
      <c r="S1500" s="9"/>
      <c r="T1500" s="9"/>
      <c r="U1500" s="9"/>
      <c r="V1500" s="9"/>
      <c r="W1500" s="9"/>
      <c r="X1500" s="9"/>
      <c r="Y1500" s="9"/>
      <c r="Z1500" s="9"/>
      <c r="AA1500" s="9"/>
      <c r="AB1500" s="9"/>
      <c r="AC1500" s="9"/>
      <c r="AD1500" s="9"/>
      <c r="AE1500" s="9"/>
      <c r="AF1500" s="9"/>
      <c r="AG1500" s="9"/>
      <c r="AH1500" s="9"/>
    </row>
    <row r="1501" spans="1:34" ht="273.60000000000002" x14ac:dyDescent="0.25">
      <c r="A1501" s="47">
        <v>1497</v>
      </c>
      <c r="B1501" s="58" t="s">
        <v>1</v>
      </c>
      <c r="C1501" s="58" t="s">
        <v>7602</v>
      </c>
      <c r="D1501" s="69" t="s">
        <v>7603</v>
      </c>
      <c r="E1501" s="48" t="s">
        <v>6652</v>
      </c>
      <c r="F1501" s="49" t="s">
        <v>7604</v>
      </c>
      <c r="G1501" s="50">
        <v>11301200</v>
      </c>
      <c r="H1501" s="50"/>
      <c r="I1501" s="59"/>
      <c r="J1501" s="52" t="s">
        <v>7605</v>
      </c>
      <c r="K1501" s="52" t="s">
        <v>7606</v>
      </c>
      <c r="L1501" s="9"/>
      <c r="M1501" s="9"/>
      <c r="N1501" s="9"/>
      <c r="O1501" s="9"/>
      <c r="P1501" s="9"/>
      <c r="Q1501" s="9"/>
      <c r="R1501" s="9"/>
      <c r="S1501" s="9"/>
      <c r="T1501" s="9"/>
      <c r="U1501" s="9"/>
      <c r="V1501" s="9"/>
      <c r="W1501" s="9"/>
      <c r="X1501" s="9"/>
      <c r="Y1501" s="9"/>
      <c r="Z1501" s="9"/>
      <c r="AA1501" s="9"/>
      <c r="AB1501" s="9"/>
      <c r="AC1501" s="9"/>
      <c r="AD1501" s="9"/>
      <c r="AE1501" s="9"/>
      <c r="AF1501" s="9"/>
      <c r="AG1501" s="9"/>
      <c r="AH1501" s="9"/>
    </row>
    <row r="1502" spans="1:34" ht="216" x14ac:dyDescent="0.25">
      <c r="A1502" s="47">
        <v>1498</v>
      </c>
      <c r="B1502" s="58" t="s">
        <v>1</v>
      </c>
      <c r="C1502" s="58" t="s">
        <v>7607</v>
      </c>
      <c r="D1502" s="58" t="s">
        <v>7608</v>
      </c>
      <c r="E1502" s="48" t="s">
        <v>6652</v>
      </c>
      <c r="F1502" s="49" t="s">
        <v>7609</v>
      </c>
      <c r="G1502" s="50">
        <v>120000</v>
      </c>
      <c r="H1502" s="50"/>
      <c r="I1502" s="59"/>
      <c r="J1502" s="52" t="s">
        <v>7610</v>
      </c>
      <c r="K1502" s="52" t="s">
        <v>7611</v>
      </c>
      <c r="L1502" s="9"/>
      <c r="M1502" s="9"/>
      <c r="N1502" s="9"/>
      <c r="O1502" s="9"/>
      <c r="P1502" s="9"/>
      <c r="Q1502" s="9"/>
      <c r="R1502" s="9"/>
      <c r="S1502" s="9"/>
      <c r="T1502" s="9"/>
      <c r="U1502" s="9"/>
      <c r="V1502" s="9"/>
      <c r="W1502" s="9"/>
      <c r="X1502" s="9"/>
      <c r="Y1502" s="9"/>
      <c r="Z1502" s="9"/>
      <c r="AA1502" s="9"/>
      <c r="AB1502" s="9"/>
      <c r="AC1502" s="9"/>
      <c r="AD1502" s="9"/>
      <c r="AE1502" s="9"/>
      <c r="AF1502" s="9"/>
      <c r="AG1502" s="9"/>
      <c r="AH1502" s="9"/>
    </row>
    <row r="1503" spans="1:34" ht="331.2" x14ac:dyDescent="0.25">
      <c r="A1503" s="47">
        <v>1499</v>
      </c>
      <c r="B1503" s="58" t="s">
        <v>1</v>
      </c>
      <c r="C1503" s="58" t="s">
        <v>7612</v>
      </c>
      <c r="D1503" s="58" t="s">
        <v>7613</v>
      </c>
      <c r="E1503" s="48" t="s">
        <v>6652</v>
      </c>
      <c r="F1503" s="49" t="s">
        <v>7614</v>
      </c>
      <c r="G1503" s="50">
        <v>2091326</v>
      </c>
      <c r="H1503" s="50"/>
      <c r="I1503" s="59"/>
      <c r="J1503" s="52" t="s">
        <v>7615</v>
      </c>
      <c r="K1503" s="52" t="s">
        <v>7616</v>
      </c>
      <c r="L1503" s="9"/>
      <c r="M1503" s="9"/>
      <c r="N1503" s="9"/>
      <c r="O1503" s="9"/>
      <c r="P1503" s="9"/>
      <c r="Q1503" s="9"/>
      <c r="R1503" s="9"/>
      <c r="S1503" s="9"/>
      <c r="T1503" s="9"/>
      <c r="U1503" s="9"/>
      <c r="V1503" s="9"/>
      <c r="W1503" s="9"/>
      <c r="X1503" s="9"/>
      <c r="Y1503" s="9"/>
      <c r="Z1503" s="9"/>
      <c r="AA1503" s="9"/>
      <c r="AB1503" s="9"/>
      <c r="AC1503" s="9"/>
      <c r="AD1503" s="9"/>
      <c r="AE1503" s="9"/>
      <c r="AF1503" s="9"/>
      <c r="AG1503" s="9"/>
      <c r="AH1503" s="9"/>
    </row>
    <row r="1504" spans="1:34" ht="288" x14ac:dyDescent="0.25">
      <c r="A1504" s="47">
        <v>1500</v>
      </c>
      <c r="B1504" s="58" t="s">
        <v>1</v>
      </c>
      <c r="C1504" s="58" t="s">
        <v>7617</v>
      </c>
      <c r="D1504" s="69" t="s">
        <v>7618</v>
      </c>
      <c r="E1504" s="48" t="s">
        <v>6652</v>
      </c>
      <c r="F1504" s="49" t="s">
        <v>7619</v>
      </c>
      <c r="G1504" s="50">
        <v>7665000</v>
      </c>
      <c r="H1504" s="50"/>
      <c r="I1504" s="59"/>
      <c r="J1504" s="52" t="s">
        <v>7620</v>
      </c>
      <c r="K1504" s="52" t="s">
        <v>7621</v>
      </c>
      <c r="L1504" s="9"/>
      <c r="M1504" s="9"/>
      <c r="N1504" s="9"/>
      <c r="O1504" s="9"/>
      <c r="P1504" s="9"/>
      <c r="Q1504" s="9"/>
      <c r="R1504" s="9"/>
      <c r="S1504" s="9"/>
      <c r="T1504" s="9"/>
      <c r="U1504" s="9"/>
      <c r="V1504" s="9"/>
      <c r="W1504" s="9"/>
      <c r="X1504" s="9"/>
      <c r="Y1504" s="9"/>
      <c r="Z1504" s="9"/>
      <c r="AA1504" s="9"/>
      <c r="AB1504" s="9"/>
      <c r="AC1504" s="9"/>
      <c r="AD1504" s="9"/>
      <c r="AE1504" s="9"/>
      <c r="AF1504" s="9"/>
      <c r="AG1504" s="9"/>
      <c r="AH1504" s="9"/>
    </row>
    <row r="1505" spans="1:34" ht="201.6" x14ac:dyDescent="0.25">
      <c r="A1505" s="47">
        <v>1501</v>
      </c>
      <c r="B1505" s="58" t="s">
        <v>1</v>
      </c>
      <c r="C1505" s="58" t="s">
        <v>7622</v>
      </c>
      <c r="D1505" s="58" t="s">
        <v>7623</v>
      </c>
      <c r="E1505" s="48" t="s">
        <v>6652</v>
      </c>
      <c r="F1505" s="49" t="s">
        <v>7624</v>
      </c>
      <c r="G1505" s="50">
        <v>5840000</v>
      </c>
      <c r="H1505" s="50"/>
      <c r="I1505" s="59"/>
      <c r="J1505" s="52" t="s">
        <v>7625</v>
      </c>
      <c r="K1505" s="52" t="s">
        <v>7626</v>
      </c>
      <c r="L1505" s="9"/>
      <c r="M1505" s="9"/>
      <c r="N1505" s="9"/>
      <c r="O1505" s="9"/>
      <c r="P1505" s="9"/>
      <c r="Q1505" s="9"/>
      <c r="R1505" s="9"/>
      <c r="S1505" s="9"/>
      <c r="T1505" s="9"/>
      <c r="U1505" s="9"/>
      <c r="V1505" s="9"/>
      <c r="W1505" s="9"/>
      <c r="X1505" s="9"/>
      <c r="Y1505" s="9"/>
      <c r="Z1505" s="9"/>
      <c r="AA1505" s="9"/>
      <c r="AB1505" s="9"/>
      <c r="AC1505" s="9"/>
      <c r="AD1505" s="9"/>
      <c r="AE1505" s="9"/>
      <c r="AF1505" s="9"/>
      <c r="AG1505" s="9"/>
      <c r="AH1505" s="9"/>
    </row>
    <row r="1506" spans="1:34" ht="216" x14ac:dyDescent="0.25">
      <c r="A1506" s="47">
        <v>1502</v>
      </c>
      <c r="B1506" s="58" t="s">
        <v>1</v>
      </c>
      <c r="C1506" s="58" t="s">
        <v>7627</v>
      </c>
      <c r="D1506" s="58" t="s">
        <v>7628</v>
      </c>
      <c r="E1506" s="48" t="s">
        <v>6652</v>
      </c>
      <c r="F1506" s="49" t="s">
        <v>7629</v>
      </c>
      <c r="G1506" s="50">
        <v>438250</v>
      </c>
      <c r="H1506" s="50"/>
      <c r="I1506" s="59"/>
      <c r="J1506" s="52" t="s">
        <v>7630</v>
      </c>
      <c r="K1506" s="52" t="s">
        <v>7631</v>
      </c>
      <c r="L1506" s="9"/>
      <c r="M1506" s="9"/>
      <c r="N1506" s="9"/>
      <c r="O1506" s="9"/>
      <c r="P1506" s="9"/>
      <c r="Q1506" s="9"/>
      <c r="R1506" s="9"/>
      <c r="S1506" s="9"/>
      <c r="T1506" s="9"/>
      <c r="U1506" s="9"/>
      <c r="V1506" s="9"/>
      <c r="W1506" s="9"/>
      <c r="X1506" s="9"/>
      <c r="Y1506" s="9"/>
      <c r="Z1506" s="9"/>
      <c r="AA1506" s="9"/>
      <c r="AB1506" s="9"/>
      <c r="AC1506" s="9"/>
      <c r="AD1506" s="9"/>
      <c r="AE1506" s="9"/>
      <c r="AF1506" s="9"/>
      <c r="AG1506" s="9"/>
      <c r="AH1506" s="9"/>
    </row>
    <row r="1507" spans="1:34" ht="302.39999999999998" x14ac:dyDescent="0.25">
      <c r="A1507" s="47">
        <v>1503</v>
      </c>
      <c r="B1507" s="58" t="s">
        <v>1</v>
      </c>
      <c r="C1507" s="58" t="s">
        <v>7632</v>
      </c>
      <c r="D1507" s="69" t="s">
        <v>7633</v>
      </c>
      <c r="E1507" s="48" t="s">
        <v>6652</v>
      </c>
      <c r="F1507" s="49" t="s">
        <v>7634</v>
      </c>
      <c r="G1507" s="50">
        <v>4000000</v>
      </c>
      <c r="H1507" s="50"/>
      <c r="I1507" s="59"/>
      <c r="J1507" s="52" t="s">
        <v>7635</v>
      </c>
      <c r="K1507" s="52" t="s">
        <v>7636</v>
      </c>
      <c r="L1507" s="9"/>
      <c r="M1507" s="9"/>
      <c r="N1507" s="9"/>
      <c r="O1507" s="9"/>
      <c r="P1507" s="9"/>
      <c r="Q1507" s="9"/>
      <c r="R1507" s="9"/>
      <c r="S1507" s="9"/>
      <c r="T1507" s="9"/>
      <c r="U1507" s="9"/>
      <c r="V1507" s="9"/>
      <c r="W1507" s="9"/>
      <c r="X1507" s="9"/>
      <c r="Y1507" s="9"/>
      <c r="Z1507" s="9"/>
      <c r="AA1507" s="9"/>
      <c r="AB1507" s="9"/>
      <c r="AC1507" s="9"/>
      <c r="AD1507" s="9"/>
      <c r="AE1507" s="9"/>
      <c r="AF1507" s="9"/>
      <c r="AG1507" s="9"/>
      <c r="AH1507" s="9"/>
    </row>
    <row r="1508" spans="1:34" ht="409.6" x14ac:dyDescent="0.25">
      <c r="A1508" s="47">
        <v>1504</v>
      </c>
      <c r="B1508" s="58" t="s">
        <v>1</v>
      </c>
      <c r="C1508" s="58" t="s">
        <v>7637</v>
      </c>
      <c r="D1508" s="58" t="s">
        <v>7638</v>
      </c>
      <c r="E1508" s="48" t="s">
        <v>6652</v>
      </c>
      <c r="F1508" s="49" t="s">
        <v>7639</v>
      </c>
      <c r="G1508" s="50">
        <v>6871321</v>
      </c>
      <c r="H1508" s="50"/>
      <c r="I1508" s="59"/>
      <c r="J1508" s="52" t="s">
        <v>7640</v>
      </c>
      <c r="K1508" s="52" t="s">
        <v>7641</v>
      </c>
      <c r="L1508" s="9"/>
      <c r="M1508" s="9"/>
      <c r="N1508" s="9"/>
      <c r="O1508" s="9"/>
      <c r="P1508" s="9"/>
      <c r="Q1508" s="9"/>
      <c r="R1508" s="9"/>
      <c r="S1508" s="9"/>
      <c r="T1508" s="9"/>
      <c r="U1508" s="9"/>
      <c r="V1508" s="9"/>
      <c r="W1508" s="9"/>
      <c r="X1508" s="9"/>
      <c r="Y1508" s="9"/>
      <c r="Z1508" s="9"/>
      <c r="AA1508" s="9"/>
      <c r="AB1508" s="9"/>
      <c r="AC1508" s="9"/>
      <c r="AD1508" s="9"/>
      <c r="AE1508" s="9"/>
      <c r="AF1508" s="9"/>
      <c r="AG1508" s="9"/>
      <c r="AH1508" s="9"/>
    </row>
    <row r="1509" spans="1:34" ht="201.6" x14ac:dyDescent="0.25">
      <c r="A1509" s="47">
        <v>1505</v>
      </c>
      <c r="B1509" s="58" t="s">
        <v>1</v>
      </c>
      <c r="C1509" s="58" t="s">
        <v>7642</v>
      </c>
      <c r="D1509" s="58" t="s">
        <v>7643</v>
      </c>
      <c r="E1509" s="48" t="s">
        <v>6652</v>
      </c>
      <c r="F1509" s="49" t="s">
        <v>7644</v>
      </c>
      <c r="G1509" s="50">
        <v>7798000</v>
      </c>
      <c r="H1509" s="50"/>
      <c r="I1509" s="59"/>
      <c r="J1509" s="52" t="s">
        <v>7645</v>
      </c>
      <c r="K1509" s="52" t="s">
        <v>7646</v>
      </c>
      <c r="L1509" s="9"/>
      <c r="M1509" s="9"/>
      <c r="N1509" s="9"/>
      <c r="O1509" s="9"/>
      <c r="P1509" s="9"/>
      <c r="Q1509" s="9"/>
      <c r="R1509" s="9"/>
      <c r="S1509" s="9"/>
      <c r="T1509" s="9"/>
      <c r="U1509" s="9"/>
      <c r="V1509" s="9"/>
      <c r="W1509" s="9"/>
      <c r="X1509" s="9"/>
      <c r="Y1509" s="9"/>
      <c r="Z1509" s="9"/>
      <c r="AA1509" s="9"/>
      <c r="AB1509" s="9"/>
      <c r="AC1509" s="9"/>
      <c r="AD1509" s="9"/>
      <c r="AE1509" s="9"/>
      <c r="AF1509" s="9"/>
      <c r="AG1509" s="9"/>
      <c r="AH1509" s="9"/>
    </row>
    <row r="1510" spans="1:34" ht="331.2" x14ac:dyDescent="0.25">
      <c r="A1510" s="47">
        <v>1506</v>
      </c>
      <c r="B1510" s="58" t="s">
        <v>1</v>
      </c>
      <c r="C1510" s="58" t="s">
        <v>7647</v>
      </c>
      <c r="D1510" s="69" t="s">
        <v>7648</v>
      </c>
      <c r="E1510" s="48" t="s">
        <v>6652</v>
      </c>
      <c r="F1510" s="49" t="s">
        <v>7649</v>
      </c>
      <c r="G1510" s="50">
        <v>2400000</v>
      </c>
      <c r="H1510" s="50"/>
      <c r="I1510" s="59"/>
      <c r="J1510" s="52" t="s">
        <v>7650</v>
      </c>
      <c r="K1510" s="52" t="s">
        <v>7651</v>
      </c>
      <c r="L1510" s="9"/>
      <c r="M1510" s="9"/>
      <c r="N1510" s="9"/>
      <c r="O1510" s="9"/>
      <c r="P1510" s="9"/>
      <c r="Q1510" s="9"/>
      <c r="R1510" s="9"/>
      <c r="S1510" s="9"/>
      <c r="T1510" s="9"/>
      <c r="U1510" s="9"/>
      <c r="V1510" s="9"/>
      <c r="W1510" s="9"/>
      <c r="X1510" s="9"/>
      <c r="Y1510" s="9"/>
      <c r="Z1510" s="9"/>
      <c r="AA1510" s="9"/>
      <c r="AB1510" s="9"/>
      <c r="AC1510" s="9"/>
      <c r="AD1510" s="9"/>
      <c r="AE1510" s="9"/>
      <c r="AF1510" s="9"/>
      <c r="AG1510" s="9"/>
      <c r="AH1510" s="9"/>
    </row>
    <row r="1511" spans="1:34" ht="409.6" x14ac:dyDescent="0.25">
      <c r="A1511" s="47">
        <v>1507</v>
      </c>
      <c r="B1511" s="58" t="s">
        <v>1</v>
      </c>
      <c r="C1511" s="58" t="s">
        <v>7652</v>
      </c>
      <c r="D1511" s="58" t="s">
        <v>7653</v>
      </c>
      <c r="E1511" s="48" t="s">
        <v>6652</v>
      </c>
      <c r="F1511" s="49" t="s">
        <v>7654</v>
      </c>
      <c r="G1511" s="50"/>
      <c r="H1511" s="50"/>
      <c r="I1511" s="59"/>
      <c r="J1511" s="52"/>
      <c r="K1511" s="52"/>
      <c r="L1511" s="9"/>
      <c r="M1511" s="9"/>
      <c r="N1511" s="9"/>
      <c r="O1511" s="9"/>
      <c r="P1511" s="9"/>
      <c r="Q1511" s="9"/>
      <c r="R1511" s="9"/>
      <c r="S1511" s="9"/>
      <c r="T1511" s="9"/>
      <c r="U1511" s="9"/>
      <c r="V1511" s="9"/>
      <c r="W1511" s="9"/>
      <c r="X1511" s="9"/>
      <c r="Y1511" s="9"/>
      <c r="Z1511" s="9"/>
      <c r="AA1511" s="9"/>
      <c r="AB1511" s="9"/>
      <c r="AC1511" s="9"/>
      <c r="AD1511" s="9"/>
      <c r="AE1511" s="9"/>
      <c r="AF1511" s="9"/>
      <c r="AG1511" s="9"/>
      <c r="AH1511" s="9"/>
    </row>
    <row r="1512" spans="1:34" ht="172.8" x14ac:dyDescent="0.25">
      <c r="A1512" s="47">
        <v>1508</v>
      </c>
      <c r="B1512" s="58" t="s">
        <v>1</v>
      </c>
      <c r="C1512" s="58" t="s">
        <v>7655</v>
      </c>
      <c r="D1512" s="58" t="s">
        <v>7656</v>
      </c>
      <c r="E1512" s="48" t="s">
        <v>6652</v>
      </c>
      <c r="F1512" s="49" t="s">
        <v>7657</v>
      </c>
      <c r="G1512" s="50">
        <v>2630000</v>
      </c>
      <c r="H1512" s="50"/>
      <c r="I1512" s="59"/>
      <c r="J1512" s="52" t="s">
        <v>7658</v>
      </c>
      <c r="K1512" s="52" t="s">
        <v>7659</v>
      </c>
      <c r="L1512" s="9"/>
      <c r="M1512" s="9"/>
      <c r="N1512" s="9"/>
      <c r="O1512" s="9"/>
      <c r="P1512" s="9"/>
      <c r="Q1512" s="9"/>
      <c r="R1512" s="9"/>
      <c r="S1512" s="9"/>
      <c r="T1512" s="9"/>
      <c r="U1512" s="9"/>
      <c r="V1512" s="9"/>
      <c r="W1512" s="9"/>
      <c r="X1512" s="9"/>
      <c r="Y1512" s="9"/>
      <c r="Z1512" s="9"/>
      <c r="AA1512" s="9"/>
      <c r="AB1512" s="9"/>
      <c r="AC1512" s="9"/>
      <c r="AD1512" s="9"/>
      <c r="AE1512" s="9"/>
      <c r="AF1512" s="9"/>
      <c r="AG1512" s="9"/>
      <c r="AH1512" s="9"/>
    </row>
    <row r="1513" spans="1:34" ht="187.2" x14ac:dyDescent="0.25">
      <c r="A1513" s="47">
        <v>1509</v>
      </c>
      <c r="B1513" s="58" t="s">
        <v>1</v>
      </c>
      <c r="C1513" s="58" t="s">
        <v>7660</v>
      </c>
      <c r="D1513" s="69" t="s">
        <v>7349</v>
      </c>
      <c r="E1513" s="48" t="s">
        <v>6652</v>
      </c>
      <c r="F1513" s="49" t="s">
        <v>7661</v>
      </c>
      <c r="G1513" s="50">
        <v>10287850</v>
      </c>
      <c r="H1513" s="50"/>
      <c r="I1513" s="59"/>
      <c r="J1513" s="52" t="s">
        <v>7662</v>
      </c>
      <c r="K1513" s="52" t="s">
        <v>7352</v>
      </c>
      <c r="L1513" s="9"/>
      <c r="M1513" s="9"/>
      <c r="N1513" s="9"/>
      <c r="O1513" s="9"/>
      <c r="P1513" s="9"/>
      <c r="Q1513" s="9"/>
      <c r="R1513" s="9"/>
      <c r="S1513" s="9"/>
      <c r="T1513" s="9"/>
      <c r="U1513" s="9"/>
      <c r="V1513" s="9"/>
      <c r="W1513" s="9"/>
      <c r="X1513" s="9"/>
      <c r="Y1513" s="9"/>
      <c r="Z1513" s="9"/>
      <c r="AA1513" s="9"/>
      <c r="AB1513" s="9"/>
      <c r="AC1513" s="9"/>
      <c r="AD1513" s="9"/>
      <c r="AE1513" s="9"/>
      <c r="AF1513" s="9"/>
      <c r="AG1513" s="9"/>
      <c r="AH1513" s="9"/>
    </row>
    <row r="1514" spans="1:34" ht="259.2" x14ac:dyDescent="0.25">
      <c r="A1514" s="47">
        <v>1510</v>
      </c>
      <c r="B1514" s="58" t="s">
        <v>1</v>
      </c>
      <c r="C1514" s="58" t="s">
        <v>7663</v>
      </c>
      <c r="D1514" s="58" t="s">
        <v>7664</v>
      </c>
      <c r="E1514" s="48" t="s">
        <v>6652</v>
      </c>
      <c r="F1514" s="49" t="s">
        <v>7665</v>
      </c>
      <c r="G1514" s="50">
        <v>13981000</v>
      </c>
      <c r="H1514" s="50"/>
      <c r="I1514" s="59"/>
      <c r="J1514" s="52" t="s">
        <v>7666</v>
      </c>
      <c r="K1514" s="52" t="s">
        <v>7667</v>
      </c>
      <c r="L1514" s="9"/>
      <c r="M1514" s="9"/>
      <c r="N1514" s="9"/>
      <c r="O1514" s="9"/>
      <c r="P1514" s="9"/>
      <c r="Q1514" s="9"/>
      <c r="R1514" s="9"/>
      <c r="S1514" s="9"/>
      <c r="T1514" s="9"/>
      <c r="U1514" s="9"/>
      <c r="V1514" s="9"/>
      <c r="W1514" s="9"/>
      <c r="X1514" s="9"/>
      <c r="Y1514" s="9"/>
      <c r="Z1514" s="9"/>
      <c r="AA1514" s="9"/>
      <c r="AB1514" s="9"/>
      <c r="AC1514" s="9"/>
      <c r="AD1514" s="9"/>
      <c r="AE1514" s="9"/>
      <c r="AF1514" s="9"/>
      <c r="AG1514" s="9"/>
      <c r="AH1514" s="9"/>
    </row>
    <row r="1515" spans="1:34" ht="187.2" x14ac:dyDescent="0.25">
      <c r="A1515" s="47">
        <v>1511</v>
      </c>
      <c r="B1515" s="58" t="s">
        <v>1</v>
      </c>
      <c r="C1515" s="58" t="s">
        <v>7668</v>
      </c>
      <c r="D1515" s="58" t="s">
        <v>7669</v>
      </c>
      <c r="E1515" s="48" t="s">
        <v>6652</v>
      </c>
      <c r="F1515" s="49" t="s">
        <v>7670</v>
      </c>
      <c r="G1515" s="50">
        <v>1505000</v>
      </c>
      <c r="H1515" s="50"/>
      <c r="I1515" s="59"/>
      <c r="J1515" s="52" t="s">
        <v>7671</v>
      </c>
      <c r="K1515" s="52" t="s">
        <v>7672</v>
      </c>
      <c r="L1515" s="9"/>
      <c r="M1515" s="9"/>
      <c r="N1515" s="9"/>
      <c r="O1515" s="9"/>
      <c r="P1515" s="9"/>
      <c r="Q1515" s="9"/>
      <c r="R1515" s="9"/>
      <c r="S1515" s="9"/>
      <c r="T1515" s="9"/>
      <c r="U1515" s="9"/>
      <c r="V1515" s="9"/>
      <c r="W1515" s="9"/>
      <c r="X1515" s="9"/>
      <c r="Y1515" s="9"/>
      <c r="Z1515" s="9"/>
      <c r="AA1515" s="9"/>
      <c r="AB1515" s="9"/>
      <c r="AC1515" s="9"/>
      <c r="AD1515" s="9"/>
      <c r="AE1515" s="9"/>
      <c r="AF1515" s="9"/>
      <c r="AG1515" s="9"/>
      <c r="AH1515" s="9"/>
    </row>
    <row r="1516" spans="1:34" ht="201.6" x14ac:dyDescent="0.25">
      <c r="A1516" s="47">
        <v>1512</v>
      </c>
      <c r="B1516" s="58" t="s">
        <v>1</v>
      </c>
      <c r="C1516" s="58" t="s">
        <v>7673</v>
      </c>
      <c r="D1516" s="69" t="s">
        <v>7674</v>
      </c>
      <c r="E1516" s="48" t="s">
        <v>6652</v>
      </c>
      <c r="F1516" s="49" t="s">
        <v>7675</v>
      </c>
      <c r="G1516" s="50">
        <v>3833750</v>
      </c>
      <c r="H1516" s="50"/>
      <c r="I1516" s="59"/>
      <c r="J1516" s="52" t="s">
        <v>7676</v>
      </c>
      <c r="K1516" s="52" t="s">
        <v>7677</v>
      </c>
      <c r="L1516" s="9"/>
      <c r="M1516" s="9"/>
      <c r="N1516" s="9"/>
      <c r="O1516" s="9"/>
      <c r="P1516" s="9"/>
      <c r="Q1516" s="9"/>
      <c r="R1516" s="9"/>
      <c r="S1516" s="9"/>
      <c r="T1516" s="9"/>
      <c r="U1516" s="9"/>
      <c r="V1516" s="9"/>
      <c r="W1516" s="9"/>
      <c r="X1516" s="9"/>
      <c r="Y1516" s="9"/>
      <c r="Z1516" s="9"/>
      <c r="AA1516" s="9"/>
      <c r="AB1516" s="9"/>
      <c r="AC1516" s="9"/>
      <c r="AD1516" s="9"/>
      <c r="AE1516" s="9"/>
      <c r="AF1516" s="9"/>
      <c r="AG1516" s="9"/>
      <c r="AH1516" s="9"/>
    </row>
    <row r="1517" spans="1:34" ht="409.6" x14ac:dyDescent="0.25">
      <c r="A1517" s="47">
        <v>1513</v>
      </c>
      <c r="B1517" s="58" t="s">
        <v>1</v>
      </c>
      <c r="C1517" s="58" t="s">
        <v>7678</v>
      </c>
      <c r="D1517" s="58" t="s">
        <v>7679</v>
      </c>
      <c r="E1517" s="48" t="s">
        <v>6652</v>
      </c>
      <c r="F1517" s="49" t="s">
        <v>7680</v>
      </c>
      <c r="G1517" s="50">
        <v>1004000</v>
      </c>
      <c r="H1517" s="50"/>
      <c r="I1517" s="59"/>
      <c r="J1517" s="52" t="s">
        <v>7681</v>
      </c>
      <c r="K1517" s="52" t="s">
        <v>7682</v>
      </c>
      <c r="L1517" s="9"/>
      <c r="M1517" s="9"/>
      <c r="N1517" s="9"/>
      <c r="O1517" s="9"/>
      <c r="P1517" s="9"/>
      <c r="Q1517" s="9"/>
      <c r="R1517" s="9"/>
      <c r="S1517" s="9"/>
      <c r="T1517" s="9"/>
      <c r="U1517" s="9"/>
      <c r="V1517" s="9"/>
      <c r="W1517" s="9"/>
      <c r="X1517" s="9"/>
      <c r="Y1517" s="9"/>
      <c r="Z1517" s="9"/>
      <c r="AA1517" s="9"/>
      <c r="AB1517" s="9"/>
      <c r="AC1517" s="9"/>
      <c r="AD1517" s="9"/>
      <c r="AE1517" s="9"/>
      <c r="AF1517" s="9"/>
      <c r="AG1517" s="9"/>
      <c r="AH1517" s="9"/>
    </row>
    <row r="1518" spans="1:34" ht="345.6" x14ac:dyDescent="0.25">
      <c r="A1518" s="47">
        <v>1514</v>
      </c>
      <c r="B1518" s="58" t="s">
        <v>1</v>
      </c>
      <c r="C1518" s="58" t="s">
        <v>7683</v>
      </c>
      <c r="D1518" s="58" t="s">
        <v>7684</v>
      </c>
      <c r="E1518" s="48" t="s">
        <v>6652</v>
      </c>
      <c r="F1518" s="49" t="s">
        <v>7685</v>
      </c>
      <c r="G1518" s="50">
        <v>635625</v>
      </c>
      <c r="H1518" s="50"/>
      <c r="I1518" s="59"/>
      <c r="J1518" s="52" t="s">
        <v>7686</v>
      </c>
      <c r="K1518" s="52" t="s">
        <v>7687</v>
      </c>
      <c r="L1518" s="9"/>
      <c r="M1518" s="9"/>
      <c r="N1518" s="9"/>
      <c r="O1518" s="9"/>
      <c r="P1518" s="9"/>
      <c r="Q1518" s="9"/>
      <c r="R1518" s="9"/>
      <c r="S1518" s="9"/>
      <c r="T1518" s="9"/>
      <c r="U1518" s="9"/>
      <c r="V1518" s="9"/>
      <c r="W1518" s="9"/>
      <c r="X1518" s="9"/>
      <c r="Y1518" s="9"/>
      <c r="Z1518" s="9"/>
      <c r="AA1518" s="9"/>
      <c r="AB1518" s="9"/>
      <c r="AC1518" s="9"/>
      <c r="AD1518" s="9"/>
      <c r="AE1518" s="9"/>
      <c r="AF1518" s="9"/>
      <c r="AG1518" s="9"/>
      <c r="AH1518" s="9"/>
    </row>
    <row r="1519" spans="1:34" ht="259.2" x14ac:dyDescent="0.25">
      <c r="A1519" s="47">
        <v>1515</v>
      </c>
      <c r="B1519" s="58" t="s">
        <v>1</v>
      </c>
      <c r="C1519" s="58" t="s">
        <v>7688</v>
      </c>
      <c r="D1519" s="69" t="s">
        <v>7689</v>
      </c>
      <c r="E1519" s="48" t="s">
        <v>6652</v>
      </c>
      <c r="F1519" s="49" t="s">
        <v>7690</v>
      </c>
      <c r="G1519" s="50">
        <v>5800000</v>
      </c>
      <c r="H1519" s="50"/>
      <c r="I1519" s="59"/>
      <c r="J1519" s="52" t="s">
        <v>7691</v>
      </c>
      <c r="K1519" s="52" t="s">
        <v>7692</v>
      </c>
      <c r="L1519" s="9"/>
      <c r="M1519" s="9"/>
      <c r="N1519" s="9"/>
      <c r="O1519" s="9"/>
      <c r="P1519" s="9"/>
      <c r="Q1519" s="9"/>
      <c r="R1519" s="9"/>
      <c r="S1519" s="9"/>
      <c r="T1519" s="9"/>
      <c r="U1519" s="9"/>
      <c r="V1519" s="9"/>
      <c r="W1519" s="9"/>
      <c r="X1519" s="9"/>
      <c r="Y1519" s="9"/>
      <c r="Z1519" s="9"/>
      <c r="AA1519" s="9"/>
      <c r="AB1519" s="9"/>
      <c r="AC1519" s="9"/>
      <c r="AD1519" s="9"/>
      <c r="AE1519" s="9"/>
      <c r="AF1519" s="9"/>
      <c r="AG1519" s="9"/>
      <c r="AH1519" s="9"/>
    </row>
    <row r="1520" spans="1:34" ht="388.8" x14ac:dyDescent="0.25">
      <c r="A1520" s="47">
        <v>1516</v>
      </c>
      <c r="B1520" s="58" t="s">
        <v>1</v>
      </c>
      <c r="C1520" s="58" t="s">
        <v>7693</v>
      </c>
      <c r="D1520" s="58" t="s">
        <v>7349</v>
      </c>
      <c r="E1520" s="48" t="s">
        <v>6652</v>
      </c>
      <c r="F1520" s="49" t="s">
        <v>7694</v>
      </c>
      <c r="G1520" s="50">
        <v>1460000</v>
      </c>
      <c r="H1520" s="50"/>
      <c r="I1520" s="59"/>
      <c r="J1520" s="52" t="s">
        <v>7695</v>
      </c>
      <c r="K1520" s="52" t="s">
        <v>7696</v>
      </c>
      <c r="L1520" s="9"/>
      <c r="M1520" s="9"/>
      <c r="N1520" s="9"/>
      <c r="O1520" s="9"/>
      <c r="P1520" s="9"/>
      <c r="Q1520" s="9"/>
      <c r="R1520" s="9"/>
      <c r="S1520" s="9"/>
      <c r="T1520" s="9"/>
      <c r="U1520" s="9"/>
      <c r="V1520" s="9"/>
      <c r="W1520" s="9"/>
      <c r="X1520" s="9"/>
      <c r="Y1520" s="9"/>
      <c r="Z1520" s="9"/>
      <c r="AA1520" s="9"/>
      <c r="AB1520" s="9"/>
      <c r="AC1520" s="9"/>
      <c r="AD1520" s="9"/>
      <c r="AE1520" s="9"/>
      <c r="AF1520" s="9"/>
      <c r="AG1520" s="9"/>
      <c r="AH1520" s="9"/>
    </row>
    <row r="1521" spans="1:34" ht="187.2" x14ac:dyDescent="0.25">
      <c r="A1521" s="47">
        <v>1517</v>
      </c>
      <c r="B1521" s="58" t="s">
        <v>1</v>
      </c>
      <c r="C1521" s="58" t="s">
        <v>7697</v>
      </c>
      <c r="D1521" s="58" t="s">
        <v>7698</v>
      </c>
      <c r="E1521" s="48" t="s">
        <v>6652</v>
      </c>
      <c r="F1521" s="49" t="s">
        <v>7699</v>
      </c>
      <c r="G1521" s="50">
        <v>6550000</v>
      </c>
      <c r="H1521" s="50"/>
      <c r="I1521" s="59"/>
      <c r="J1521" s="52" t="s">
        <v>7700</v>
      </c>
      <c r="K1521" s="52" t="s">
        <v>7701</v>
      </c>
      <c r="L1521" s="9"/>
      <c r="M1521" s="9"/>
      <c r="N1521" s="9"/>
      <c r="O1521" s="9"/>
      <c r="P1521" s="9"/>
      <c r="Q1521" s="9"/>
      <c r="R1521" s="9"/>
      <c r="S1521" s="9"/>
      <c r="T1521" s="9"/>
      <c r="U1521" s="9"/>
      <c r="V1521" s="9"/>
      <c r="W1521" s="9"/>
      <c r="X1521" s="9"/>
      <c r="Y1521" s="9"/>
      <c r="Z1521" s="9"/>
      <c r="AA1521" s="9"/>
      <c r="AB1521" s="9"/>
      <c r="AC1521" s="9"/>
      <c r="AD1521" s="9"/>
      <c r="AE1521" s="9"/>
      <c r="AF1521" s="9"/>
      <c r="AG1521" s="9"/>
      <c r="AH1521" s="9"/>
    </row>
    <row r="1522" spans="1:34" ht="374.4" x14ac:dyDescent="0.25">
      <c r="A1522" s="47">
        <v>1518</v>
      </c>
      <c r="B1522" s="58" t="s">
        <v>1</v>
      </c>
      <c r="C1522" s="58" t="s">
        <v>7702</v>
      </c>
      <c r="D1522" s="69" t="s">
        <v>7703</v>
      </c>
      <c r="E1522" s="48" t="s">
        <v>6652</v>
      </c>
      <c r="F1522" s="49" t="s">
        <v>7704</v>
      </c>
      <c r="G1522" s="50">
        <v>814000</v>
      </c>
      <c r="H1522" s="50"/>
      <c r="I1522" s="59"/>
      <c r="J1522" s="52" t="s">
        <v>7705</v>
      </c>
      <c r="K1522" s="52" t="s">
        <v>7367</v>
      </c>
      <c r="L1522" s="9"/>
      <c r="M1522" s="9"/>
      <c r="N1522" s="9"/>
      <c r="O1522" s="9"/>
      <c r="P1522" s="9"/>
      <c r="Q1522" s="9"/>
      <c r="R1522" s="9"/>
      <c r="S1522" s="9"/>
      <c r="T1522" s="9"/>
      <c r="U1522" s="9"/>
      <c r="V1522" s="9"/>
      <c r="W1522" s="9"/>
      <c r="X1522" s="9"/>
      <c r="Y1522" s="9"/>
      <c r="Z1522" s="9"/>
      <c r="AA1522" s="9"/>
      <c r="AB1522" s="9"/>
      <c r="AC1522" s="9"/>
      <c r="AD1522" s="9"/>
      <c r="AE1522" s="9"/>
      <c r="AF1522" s="9"/>
      <c r="AG1522" s="9"/>
      <c r="AH1522" s="9"/>
    </row>
    <row r="1523" spans="1:34" ht="259.2" x14ac:dyDescent="0.25">
      <c r="A1523" s="47">
        <v>1519</v>
      </c>
      <c r="B1523" s="58" t="s">
        <v>1</v>
      </c>
      <c r="C1523" s="58" t="s">
        <v>7706</v>
      </c>
      <c r="D1523" s="58" t="s">
        <v>6917</v>
      </c>
      <c r="E1523" s="48" t="s">
        <v>6652</v>
      </c>
      <c r="F1523" s="49" t="s">
        <v>7707</v>
      </c>
      <c r="G1523" s="50">
        <v>7404000</v>
      </c>
      <c r="H1523" s="50"/>
      <c r="I1523" s="59" t="s">
        <v>7187</v>
      </c>
      <c r="J1523" s="52" t="s">
        <v>7708</v>
      </c>
      <c r="K1523" s="52" t="s">
        <v>6920</v>
      </c>
      <c r="L1523" s="9"/>
      <c r="M1523" s="9"/>
      <c r="N1523" s="9"/>
      <c r="O1523" s="9"/>
      <c r="P1523" s="9"/>
      <c r="Q1523" s="9"/>
      <c r="R1523" s="9"/>
      <c r="S1523" s="9"/>
      <c r="T1523" s="9"/>
      <c r="U1523" s="9"/>
      <c r="V1523" s="9"/>
      <c r="W1523" s="9"/>
      <c r="X1523" s="9"/>
      <c r="Y1523" s="9"/>
      <c r="Z1523" s="9"/>
      <c r="AA1523" s="9"/>
      <c r="AB1523" s="9"/>
      <c r="AC1523" s="9"/>
      <c r="AD1523" s="9"/>
      <c r="AE1523" s="9"/>
      <c r="AF1523" s="9"/>
      <c r="AG1523" s="9"/>
      <c r="AH1523" s="9"/>
    </row>
    <row r="1524" spans="1:34" ht="244.8" x14ac:dyDescent="0.25">
      <c r="A1524" s="47">
        <v>1520</v>
      </c>
      <c r="B1524" s="58" t="s">
        <v>1</v>
      </c>
      <c r="C1524" s="58" t="s">
        <v>7709</v>
      </c>
      <c r="D1524" s="58" t="s">
        <v>7710</v>
      </c>
      <c r="E1524" s="48" t="s">
        <v>6652</v>
      </c>
      <c r="F1524" s="49" t="s">
        <v>7711</v>
      </c>
      <c r="G1524" s="50">
        <v>5958714</v>
      </c>
      <c r="H1524" s="50"/>
      <c r="I1524" s="59"/>
      <c r="J1524" s="52" t="s">
        <v>7712</v>
      </c>
      <c r="K1524" s="52" t="s">
        <v>7713</v>
      </c>
      <c r="L1524" s="9"/>
      <c r="M1524" s="9"/>
      <c r="N1524" s="9"/>
      <c r="O1524" s="9"/>
      <c r="P1524" s="9"/>
      <c r="Q1524" s="9"/>
      <c r="R1524" s="9"/>
      <c r="S1524" s="9"/>
      <c r="T1524" s="9"/>
      <c r="U1524" s="9"/>
      <c r="V1524" s="9"/>
      <c r="W1524" s="9"/>
      <c r="X1524" s="9"/>
      <c r="Y1524" s="9"/>
      <c r="Z1524" s="9"/>
      <c r="AA1524" s="9"/>
      <c r="AB1524" s="9"/>
      <c r="AC1524" s="9"/>
      <c r="AD1524" s="9"/>
      <c r="AE1524" s="9"/>
      <c r="AF1524" s="9"/>
      <c r="AG1524" s="9"/>
      <c r="AH1524" s="9"/>
    </row>
    <row r="1525" spans="1:34" ht="158.4" x14ac:dyDescent="0.25">
      <c r="A1525" s="47">
        <v>1521</v>
      </c>
      <c r="B1525" s="58" t="s">
        <v>1</v>
      </c>
      <c r="C1525" s="58" t="s">
        <v>7714</v>
      </c>
      <c r="D1525" s="69" t="s">
        <v>7715</v>
      </c>
      <c r="E1525" s="48" t="s">
        <v>6652</v>
      </c>
      <c r="F1525" s="49" t="s">
        <v>7716</v>
      </c>
      <c r="G1525" s="50">
        <v>1155000</v>
      </c>
      <c r="H1525" s="50"/>
      <c r="I1525" s="59" t="s">
        <v>7079</v>
      </c>
      <c r="J1525" s="52" t="s">
        <v>7717</v>
      </c>
      <c r="K1525" s="52" t="s">
        <v>7718</v>
      </c>
      <c r="L1525" s="9"/>
      <c r="M1525" s="9"/>
      <c r="N1525" s="9"/>
      <c r="O1525" s="9"/>
      <c r="P1525" s="9"/>
      <c r="Q1525" s="9"/>
      <c r="R1525" s="9"/>
      <c r="S1525" s="9"/>
      <c r="T1525" s="9"/>
      <c r="U1525" s="9"/>
      <c r="V1525" s="9"/>
      <c r="W1525" s="9"/>
      <c r="X1525" s="9"/>
      <c r="Y1525" s="9"/>
      <c r="Z1525" s="9"/>
      <c r="AA1525" s="9"/>
      <c r="AB1525" s="9"/>
      <c r="AC1525" s="9"/>
      <c r="AD1525" s="9"/>
      <c r="AE1525" s="9"/>
      <c r="AF1525" s="9"/>
      <c r="AG1525" s="9"/>
      <c r="AH1525" s="9"/>
    </row>
    <row r="1526" spans="1:34" ht="144" x14ac:dyDescent="0.25">
      <c r="A1526" s="47">
        <v>1522</v>
      </c>
      <c r="B1526" s="58" t="s">
        <v>1</v>
      </c>
      <c r="C1526" s="58" t="s">
        <v>7719</v>
      </c>
      <c r="D1526" s="58" t="s">
        <v>7720</v>
      </c>
      <c r="E1526" s="48" t="s">
        <v>6652</v>
      </c>
      <c r="F1526" s="49" t="s">
        <v>7721</v>
      </c>
      <c r="G1526" s="50">
        <v>5886728</v>
      </c>
      <c r="H1526" s="50"/>
      <c r="I1526" s="59" t="s">
        <v>7722</v>
      </c>
      <c r="J1526" s="52" t="s">
        <v>7723</v>
      </c>
      <c r="K1526" s="52" t="s">
        <v>7724</v>
      </c>
      <c r="L1526" s="9"/>
      <c r="M1526" s="9"/>
      <c r="N1526" s="9"/>
      <c r="O1526" s="9"/>
      <c r="P1526" s="9"/>
      <c r="Q1526" s="9"/>
      <c r="R1526" s="9"/>
      <c r="S1526" s="9"/>
      <c r="T1526" s="9"/>
      <c r="U1526" s="9"/>
      <c r="V1526" s="9"/>
      <c r="W1526" s="9"/>
      <c r="X1526" s="9"/>
      <c r="Y1526" s="9"/>
      <c r="Z1526" s="9"/>
      <c r="AA1526" s="9"/>
      <c r="AB1526" s="9"/>
      <c r="AC1526" s="9"/>
      <c r="AD1526" s="9"/>
      <c r="AE1526" s="9"/>
      <c r="AF1526" s="9"/>
      <c r="AG1526" s="9"/>
      <c r="AH1526" s="9"/>
    </row>
    <row r="1527" spans="1:34" ht="172.8" x14ac:dyDescent="0.25">
      <c r="A1527" s="47">
        <v>1523</v>
      </c>
      <c r="B1527" s="58" t="s">
        <v>1</v>
      </c>
      <c r="C1527" s="58" t="s">
        <v>7725</v>
      </c>
      <c r="D1527" s="58" t="s">
        <v>7726</v>
      </c>
      <c r="E1527" s="48" t="s">
        <v>6652</v>
      </c>
      <c r="F1527" s="49" t="s">
        <v>7727</v>
      </c>
      <c r="G1527" s="50">
        <v>4292400</v>
      </c>
      <c r="H1527" s="50"/>
      <c r="I1527" s="59" t="s">
        <v>7722</v>
      </c>
      <c r="J1527" s="52" t="s">
        <v>7728</v>
      </c>
      <c r="K1527" s="52" t="s">
        <v>7729</v>
      </c>
      <c r="L1527" s="9"/>
      <c r="M1527" s="9"/>
      <c r="N1527" s="9"/>
      <c r="O1527" s="9"/>
      <c r="P1527" s="9"/>
      <c r="Q1527" s="9"/>
      <c r="R1527" s="9"/>
      <c r="S1527" s="9"/>
      <c r="T1527" s="9"/>
      <c r="U1527" s="9"/>
      <c r="V1527" s="9"/>
      <c r="W1527" s="9"/>
      <c r="X1527" s="9"/>
      <c r="Y1527" s="9"/>
      <c r="Z1527" s="9"/>
      <c r="AA1527" s="9"/>
      <c r="AB1527" s="9"/>
      <c r="AC1527" s="9"/>
      <c r="AD1527" s="9"/>
      <c r="AE1527" s="9"/>
      <c r="AF1527" s="9"/>
      <c r="AG1527" s="9"/>
      <c r="AH1527" s="9"/>
    </row>
    <row r="1528" spans="1:34" ht="201.6" x14ac:dyDescent="0.25">
      <c r="A1528" s="47">
        <v>1524</v>
      </c>
      <c r="B1528" s="58" t="s">
        <v>1</v>
      </c>
      <c r="C1528" s="58" t="s">
        <v>7730</v>
      </c>
      <c r="D1528" s="69" t="s">
        <v>7731</v>
      </c>
      <c r="E1528" s="48" t="s">
        <v>6652</v>
      </c>
      <c r="F1528" s="49" t="s">
        <v>7732</v>
      </c>
      <c r="G1528" s="50">
        <v>921851</v>
      </c>
      <c r="H1528" s="50"/>
      <c r="I1528" s="59"/>
      <c r="J1528" s="52" t="s">
        <v>7733</v>
      </c>
      <c r="K1528" s="52" t="s">
        <v>7734</v>
      </c>
      <c r="L1528" s="9"/>
      <c r="M1528" s="9"/>
      <c r="N1528" s="9"/>
      <c r="O1528" s="9"/>
      <c r="P1528" s="9"/>
      <c r="Q1528" s="9"/>
      <c r="R1528" s="9"/>
      <c r="S1528" s="9"/>
      <c r="T1528" s="9"/>
      <c r="U1528" s="9"/>
      <c r="V1528" s="9"/>
      <c r="W1528" s="9"/>
      <c r="X1528" s="9"/>
      <c r="Y1528" s="9"/>
      <c r="Z1528" s="9"/>
      <c r="AA1528" s="9"/>
      <c r="AB1528" s="9"/>
      <c r="AC1528" s="9"/>
      <c r="AD1528" s="9"/>
      <c r="AE1528" s="9"/>
      <c r="AF1528" s="9"/>
      <c r="AG1528" s="9"/>
      <c r="AH1528" s="9"/>
    </row>
    <row r="1529" spans="1:34" ht="201.6" x14ac:dyDescent="0.25">
      <c r="A1529" s="47">
        <v>1525</v>
      </c>
      <c r="B1529" s="58" t="s">
        <v>1</v>
      </c>
      <c r="C1529" s="58" t="s">
        <v>7735</v>
      </c>
      <c r="D1529" s="58" t="s">
        <v>7736</v>
      </c>
      <c r="E1529" s="48" t="s">
        <v>6652</v>
      </c>
      <c r="F1529" s="49" t="s">
        <v>7737</v>
      </c>
      <c r="G1529" s="50">
        <v>2529820</v>
      </c>
      <c r="H1529" s="50"/>
      <c r="I1529" s="59" t="s">
        <v>7722</v>
      </c>
      <c r="J1529" s="52" t="s">
        <v>7738</v>
      </c>
      <c r="K1529" s="52" t="s">
        <v>7739</v>
      </c>
      <c r="L1529" s="9"/>
      <c r="M1529" s="9"/>
      <c r="N1529" s="9"/>
      <c r="O1529" s="9"/>
      <c r="P1529" s="9"/>
      <c r="Q1529" s="9"/>
      <c r="R1529" s="9"/>
      <c r="S1529" s="9"/>
      <c r="T1529" s="9"/>
      <c r="U1529" s="9"/>
      <c r="V1529" s="9"/>
      <c r="W1529" s="9"/>
      <c r="X1529" s="9"/>
      <c r="Y1529" s="9"/>
      <c r="Z1529" s="9"/>
      <c r="AA1529" s="9"/>
      <c r="AB1529" s="9"/>
      <c r="AC1529" s="9"/>
      <c r="AD1529" s="9"/>
      <c r="AE1529" s="9"/>
      <c r="AF1529" s="9"/>
      <c r="AG1529" s="9"/>
      <c r="AH1529" s="9"/>
    </row>
    <row r="1530" spans="1:34" ht="259.2" x14ac:dyDescent="0.25">
      <c r="A1530" s="47">
        <v>1526</v>
      </c>
      <c r="B1530" s="58" t="s">
        <v>1</v>
      </c>
      <c r="C1530" s="58" t="s">
        <v>7740</v>
      </c>
      <c r="D1530" s="58" t="s">
        <v>7741</v>
      </c>
      <c r="E1530" s="48" t="s">
        <v>6652</v>
      </c>
      <c r="F1530" s="49" t="s">
        <v>7742</v>
      </c>
      <c r="G1530" s="50">
        <v>1281225</v>
      </c>
      <c r="H1530" s="50"/>
      <c r="I1530" s="59" t="s">
        <v>7722</v>
      </c>
      <c r="J1530" s="52" t="s">
        <v>7743</v>
      </c>
      <c r="K1530" s="52" t="s">
        <v>7744</v>
      </c>
      <c r="L1530" s="9"/>
      <c r="M1530" s="9"/>
      <c r="N1530" s="9"/>
      <c r="O1530" s="9"/>
      <c r="P1530" s="9"/>
      <c r="Q1530" s="9"/>
      <c r="R1530" s="9"/>
      <c r="S1530" s="9"/>
      <c r="T1530" s="9"/>
      <c r="U1530" s="9"/>
      <c r="V1530" s="9"/>
      <c r="W1530" s="9"/>
      <c r="X1530" s="9"/>
      <c r="Y1530" s="9"/>
      <c r="Z1530" s="9"/>
      <c r="AA1530" s="9"/>
      <c r="AB1530" s="9"/>
      <c r="AC1530" s="9"/>
      <c r="AD1530" s="9"/>
      <c r="AE1530" s="9"/>
      <c r="AF1530" s="9"/>
      <c r="AG1530" s="9"/>
      <c r="AH1530" s="9"/>
    </row>
    <row r="1531" spans="1:34" ht="302.39999999999998" x14ac:dyDescent="0.25">
      <c r="A1531" s="47">
        <v>1527</v>
      </c>
      <c r="B1531" s="58" t="s">
        <v>1</v>
      </c>
      <c r="C1531" s="58" t="s">
        <v>7745</v>
      </c>
      <c r="D1531" s="69" t="s">
        <v>7746</v>
      </c>
      <c r="E1531" s="48" t="s">
        <v>6652</v>
      </c>
      <c r="F1531" s="49" t="s">
        <v>7747</v>
      </c>
      <c r="G1531" s="50">
        <v>9950000</v>
      </c>
      <c r="H1531" s="50">
        <v>4954000</v>
      </c>
      <c r="I1531" s="59" t="s">
        <v>7722</v>
      </c>
      <c r="J1531" s="52" t="s">
        <v>7748</v>
      </c>
      <c r="K1531" s="52" t="s">
        <v>7749</v>
      </c>
      <c r="L1531" s="9"/>
      <c r="M1531" s="9"/>
      <c r="N1531" s="9"/>
      <c r="O1531" s="9"/>
      <c r="P1531" s="9"/>
      <c r="Q1531" s="9"/>
      <c r="R1531" s="9"/>
      <c r="S1531" s="9"/>
      <c r="T1531" s="9"/>
      <c r="U1531" s="9"/>
      <c r="V1531" s="9"/>
      <c r="W1531" s="9"/>
      <c r="X1531" s="9"/>
      <c r="Y1531" s="9"/>
      <c r="Z1531" s="9"/>
      <c r="AA1531" s="9"/>
      <c r="AB1531" s="9"/>
      <c r="AC1531" s="9"/>
      <c r="AD1531" s="9"/>
      <c r="AE1531" s="9"/>
      <c r="AF1531" s="9"/>
      <c r="AG1531" s="9"/>
      <c r="AH1531" s="9"/>
    </row>
    <row r="1532" spans="1:34" ht="216" x14ac:dyDescent="0.25">
      <c r="A1532" s="47">
        <v>1528</v>
      </c>
      <c r="B1532" s="58" t="s">
        <v>1</v>
      </c>
      <c r="C1532" s="58" t="s">
        <v>7750</v>
      </c>
      <c r="D1532" s="58" t="s">
        <v>7751</v>
      </c>
      <c r="E1532" s="48" t="s">
        <v>6652</v>
      </c>
      <c r="F1532" s="49" t="s">
        <v>7752</v>
      </c>
      <c r="G1532" s="50">
        <v>2844755</v>
      </c>
      <c r="H1532" s="50">
        <v>1300000</v>
      </c>
      <c r="I1532" s="59" t="s">
        <v>7753</v>
      </c>
      <c r="J1532" s="52" t="s">
        <v>7754</v>
      </c>
      <c r="K1532" s="52" t="s">
        <v>7755</v>
      </c>
      <c r="L1532" s="9"/>
      <c r="M1532" s="9"/>
      <c r="N1532" s="9"/>
      <c r="O1532" s="9"/>
      <c r="P1532" s="9"/>
      <c r="Q1532" s="9"/>
      <c r="R1532" s="9"/>
      <c r="S1532" s="9"/>
      <c r="T1532" s="9"/>
      <c r="U1532" s="9"/>
      <c r="V1532" s="9"/>
      <c r="W1532" s="9"/>
      <c r="X1532" s="9"/>
      <c r="Y1532" s="9"/>
      <c r="Z1532" s="9"/>
      <c r="AA1532" s="9"/>
      <c r="AB1532" s="9"/>
      <c r="AC1532" s="9"/>
      <c r="AD1532" s="9"/>
      <c r="AE1532" s="9"/>
      <c r="AF1532" s="9"/>
      <c r="AG1532" s="9"/>
      <c r="AH1532" s="9"/>
    </row>
    <row r="1533" spans="1:34" ht="374.4" x14ac:dyDescent="0.25">
      <c r="A1533" s="47">
        <v>1529</v>
      </c>
      <c r="B1533" s="58" t="s">
        <v>1</v>
      </c>
      <c r="C1533" s="58" t="s">
        <v>7756</v>
      </c>
      <c r="D1533" s="58" t="s">
        <v>7757</v>
      </c>
      <c r="E1533" s="48" t="s">
        <v>6652</v>
      </c>
      <c r="F1533" s="49" t="s">
        <v>7758</v>
      </c>
      <c r="G1533" s="50">
        <v>2725500</v>
      </c>
      <c r="H1533" s="50">
        <v>1315000</v>
      </c>
      <c r="I1533" s="59" t="s">
        <v>7722</v>
      </c>
      <c r="J1533" s="52" t="s">
        <v>7759</v>
      </c>
      <c r="K1533" s="52" t="s">
        <v>7760</v>
      </c>
      <c r="L1533" s="9"/>
      <c r="M1533" s="9"/>
      <c r="N1533" s="9"/>
      <c r="O1533" s="9"/>
      <c r="P1533" s="9"/>
      <c r="Q1533" s="9"/>
      <c r="R1533" s="9"/>
      <c r="S1533" s="9"/>
      <c r="T1533" s="9"/>
      <c r="U1533" s="9"/>
      <c r="V1533" s="9"/>
      <c r="W1533" s="9"/>
      <c r="X1533" s="9"/>
      <c r="Y1533" s="9"/>
      <c r="Z1533" s="9"/>
      <c r="AA1533" s="9"/>
      <c r="AB1533" s="9"/>
      <c r="AC1533" s="9"/>
      <c r="AD1533" s="9"/>
      <c r="AE1533" s="9"/>
      <c r="AF1533" s="9"/>
      <c r="AG1533" s="9"/>
      <c r="AH1533" s="9"/>
    </row>
    <row r="1534" spans="1:34" ht="230.4" x14ac:dyDescent="0.25">
      <c r="A1534" s="47">
        <v>1530</v>
      </c>
      <c r="B1534" s="58" t="s">
        <v>1</v>
      </c>
      <c r="C1534" s="58" t="s">
        <v>7761</v>
      </c>
      <c r="D1534" s="69" t="s">
        <v>7762</v>
      </c>
      <c r="E1534" s="48" t="s">
        <v>6652</v>
      </c>
      <c r="F1534" s="49" t="s">
        <v>7763</v>
      </c>
      <c r="G1534" s="50">
        <v>921851</v>
      </c>
      <c r="H1534" s="50"/>
      <c r="I1534" s="59"/>
      <c r="J1534" s="52" t="s">
        <v>7764</v>
      </c>
      <c r="K1534" s="52" t="s">
        <v>7765</v>
      </c>
      <c r="L1534" s="9"/>
      <c r="M1534" s="9"/>
      <c r="N1534" s="9"/>
      <c r="O1534" s="9"/>
      <c r="P1534" s="9"/>
      <c r="Q1534" s="9"/>
      <c r="R1534" s="9"/>
      <c r="S1534" s="9"/>
      <c r="T1534" s="9"/>
      <c r="U1534" s="9"/>
      <c r="V1534" s="9"/>
      <c r="W1534" s="9"/>
      <c r="X1534" s="9"/>
      <c r="Y1534" s="9"/>
      <c r="Z1534" s="9"/>
      <c r="AA1534" s="9"/>
      <c r="AB1534" s="9"/>
      <c r="AC1534" s="9"/>
      <c r="AD1534" s="9"/>
      <c r="AE1534" s="9"/>
      <c r="AF1534" s="9"/>
      <c r="AG1534" s="9"/>
      <c r="AH1534" s="9"/>
    </row>
    <row r="1535" spans="1:34" ht="230.4" x14ac:dyDescent="0.25">
      <c r="A1535" s="47">
        <v>1531</v>
      </c>
      <c r="B1535" s="58" t="s">
        <v>1</v>
      </c>
      <c r="C1535" s="58" t="s">
        <v>7766</v>
      </c>
      <c r="D1535" s="58" t="s">
        <v>7762</v>
      </c>
      <c r="E1535" s="48" t="s">
        <v>6652</v>
      </c>
      <c r="F1535" s="49" t="s">
        <v>7767</v>
      </c>
      <c r="G1535" s="50">
        <v>921851</v>
      </c>
      <c r="H1535" s="50"/>
      <c r="I1535" s="59"/>
      <c r="J1535" s="52" t="s">
        <v>7768</v>
      </c>
      <c r="K1535" s="52" t="s">
        <v>7765</v>
      </c>
      <c r="L1535" s="9"/>
      <c r="M1535" s="9"/>
      <c r="N1535" s="9"/>
      <c r="O1535" s="9"/>
      <c r="P1535" s="9"/>
      <c r="Q1535" s="9"/>
      <c r="R1535" s="9"/>
      <c r="S1535" s="9"/>
      <c r="T1535" s="9"/>
      <c r="U1535" s="9"/>
      <c r="V1535" s="9"/>
      <c r="W1535" s="9"/>
      <c r="X1535" s="9"/>
      <c r="Y1535" s="9"/>
      <c r="Z1535" s="9"/>
      <c r="AA1535" s="9"/>
      <c r="AB1535" s="9"/>
      <c r="AC1535" s="9"/>
      <c r="AD1535" s="9"/>
      <c r="AE1535" s="9"/>
      <c r="AF1535" s="9"/>
      <c r="AG1535" s="9"/>
      <c r="AH1535" s="9"/>
    </row>
    <row r="1536" spans="1:34" ht="158.4" x14ac:dyDescent="0.25">
      <c r="A1536" s="47">
        <v>1532</v>
      </c>
      <c r="B1536" s="58" t="s">
        <v>1</v>
      </c>
      <c r="C1536" s="58" t="s">
        <v>7769</v>
      </c>
      <c r="D1536" s="58" t="s">
        <v>7770</v>
      </c>
      <c r="E1536" s="48" t="s">
        <v>6652</v>
      </c>
      <c r="F1536" s="49" t="s">
        <v>7771</v>
      </c>
      <c r="G1536" s="50">
        <v>5000000</v>
      </c>
      <c r="H1536" s="50">
        <v>2500000</v>
      </c>
      <c r="I1536" s="59" t="s">
        <v>7772</v>
      </c>
      <c r="J1536" s="52" t="s">
        <v>7773</v>
      </c>
      <c r="K1536" s="52" t="s">
        <v>7774</v>
      </c>
      <c r="L1536" s="9"/>
      <c r="M1536" s="9"/>
      <c r="N1536" s="9"/>
      <c r="O1536" s="9"/>
      <c r="P1536" s="9"/>
      <c r="Q1536" s="9"/>
      <c r="R1536" s="9"/>
      <c r="S1536" s="9"/>
      <c r="T1536" s="9"/>
      <c r="U1536" s="9"/>
      <c r="V1536" s="9"/>
      <c r="W1536" s="9"/>
      <c r="X1536" s="9"/>
      <c r="Y1536" s="9"/>
      <c r="Z1536" s="9"/>
      <c r="AA1536" s="9"/>
      <c r="AB1536" s="9"/>
      <c r="AC1536" s="9"/>
      <c r="AD1536" s="9"/>
      <c r="AE1536" s="9"/>
      <c r="AF1536" s="9"/>
      <c r="AG1536" s="9"/>
      <c r="AH1536" s="9"/>
    </row>
    <row r="1537" spans="1:34" ht="216" x14ac:dyDescent="0.25">
      <c r="A1537" s="47">
        <v>1533</v>
      </c>
      <c r="B1537" s="58" t="s">
        <v>1</v>
      </c>
      <c r="C1537" s="58" t="s">
        <v>7775</v>
      </c>
      <c r="D1537" s="69" t="s">
        <v>7776</v>
      </c>
      <c r="E1537" s="48" t="s">
        <v>6652</v>
      </c>
      <c r="F1537" s="49" t="s">
        <v>7777</v>
      </c>
      <c r="G1537" s="50">
        <v>921851</v>
      </c>
      <c r="H1537" s="50"/>
      <c r="I1537" s="59"/>
      <c r="J1537" s="52" t="s">
        <v>7778</v>
      </c>
      <c r="K1537" s="52" t="s">
        <v>7779</v>
      </c>
      <c r="L1537" s="9"/>
      <c r="M1537" s="9"/>
      <c r="N1537" s="9"/>
      <c r="O1537" s="9"/>
      <c r="P1537" s="9"/>
      <c r="Q1537" s="9"/>
      <c r="R1537" s="9"/>
      <c r="S1537" s="9"/>
      <c r="T1537" s="9"/>
      <c r="U1537" s="9"/>
      <c r="V1537" s="9"/>
      <c r="W1537" s="9"/>
      <c r="X1537" s="9"/>
      <c r="Y1537" s="9"/>
      <c r="Z1537" s="9"/>
      <c r="AA1537" s="9"/>
      <c r="AB1537" s="9"/>
      <c r="AC1537" s="9"/>
      <c r="AD1537" s="9"/>
      <c r="AE1537" s="9"/>
      <c r="AF1537" s="9"/>
      <c r="AG1537" s="9"/>
      <c r="AH1537" s="9"/>
    </row>
    <row r="1538" spans="1:34" ht="409.6" x14ac:dyDescent="0.25">
      <c r="A1538" s="47">
        <v>1534</v>
      </c>
      <c r="B1538" s="58" t="s">
        <v>1</v>
      </c>
      <c r="C1538" s="58" t="s">
        <v>7780</v>
      </c>
      <c r="D1538" s="58" t="s">
        <v>7781</v>
      </c>
      <c r="E1538" s="48" t="s">
        <v>7782</v>
      </c>
      <c r="F1538" s="49" t="s">
        <v>7783</v>
      </c>
      <c r="G1538" s="50">
        <v>10260045.85</v>
      </c>
      <c r="H1538" s="50">
        <v>12070642.189999999</v>
      </c>
      <c r="I1538" s="59" t="s">
        <v>6612</v>
      </c>
      <c r="J1538" s="52" t="s">
        <v>7784</v>
      </c>
      <c r="K1538" s="52" t="s">
        <v>6614</v>
      </c>
      <c r="L1538" s="9"/>
      <c r="M1538" s="9"/>
      <c r="N1538" s="9"/>
      <c r="O1538" s="9"/>
      <c r="P1538" s="9"/>
      <c r="Q1538" s="9"/>
      <c r="R1538" s="9"/>
      <c r="S1538" s="9"/>
      <c r="T1538" s="9"/>
      <c r="U1538" s="9"/>
      <c r="V1538" s="9"/>
      <c r="W1538" s="9"/>
      <c r="X1538" s="9"/>
      <c r="Y1538" s="9"/>
      <c r="Z1538" s="9"/>
      <c r="AA1538" s="9"/>
      <c r="AB1538" s="9"/>
      <c r="AC1538" s="9"/>
      <c r="AD1538" s="9"/>
      <c r="AE1538" s="9"/>
      <c r="AF1538" s="9"/>
      <c r="AG1538" s="9"/>
      <c r="AH1538" s="9"/>
    </row>
    <row r="1539" spans="1:34" ht="230.4" x14ac:dyDescent="0.25">
      <c r="A1539" s="47">
        <v>1535</v>
      </c>
      <c r="B1539" s="58" t="s">
        <v>1</v>
      </c>
      <c r="C1539" s="58" t="s">
        <v>7785</v>
      </c>
      <c r="D1539" s="58" t="s">
        <v>7786</v>
      </c>
      <c r="E1539" s="48" t="s">
        <v>6652</v>
      </c>
      <c r="F1539" s="49" t="s">
        <v>7787</v>
      </c>
      <c r="G1539" s="50">
        <v>921851</v>
      </c>
      <c r="H1539" s="50"/>
      <c r="I1539" s="59"/>
      <c r="J1539" s="52" t="s">
        <v>7788</v>
      </c>
      <c r="K1539" s="52" t="s">
        <v>7789</v>
      </c>
      <c r="L1539" s="9"/>
      <c r="M1539" s="9"/>
      <c r="N1539" s="9"/>
      <c r="O1539" s="9"/>
      <c r="P1539" s="9"/>
      <c r="Q1539" s="9"/>
      <c r="R1539" s="9"/>
      <c r="S1539" s="9"/>
      <c r="T1539" s="9"/>
      <c r="U1539" s="9"/>
      <c r="V1539" s="9"/>
      <c r="W1539" s="9"/>
      <c r="X1539" s="9"/>
      <c r="Y1539" s="9"/>
      <c r="Z1539" s="9"/>
      <c r="AA1539" s="9"/>
      <c r="AB1539" s="9"/>
      <c r="AC1539" s="9"/>
      <c r="AD1539" s="9"/>
      <c r="AE1539" s="9"/>
      <c r="AF1539" s="9"/>
      <c r="AG1539" s="9"/>
      <c r="AH1539" s="9"/>
    </row>
    <row r="1540" spans="1:34" ht="288" x14ac:dyDescent="0.25">
      <c r="A1540" s="47">
        <v>1536</v>
      </c>
      <c r="B1540" s="58" t="s">
        <v>1</v>
      </c>
      <c r="C1540" s="58" t="s">
        <v>7790</v>
      </c>
      <c r="D1540" s="69" t="s">
        <v>7791</v>
      </c>
      <c r="E1540" s="48" t="s">
        <v>6652</v>
      </c>
      <c r="F1540" s="49" t="s">
        <v>7792</v>
      </c>
      <c r="G1540" s="50">
        <v>50696744</v>
      </c>
      <c r="H1540" s="50">
        <v>1960391</v>
      </c>
      <c r="I1540" s="59" t="s">
        <v>7793</v>
      </c>
      <c r="J1540" s="52" t="s">
        <v>7794</v>
      </c>
      <c r="K1540" s="52" t="s">
        <v>7795</v>
      </c>
      <c r="L1540" s="9"/>
      <c r="M1540" s="9"/>
      <c r="N1540" s="9"/>
      <c r="O1540" s="9"/>
      <c r="P1540" s="9"/>
      <c r="Q1540" s="9"/>
      <c r="R1540" s="9"/>
      <c r="S1540" s="9"/>
      <c r="T1540" s="9"/>
      <c r="U1540" s="9"/>
      <c r="V1540" s="9"/>
      <c r="W1540" s="9"/>
      <c r="X1540" s="9"/>
      <c r="Y1540" s="9"/>
      <c r="Z1540" s="9"/>
      <c r="AA1540" s="9"/>
      <c r="AB1540" s="9"/>
      <c r="AC1540" s="9"/>
      <c r="AD1540" s="9"/>
      <c r="AE1540" s="9"/>
      <c r="AF1540" s="9"/>
      <c r="AG1540" s="9"/>
      <c r="AH1540" s="9"/>
    </row>
    <row r="1541" spans="1:34" ht="244.8" x14ac:dyDescent="0.25">
      <c r="A1541" s="47">
        <v>1537</v>
      </c>
      <c r="B1541" s="58" t="s">
        <v>1</v>
      </c>
      <c r="C1541" s="58" t="s">
        <v>7796</v>
      </c>
      <c r="D1541" s="58" t="s">
        <v>7797</v>
      </c>
      <c r="E1541" s="48" t="s">
        <v>6652</v>
      </c>
      <c r="F1541" s="49" t="s">
        <v>7798</v>
      </c>
      <c r="G1541" s="50">
        <v>1921851</v>
      </c>
      <c r="H1541" s="50"/>
      <c r="I1541" s="59"/>
      <c r="J1541" s="52" t="s">
        <v>7799</v>
      </c>
      <c r="K1541" s="52" t="s">
        <v>7800</v>
      </c>
      <c r="L1541" s="9"/>
      <c r="M1541" s="9"/>
      <c r="N1541" s="9"/>
      <c r="O1541" s="9"/>
      <c r="P1541" s="9"/>
      <c r="Q1541" s="9"/>
      <c r="R1541" s="9"/>
      <c r="S1541" s="9"/>
      <c r="T1541" s="9"/>
      <c r="U1541" s="9"/>
      <c r="V1541" s="9"/>
      <c r="W1541" s="9"/>
      <c r="X1541" s="9"/>
      <c r="Y1541" s="9"/>
      <c r="Z1541" s="9"/>
      <c r="AA1541" s="9"/>
      <c r="AB1541" s="9"/>
      <c r="AC1541" s="9"/>
      <c r="AD1541" s="9"/>
      <c r="AE1541" s="9"/>
      <c r="AF1541" s="9"/>
      <c r="AG1541" s="9"/>
      <c r="AH1541" s="9"/>
    </row>
    <row r="1542" spans="1:34" ht="288" x14ac:dyDescent="0.25">
      <c r="A1542" s="47">
        <v>1538</v>
      </c>
      <c r="B1542" s="58" t="s">
        <v>1</v>
      </c>
      <c r="C1542" s="58" t="s">
        <v>7801</v>
      </c>
      <c r="D1542" s="58" t="s">
        <v>7802</v>
      </c>
      <c r="E1542" s="48" t="s">
        <v>6652</v>
      </c>
      <c r="F1542" s="49" t="s">
        <v>7803</v>
      </c>
      <c r="G1542" s="50">
        <v>1728875</v>
      </c>
      <c r="H1542" s="50"/>
      <c r="I1542" s="59"/>
      <c r="J1542" s="52" t="s">
        <v>7804</v>
      </c>
      <c r="K1542" s="52" t="s">
        <v>7805</v>
      </c>
      <c r="L1542" s="9"/>
      <c r="M1542" s="9"/>
      <c r="N1542" s="9"/>
      <c r="O1542" s="9"/>
      <c r="P1542" s="9"/>
      <c r="Q1542" s="9"/>
      <c r="R1542" s="9"/>
      <c r="S1542" s="9"/>
      <c r="T1542" s="9"/>
      <c r="U1542" s="9"/>
      <c r="V1542" s="9"/>
      <c r="W1542" s="9"/>
      <c r="X1542" s="9"/>
      <c r="Y1542" s="9"/>
      <c r="Z1542" s="9"/>
      <c r="AA1542" s="9"/>
      <c r="AB1542" s="9"/>
      <c r="AC1542" s="9"/>
      <c r="AD1542" s="9"/>
      <c r="AE1542" s="9"/>
      <c r="AF1542" s="9"/>
      <c r="AG1542" s="9"/>
      <c r="AH1542" s="9"/>
    </row>
    <row r="1543" spans="1:34" ht="259.2" x14ac:dyDescent="0.25">
      <c r="A1543" s="47">
        <v>1539</v>
      </c>
      <c r="B1543" s="58" t="s">
        <v>1</v>
      </c>
      <c r="C1543" s="58" t="s">
        <v>7806</v>
      </c>
      <c r="D1543" s="69" t="s">
        <v>7807</v>
      </c>
      <c r="E1543" s="48" t="s">
        <v>6652</v>
      </c>
      <c r="F1543" s="49" t="s">
        <v>7808</v>
      </c>
      <c r="G1543" s="50">
        <v>884174</v>
      </c>
      <c r="H1543" s="50"/>
      <c r="I1543" s="59"/>
      <c r="J1543" s="52" t="s">
        <v>7809</v>
      </c>
      <c r="K1543" s="52" t="s">
        <v>7810</v>
      </c>
      <c r="L1543" s="9"/>
      <c r="M1543" s="9"/>
      <c r="N1543" s="9"/>
      <c r="O1543" s="9"/>
      <c r="P1543" s="9"/>
      <c r="Q1543" s="9"/>
      <c r="R1543" s="9"/>
      <c r="S1543" s="9"/>
      <c r="T1543" s="9"/>
      <c r="U1543" s="9"/>
      <c r="V1543" s="9"/>
      <c r="W1543" s="9"/>
      <c r="X1543" s="9"/>
      <c r="Y1543" s="9"/>
      <c r="Z1543" s="9"/>
      <c r="AA1543" s="9"/>
      <c r="AB1543" s="9"/>
      <c r="AC1543" s="9"/>
      <c r="AD1543" s="9"/>
      <c r="AE1543" s="9"/>
      <c r="AF1543" s="9"/>
      <c r="AG1543" s="9"/>
      <c r="AH1543" s="9"/>
    </row>
    <row r="1544" spans="1:34" ht="158.4" x14ac:dyDescent="0.25">
      <c r="A1544" s="47">
        <v>1540</v>
      </c>
      <c r="B1544" s="58" t="s">
        <v>1</v>
      </c>
      <c r="C1544" s="58" t="s">
        <v>7811</v>
      </c>
      <c r="D1544" s="58" t="s">
        <v>7812</v>
      </c>
      <c r="E1544" s="48" t="s">
        <v>6652</v>
      </c>
      <c r="F1544" s="49" t="s">
        <v>7813</v>
      </c>
      <c r="G1544" s="50">
        <v>65173782</v>
      </c>
      <c r="H1544" s="50">
        <v>8000000</v>
      </c>
      <c r="I1544" s="59" t="s">
        <v>7814</v>
      </c>
      <c r="J1544" s="52" t="s">
        <v>7815</v>
      </c>
      <c r="K1544" s="52" t="s">
        <v>7816</v>
      </c>
      <c r="L1544" s="9"/>
      <c r="M1544" s="9"/>
      <c r="N1544" s="9"/>
      <c r="O1544" s="9"/>
      <c r="P1544" s="9"/>
      <c r="Q1544" s="9"/>
      <c r="R1544" s="9"/>
      <c r="S1544" s="9"/>
      <c r="T1544" s="9"/>
      <c r="U1544" s="9"/>
      <c r="V1544" s="9"/>
      <c r="W1544" s="9"/>
      <c r="X1544" s="9"/>
      <c r="Y1544" s="9"/>
      <c r="Z1544" s="9"/>
      <c r="AA1544" s="9"/>
      <c r="AB1544" s="9"/>
      <c r="AC1544" s="9"/>
      <c r="AD1544" s="9"/>
      <c r="AE1544" s="9"/>
      <c r="AF1544" s="9"/>
      <c r="AG1544" s="9"/>
      <c r="AH1544" s="9"/>
    </row>
    <row r="1545" spans="1:34" ht="201.6" x14ac:dyDescent="0.25">
      <c r="A1545" s="47">
        <v>1541</v>
      </c>
      <c r="B1545" s="58" t="s">
        <v>1</v>
      </c>
      <c r="C1545" s="58" t="s">
        <v>7817</v>
      </c>
      <c r="D1545" s="58" t="s">
        <v>7818</v>
      </c>
      <c r="E1545" s="48" t="s">
        <v>6652</v>
      </c>
      <c r="F1545" s="49" t="s">
        <v>7819</v>
      </c>
      <c r="G1545" s="50">
        <v>11074655</v>
      </c>
      <c r="H1545" s="50"/>
      <c r="I1545" s="59"/>
      <c r="J1545" s="52" t="s">
        <v>7820</v>
      </c>
      <c r="K1545" s="52" t="s">
        <v>7821</v>
      </c>
      <c r="L1545" s="9"/>
      <c r="M1545" s="9"/>
      <c r="N1545" s="9"/>
      <c r="O1545" s="9"/>
      <c r="P1545" s="9"/>
      <c r="Q1545" s="9"/>
      <c r="R1545" s="9"/>
      <c r="S1545" s="9"/>
      <c r="T1545" s="9"/>
      <c r="U1545" s="9"/>
      <c r="V1545" s="9"/>
      <c r="W1545" s="9"/>
      <c r="X1545" s="9"/>
      <c r="Y1545" s="9"/>
      <c r="Z1545" s="9"/>
      <c r="AA1545" s="9"/>
      <c r="AB1545" s="9"/>
      <c r="AC1545" s="9"/>
      <c r="AD1545" s="9"/>
      <c r="AE1545" s="9"/>
      <c r="AF1545" s="9"/>
      <c r="AG1545" s="9"/>
      <c r="AH1545" s="9"/>
    </row>
    <row r="1546" spans="1:34" ht="345.6" x14ac:dyDescent="0.25">
      <c r="A1546" s="47">
        <v>1542</v>
      </c>
      <c r="B1546" s="58" t="s">
        <v>1</v>
      </c>
      <c r="C1546" s="58" t="s">
        <v>7822</v>
      </c>
      <c r="D1546" s="69" t="s">
        <v>7823</v>
      </c>
      <c r="E1546" s="48" t="s">
        <v>6652</v>
      </c>
      <c r="F1546" s="49" t="s">
        <v>7824</v>
      </c>
      <c r="G1546" s="50">
        <v>1970450</v>
      </c>
      <c r="H1546" s="50"/>
      <c r="I1546" s="59"/>
      <c r="J1546" s="52" t="s">
        <v>7825</v>
      </c>
      <c r="K1546" s="52" t="s">
        <v>7826</v>
      </c>
      <c r="L1546" s="9"/>
      <c r="M1546" s="9"/>
      <c r="N1546" s="9"/>
      <c r="O1546" s="9"/>
      <c r="P1546" s="9"/>
      <c r="Q1546" s="9"/>
      <c r="R1546" s="9"/>
      <c r="S1546" s="9"/>
      <c r="T1546" s="9"/>
      <c r="U1546" s="9"/>
      <c r="V1546" s="9"/>
      <c r="W1546" s="9"/>
      <c r="X1546" s="9"/>
      <c r="Y1546" s="9"/>
      <c r="Z1546" s="9"/>
      <c r="AA1546" s="9"/>
      <c r="AB1546" s="9"/>
      <c r="AC1546" s="9"/>
      <c r="AD1546" s="9"/>
      <c r="AE1546" s="9"/>
      <c r="AF1546" s="9"/>
      <c r="AG1546" s="9"/>
      <c r="AH1546" s="9"/>
    </row>
    <row r="1547" spans="1:34" ht="388.8" x14ac:dyDescent="0.25">
      <c r="A1547" s="47">
        <v>1543</v>
      </c>
      <c r="B1547" s="58" t="s">
        <v>1</v>
      </c>
      <c r="C1547" s="58" t="s">
        <v>7827</v>
      </c>
      <c r="D1547" s="58" t="s">
        <v>7828</v>
      </c>
      <c r="E1547" s="48" t="s">
        <v>6652</v>
      </c>
      <c r="F1547" s="49" t="s">
        <v>7829</v>
      </c>
      <c r="G1547" s="50">
        <v>12100000</v>
      </c>
      <c r="H1547" s="50">
        <v>2500000</v>
      </c>
      <c r="I1547" s="59" t="s">
        <v>7793</v>
      </c>
      <c r="J1547" s="52" t="s">
        <v>7830</v>
      </c>
      <c r="K1547" s="52" t="s">
        <v>7831</v>
      </c>
      <c r="L1547" s="9"/>
      <c r="M1547" s="9"/>
      <c r="N1547" s="9"/>
      <c r="O1547" s="9"/>
      <c r="P1547" s="9"/>
      <c r="Q1547" s="9"/>
      <c r="R1547" s="9"/>
      <c r="S1547" s="9"/>
      <c r="T1547" s="9"/>
      <c r="U1547" s="9"/>
      <c r="V1547" s="9"/>
      <c r="W1547" s="9"/>
      <c r="X1547" s="9"/>
      <c r="Y1547" s="9"/>
      <c r="Z1547" s="9"/>
      <c r="AA1547" s="9"/>
      <c r="AB1547" s="9"/>
      <c r="AC1547" s="9"/>
      <c r="AD1547" s="9"/>
      <c r="AE1547" s="9"/>
      <c r="AF1547" s="9"/>
      <c r="AG1547" s="9"/>
      <c r="AH1547" s="9"/>
    </row>
    <row r="1548" spans="1:34" ht="316.8" x14ac:dyDescent="0.25">
      <c r="A1548" s="47">
        <v>1544</v>
      </c>
      <c r="B1548" s="58" t="s">
        <v>1</v>
      </c>
      <c r="C1548" s="58" t="s">
        <v>7832</v>
      </c>
      <c r="D1548" s="58" t="s">
        <v>7833</v>
      </c>
      <c r="E1548" s="48" t="s">
        <v>6652</v>
      </c>
      <c r="F1548" s="49" t="s">
        <v>7834</v>
      </c>
      <c r="G1548" s="50">
        <v>4999877</v>
      </c>
      <c r="H1548" s="50"/>
      <c r="I1548" s="59"/>
      <c r="J1548" s="52" t="s">
        <v>7835</v>
      </c>
      <c r="K1548" s="52" t="s">
        <v>7836</v>
      </c>
      <c r="L1548" s="9"/>
      <c r="M1548" s="9"/>
      <c r="N1548" s="9"/>
      <c r="O1548" s="9"/>
      <c r="P1548" s="9"/>
      <c r="Q1548" s="9"/>
      <c r="R1548" s="9"/>
      <c r="S1548" s="9"/>
      <c r="T1548" s="9"/>
      <c r="U1548" s="9"/>
      <c r="V1548" s="9"/>
      <c r="W1548" s="9"/>
      <c r="X1548" s="9"/>
      <c r="Y1548" s="9"/>
      <c r="Z1548" s="9"/>
      <c r="AA1548" s="9"/>
      <c r="AB1548" s="9"/>
      <c r="AC1548" s="9"/>
      <c r="AD1548" s="9"/>
      <c r="AE1548" s="9"/>
      <c r="AF1548" s="9"/>
      <c r="AG1548" s="9"/>
      <c r="AH1548" s="9"/>
    </row>
    <row r="1549" spans="1:34" ht="216" x14ac:dyDescent="0.25">
      <c r="A1549" s="47">
        <v>1545</v>
      </c>
      <c r="B1549" s="58" t="s">
        <v>1</v>
      </c>
      <c r="C1549" s="58" t="s">
        <v>7837</v>
      </c>
      <c r="D1549" s="69" t="s">
        <v>7838</v>
      </c>
      <c r="E1549" s="48" t="s">
        <v>6652</v>
      </c>
      <c r="F1549" s="49" t="s">
        <v>7839</v>
      </c>
      <c r="G1549" s="50">
        <v>2600000</v>
      </c>
      <c r="H1549" s="50"/>
      <c r="I1549" s="59"/>
      <c r="J1549" s="52" t="s">
        <v>7840</v>
      </c>
      <c r="K1549" s="52" t="s">
        <v>7841</v>
      </c>
      <c r="L1549" s="9"/>
      <c r="M1549" s="9"/>
      <c r="N1549" s="9"/>
      <c r="O1549" s="9"/>
      <c r="P1549" s="9"/>
      <c r="Q1549" s="9"/>
      <c r="R1549" s="9"/>
      <c r="S1549" s="9"/>
      <c r="T1549" s="9"/>
      <c r="U1549" s="9"/>
      <c r="V1549" s="9"/>
      <c r="W1549" s="9"/>
      <c r="X1549" s="9"/>
      <c r="Y1549" s="9"/>
      <c r="Z1549" s="9"/>
      <c r="AA1549" s="9"/>
      <c r="AB1549" s="9"/>
      <c r="AC1549" s="9"/>
      <c r="AD1549" s="9"/>
      <c r="AE1549" s="9"/>
      <c r="AF1549" s="9"/>
      <c r="AG1549" s="9"/>
      <c r="AH1549" s="9"/>
    </row>
    <row r="1550" spans="1:34" ht="273.60000000000002" x14ac:dyDescent="0.25">
      <c r="A1550" s="47">
        <v>1546</v>
      </c>
      <c r="B1550" s="58" t="s">
        <v>1</v>
      </c>
      <c r="C1550" s="58" t="s">
        <v>7842</v>
      </c>
      <c r="D1550" s="58" t="s">
        <v>7843</v>
      </c>
      <c r="E1550" s="48" t="s">
        <v>6652</v>
      </c>
      <c r="F1550" s="49" t="s">
        <v>7844</v>
      </c>
      <c r="G1550" s="50">
        <v>29559821</v>
      </c>
      <c r="H1550" s="50"/>
      <c r="I1550" s="59"/>
      <c r="J1550" s="52" t="s">
        <v>7845</v>
      </c>
      <c r="K1550" s="52" t="s">
        <v>7846</v>
      </c>
      <c r="L1550" s="9"/>
      <c r="M1550" s="9"/>
      <c r="N1550" s="9"/>
      <c r="O1550" s="9"/>
      <c r="P1550" s="9"/>
      <c r="Q1550" s="9"/>
      <c r="R1550" s="9"/>
      <c r="S1550" s="9"/>
      <c r="T1550" s="9"/>
      <c r="U1550" s="9"/>
      <c r="V1550" s="9"/>
      <c r="W1550" s="9"/>
      <c r="X1550" s="9"/>
      <c r="Y1550" s="9"/>
      <c r="Z1550" s="9"/>
      <c r="AA1550" s="9"/>
      <c r="AB1550" s="9"/>
      <c r="AC1550" s="9"/>
      <c r="AD1550" s="9"/>
      <c r="AE1550" s="9"/>
      <c r="AF1550" s="9"/>
      <c r="AG1550" s="9"/>
      <c r="AH1550" s="9"/>
    </row>
    <row r="1551" spans="1:34" ht="388.8" x14ac:dyDescent="0.25">
      <c r="A1551" s="47">
        <v>1547</v>
      </c>
      <c r="B1551" s="58" t="s">
        <v>1</v>
      </c>
      <c r="C1551" s="58" t="s">
        <v>7847</v>
      </c>
      <c r="D1551" s="58" t="s">
        <v>7848</v>
      </c>
      <c r="E1551" s="48" t="s">
        <v>6652</v>
      </c>
      <c r="F1551" s="49" t="s">
        <v>7849</v>
      </c>
      <c r="G1551" s="50">
        <v>46400000</v>
      </c>
      <c r="H1551" s="50">
        <v>8000000</v>
      </c>
      <c r="I1551" s="59" t="s">
        <v>7793</v>
      </c>
      <c r="J1551" s="52" t="s">
        <v>7850</v>
      </c>
      <c r="K1551" s="52" t="s">
        <v>7851</v>
      </c>
      <c r="L1551" s="9"/>
      <c r="M1551" s="9"/>
      <c r="N1551" s="9"/>
      <c r="O1551" s="9"/>
      <c r="P1551" s="9"/>
      <c r="Q1551" s="9"/>
      <c r="R1551" s="9"/>
      <c r="S1551" s="9"/>
      <c r="T1551" s="9"/>
      <c r="U1551" s="9"/>
      <c r="V1551" s="9"/>
      <c r="W1551" s="9"/>
      <c r="X1551" s="9"/>
      <c r="Y1551" s="9"/>
      <c r="Z1551" s="9"/>
      <c r="AA1551" s="9"/>
      <c r="AB1551" s="9"/>
      <c r="AC1551" s="9"/>
      <c r="AD1551" s="9"/>
      <c r="AE1551" s="9"/>
      <c r="AF1551" s="9"/>
      <c r="AG1551" s="9"/>
      <c r="AH1551" s="9"/>
    </row>
    <row r="1552" spans="1:34" ht="302.39999999999998" x14ac:dyDescent="0.25">
      <c r="A1552" s="47">
        <v>1548</v>
      </c>
      <c r="B1552" s="58" t="s">
        <v>1</v>
      </c>
      <c r="C1552" s="58" t="s">
        <v>7852</v>
      </c>
      <c r="D1552" s="69" t="s">
        <v>7853</v>
      </c>
      <c r="E1552" s="48" t="s">
        <v>6652</v>
      </c>
      <c r="F1552" s="49" t="s">
        <v>7854</v>
      </c>
      <c r="G1552" s="50">
        <v>9076000</v>
      </c>
      <c r="H1552" s="50"/>
      <c r="I1552" s="59"/>
      <c r="J1552" s="52" t="s">
        <v>7855</v>
      </c>
      <c r="K1552" s="52" t="s">
        <v>7856</v>
      </c>
      <c r="L1552" s="9"/>
      <c r="M1552" s="9"/>
      <c r="N1552" s="9"/>
      <c r="O1552" s="9"/>
      <c r="P1552" s="9"/>
      <c r="Q1552" s="9"/>
      <c r="R1552" s="9"/>
      <c r="S1552" s="9"/>
      <c r="T1552" s="9"/>
      <c r="U1552" s="9"/>
      <c r="V1552" s="9"/>
      <c r="W1552" s="9"/>
      <c r="X1552" s="9"/>
      <c r="Y1552" s="9"/>
      <c r="Z1552" s="9"/>
      <c r="AA1552" s="9"/>
      <c r="AB1552" s="9"/>
      <c r="AC1552" s="9"/>
      <c r="AD1552" s="9"/>
      <c r="AE1552" s="9"/>
      <c r="AF1552" s="9"/>
      <c r="AG1552" s="9"/>
      <c r="AH1552" s="9"/>
    </row>
    <row r="1553" spans="1:34" ht="216" x14ac:dyDescent="0.25">
      <c r="A1553" s="47">
        <v>1549</v>
      </c>
      <c r="B1553" s="58" t="s">
        <v>1</v>
      </c>
      <c r="C1553" s="58" t="s">
        <v>7857</v>
      </c>
      <c r="D1553" s="58" t="s">
        <v>7858</v>
      </c>
      <c r="E1553" s="48" t="s">
        <v>6652</v>
      </c>
      <c r="F1553" s="49" t="s">
        <v>7859</v>
      </c>
      <c r="G1553" s="50">
        <v>1422112</v>
      </c>
      <c r="H1553" s="50"/>
      <c r="I1553" s="59"/>
      <c r="J1553" s="52" t="s">
        <v>7860</v>
      </c>
      <c r="K1553" s="52" t="s">
        <v>7861</v>
      </c>
      <c r="L1553" s="9"/>
      <c r="M1553" s="9"/>
      <c r="N1553" s="9"/>
      <c r="O1553" s="9"/>
      <c r="P1553" s="9"/>
      <c r="Q1553" s="9"/>
      <c r="R1553" s="9"/>
      <c r="S1553" s="9"/>
      <c r="T1553" s="9"/>
      <c r="U1553" s="9"/>
      <c r="V1553" s="9"/>
      <c r="W1553" s="9"/>
      <c r="X1553" s="9"/>
      <c r="Y1553" s="9"/>
      <c r="Z1553" s="9"/>
      <c r="AA1553" s="9"/>
      <c r="AB1553" s="9"/>
      <c r="AC1553" s="9"/>
      <c r="AD1553" s="9"/>
      <c r="AE1553" s="9"/>
      <c r="AF1553" s="9"/>
      <c r="AG1553" s="9"/>
      <c r="AH1553" s="9"/>
    </row>
    <row r="1554" spans="1:34" ht="273.60000000000002" x14ac:dyDescent="0.25">
      <c r="A1554" s="47">
        <v>1550</v>
      </c>
      <c r="B1554" s="58" t="s">
        <v>1</v>
      </c>
      <c r="C1554" s="58" t="s">
        <v>7862</v>
      </c>
      <c r="D1554" s="58" t="s">
        <v>7863</v>
      </c>
      <c r="E1554" s="48" t="s">
        <v>6652</v>
      </c>
      <c r="F1554" s="49" t="s">
        <v>7864</v>
      </c>
      <c r="G1554" s="50">
        <v>656612</v>
      </c>
      <c r="H1554" s="50"/>
      <c r="I1554" s="59"/>
      <c r="J1554" s="52" t="s">
        <v>7865</v>
      </c>
      <c r="K1554" s="52" t="s">
        <v>7866</v>
      </c>
      <c r="L1554" s="9"/>
      <c r="M1554" s="9"/>
      <c r="N1554" s="9"/>
      <c r="O1554" s="9"/>
      <c r="P1554" s="9"/>
      <c r="Q1554" s="9"/>
      <c r="R1554" s="9"/>
      <c r="S1554" s="9"/>
      <c r="T1554" s="9"/>
      <c r="U1554" s="9"/>
      <c r="V1554" s="9"/>
      <c r="W1554" s="9"/>
      <c r="X1554" s="9"/>
      <c r="Y1554" s="9"/>
      <c r="Z1554" s="9"/>
      <c r="AA1554" s="9"/>
      <c r="AB1554" s="9"/>
      <c r="AC1554" s="9"/>
      <c r="AD1554" s="9"/>
      <c r="AE1554" s="9"/>
      <c r="AF1554" s="9"/>
      <c r="AG1554" s="9"/>
      <c r="AH1554" s="9"/>
    </row>
    <row r="1555" spans="1:34" ht="201.6" x14ac:dyDescent="0.25">
      <c r="A1555" s="47">
        <v>1551</v>
      </c>
      <c r="B1555" s="58" t="s">
        <v>1</v>
      </c>
      <c r="C1555" s="58" t="s">
        <v>7867</v>
      </c>
      <c r="D1555" s="69" t="s">
        <v>7868</v>
      </c>
      <c r="E1555" s="48" t="s">
        <v>6652</v>
      </c>
      <c r="F1555" s="49" t="s">
        <v>7869</v>
      </c>
      <c r="G1555" s="50">
        <v>42806000</v>
      </c>
      <c r="H1555" s="50"/>
      <c r="I1555" s="59"/>
      <c r="J1555" s="52" t="s">
        <v>7870</v>
      </c>
      <c r="K1555" s="52" t="s">
        <v>7871</v>
      </c>
      <c r="L1555" s="9"/>
      <c r="M1555" s="9"/>
      <c r="N1555" s="9"/>
      <c r="O1555" s="9"/>
      <c r="P1555" s="9"/>
      <c r="Q1555" s="9"/>
      <c r="R1555" s="9"/>
      <c r="S1555" s="9"/>
      <c r="T1555" s="9"/>
      <c r="U1555" s="9"/>
      <c r="V1555" s="9"/>
      <c r="W1555" s="9"/>
      <c r="X1555" s="9"/>
      <c r="Y1555" s="9"/>
      <c r="Z1555" s="9"/>
      <c r="AA1555" s="9"/>
      <c r="AB1555" s="9"/>
      <c r="AC1555" s="9"/>
      <c r="AD1555" s="9"/>
      <c r="AE1555" s="9"/>
      <c r="AF1555" s="9"/>
      <c r="AG1555" s="9"/>
      <c r="AH1555" s="9"/>
    </row>
    <row r="1556" spans="1:34" ht="288" x14ac:dyDescent="0.25">
      <c r="A1556" s="47">
        <v>1552</v>
      </c>
      <c r="B1556" s="58" t="s">
        <v>1</v>
      </c>
      <c r="C1556" s="58" t="s">
        <v>7872</v>
      </c>
      <c r="D1556" s="58" t="s">
        <v>7873</v>
      </c>
      <c r="E1556" s="48" t="s">
        <v>6652</v>
      </c>
      <c r="F1556" s="49" t="s">
        <v>7874</v>
      </c>
      <c r="G1556" s="50">
        <v>15550000</v>
      </c>
      <c r="H1556" s="50">
        <v>5000000</v>
      </c>
      <c r="I1556" s="59" t="s">
        <v>7814</v>
      </c>
      <c r="J1556" s="52" t="s">
        <v>7875</v>
      </c>
      <c r="K1556" s="52" t="s">
        <v>7876</v>
      </c>
      <c r="L1556" s="9"/>
      <c r="M1556" s="9"/>
      <c r="N1556" s="9"/>
      <c r="O1556" s="9"/>
      <c r="P1556" s="9"/>
      <c r="Q1556" s="9"/>
      <c r="R1556" s="9"/>
      <c r="S1556" s="9"/>
      <c r="T1556" s="9"/>
      <c r="U1556" s="9"/>
      <c r="V1556" s="9"/>
      <c r="W1556" s="9"/>
      <c r="X1556" s="9"/>
      <c r="Y1556" s="9"/>
      <c r="Z1556" s="9"/>
      <c r="AA1556" s="9"/>
      <c r="AB1556" s="9"/>
      <c r="AC1556" s="9"/>
      <c r="AD1556" s="9"/>
      <c r="AE1556" s="9"/>
      <c r="AF1556" s="9"/>
      <c r="AG1556" s="9"/>
      <c r="AH1556" s="9"/>
    </row>
    <row r="1557" spans="1:34" ht="360" x14ac:dyDescent="0.25">
      <c r="A1557" s="47">
        <v>1553</v>
      </c>
      <c r="B1557" s="58" t="s">
        <v>1</v>
      </c>
      <c r="C1557" s="58" t="s">
        <v>7877</v>
      </c>
      <c r="D1557" s="58" t="s">
        <v>7878</v>
      </c>
      <c r="E1557" s="48" t="s">
        <v>6652</v>
      </c>
      <c r="F1557" s="49" t="s">
        <v>7879</v>
      </c>
      <c r="G1557" s="50">
        <v>1720000</v>
      </c>
      <c r="H1557" s="50"/>
      <c r="I1557" s="59"/>
      <c r="J1557" s="52" t="s">
        <v>7880</v>
      </c>
      <c r="K1557" s="52" t="s">
        <v>7881</v>
      </c>
      <c r="L1557" s="9"/>
      <c r="M1557" s="9"/>
      <c r="N1557" s="9"/>
      <c r="O1557" s="9"/>
      <c r="P1557" s="9"/>
      <c r="Q1557" s="9"/>
      <c r="R1557" s="9"/>
      <c r="S1557" s="9"/>
      <c r="T1557" s="9"/>
      <c r="U1557" s="9"/>
      <c r="V1557" s="9"/>
      <c r="W1557" s="9"/>
      <c r="X1557" s="9"/>
      <c r="Y1557" s="9"/>
      <c r="Z1557" s="9"/>
      <c r="AA1557" s="9"/>
      <c r="AB1557" s="9"/>
      <c r="AC1557" s="9"/>
      <c r="AD1557" s="9"/>
      <c r="AE1557" s="9"/>
      <c r="AF1557" s="9"/>
      <c r="AG1557" s="9"/>
      <c r="AH1557" s="9"/>
    </row>
    <row r="1558" spans="1:34" ht="172.8" x14ac:dyDescent="0.25">
      <c r="A1558" s="47">
        <v>1554</v>
      </c>
      <c r="B1558" s="58" t="s">
        <v>1</v>
      </c>
      <c r="C1558" s="58" t="s">
        <v>7882</v>
      </c>
      <c r="D1558" s="69" t="s">
        <v>7883</v>
      </c>
      <c r="E1558" s="48" t="s">
        <v>6652</v>
      </c>
      <c r="F1558" s="49" t="s">
        <v>7884</v>
      </c>
      <c r="G1558" s="50">
        <v>44248062</v>
      </c>
      <c r="H1558" s="50"/>
      <c r="I1558" s="59"/>
      <c r="J1558" s="52" t="s">
        <v>7885</v>
      </c>
      <c r="K1558" s="52" t="s">
        <v>7886</v>
      </c>
      <c r="L1558" s="9"/>
      <c r="M1558" s="9"/>
      <c r="N1558" s="9"/>
      <c r="O1558" s="9"/>
      <c r="P1558" s="9"/>
      <c r="Q1558" s="9"/>
      <c r="R1558" s="9"/>
      <c r="S1558" s="9"/>
      <c r="T1558" s="9"/>
      <c r="U1558" s="9"/>
      <c r="V1558" s="9"/>
      <c r="W1558" s="9"/>
      <c r="X1558" s="9"/>
      <c r="Y1558" s="9"/>
      <c r="Z1558" s="9"/>
      <c r="AA1558" s="9"/>
      <c r="AB1558" s="9"/>
      <c r="AC1558" s="9"/>
      <c r="AD1558" s="9"/>
      <c r="AE1558" s="9"/>
      <c r="AF1558" s="9"/>
      <c r="AG1558" s="9"/>
      <c r="AH1558" s="9"/>
    </row>
    <row r="1559" spans="1:34" ht="201.6" x14ac:dyDescent="0.25">
      <c r="A1559" s="47">
        <v>1555</v>
      </c>
      <c r="B1559" s="58" t="s">
        <v>1</v>
      </c>
      <c r="C1559" s="58" t="s">
        <v>7887</v>
      </c>
      <c r="D1559" s="58" t="s">
        <v>7888</v>
      </c>
      <c r="E1559" s="48" t="s">
        <v>6652</v>
      </c>
      <c r="F1559" s="49" t="s">
        <v>7889</v>
      </c>
      <c r="G1559" s="50">
        <v>20351894</v>
      </c>
      <c r="H1559" s="50"/>
      <c r="I1559" s="59"/>
      <c r="J1559" s="52" t="s">
        <v>7890</v>
      </c>
      <c r="K1559" s="52" t="s">
        <v>7891</v>
      </c>
      <c r="L1559" s="9"/>
      <c r="M1559" s="9"/>
      <c r="N1559" s="9"/>
      <c r="O1559" s="9"/>
      <c r="P1559" s="9"/>
      <c r="Q1559" s="9"/>
      <c r="R1559" s="9"/>
      <c r="S1559" s="9"/>
      <c r="T1559" s="9"/>
      <c r="U1559" s="9"/>
      <c r="V1559" s="9"/>
      <c r="W1559" s="9"/>
      <c r="X1559" s="9"/>
      <c r="Y1559" s="9"/>
      <c r="Z1559" s="9"/>
      <c r="AA1559" s="9"/>
      <c r="AB1559" s="9"/>
      <c r="AC1559" s="9"/>
      <c r="AD1559" s="9"/>
      <c r="AE1559" s="9"/>
      <c r="AF1559" s="9"/>
      <c r="AG1559" s="9"/>
      <c r="AH1559" s="9"/>
    </row>
    <row r="1560" spans="1:34" ht="244.8" x14ac:dyDescent="0.25">
      <c r="A1560" s="47">
        <v>1556</v>
      </c>
      <c r="B1560" s="58" t="s">
        <v>1</v>
      </c>
      <c r="C1560" s="58" t="s">
        <v>7892</v>
      </c>
      <c r="D1560" s="58" t="s">
        <v>7893</v>
      </c>
      <c r="E1560" s="48" t="s">
        <v>6652</v>
      </c>
      <c r="F1560" s="49" t="s">
        <v>7894</v>
      </c>
      <c r="G1560" s="50">
        <v>5788000</v>
      </c>
      <c r="H1560" s="50"/>
      <c r="I1560" s="59"/>
      <c r="J1560" s="52" t="s">
        <v>7895</v>
      </c>
      <c r="K1560" s="52" t="s">
        <v>7896</v>
      </c>
      <c r="L1560" s="9"/>
      <c r="M1560" s="9"/>
      <c r="N1560" s="9"/>
      <c r="O1560" s="9"/>
      <c r="P1560" s="9"/>
      <c r="Q1560" s="9"/>
      <c r="R1560" s="9"/>
      <c r="S1560" s="9"/>
      <c r="T1560" s="9"/>
      <c r="U1560" s="9"/>
      <c r="V1560" s="9"/>
      <c r="W1560" s="9"/>
      <c r="X1560" s="9"/>
      <c r="Y1560" s="9"/>
      <c r="Z1560" s="9"/>
      <c r="AA1560" s="9"/>
      <c r="AB1560" s="9"/>
      <c r="AC1560" s="9"/>
      <c r="AD1560" s="9"/>
      <c r="AE1560" s="9"/>
      <c r="AF1560" s="9"/>
      <c r="AG1560" s="9"/>
      <c r="AH1560" s="9"/>
    </row>
    <row r="1561" spans="1:34" ht="302.39999999999998" x14ac:dyDescent="0.25">
      <c r="A1561" s="47">
        <v>1557</v>
      </c>
      <c r="B1561" s="58" t="s">
        <v>1</v>
      </c>
      <c r="C1561" s="58" t="s">
        <v>7897</v>
      </c>
      <c r="D1561" s="69" t="s">
        <v>7441</v>
      </c>
      <c r="E1561" s="48" t="s">
        <v>6652</v>
      </c>
      <c r="F1561" s="49" t="s">
        <v>7898</v>
      </c>
      <c r="G1561" s="50">
        <v>8392000</v>
      </c>
      <c r="H1561" s="50"/>
      <c r="I1561" s="59"/>
      <c r="J1561" s="52" t="s">
        <v>7899</v>
      </c>
      <c r="K1561" s="52" t="s">
        <v>7900</v>
      </c>
      <c r="L1561" s="9"/>
      <c r="M1561" s="9"/>
      <c r="N1561" s="9"/>
      <c r="O1561" s="9"/>
      <c r="P1561" s="9"/>
      <c r="Q1561" s="9"/>
      <c r="R1561" s="9"/>
      <c r="S1561" s="9"/>
      <c r="T1561" s="9"/>
      <c r="U1561" s="9"/>
      <c r="V1561" s="9"/>
      <c r="W1561" s="9"/>
      <c r="X1561" s="9"/>
      <c r="Y1561" s="9"/>
      <c r="Z1561" s="9"/>
      <c r="AA1561" s="9"/>
      <c r="AB1561" s="9"/>
      <c r="AC1561" s="9"/>
      <c r="AD1561" s="9"/>
      <c r="AE1561" s="9"/>
      <c r="AF1561" s="9"/>
      <c r="AG1561" s="9"/>
      <c r="AH1561" s="9"/>
    </row>
    <row r="1562" spans="1:34" ht="172.8" x14ac:dyDescent="0.25">
      <c r="A1562" s="47">
        <v>1558</v>
      </c>
      <c r="B1562" s="58" t="s">
        <v>0</v>
      </c>
      <c r="C1562" s="58" t="s">
        <v>7901</v>
      </c>
      <c r="D1562" s="58" t="s">
        <v>7902</v>
      </c>
      <c r="E1562" s="48" t="s">
        <v>6652</v>
      </c>
      <c r="F1562" s="49" t="s">
        <v>7903</v>
      </c>
      <c r="G1562" s="50">
        <v>1896905</v>
      </c>
      <c r="H1562" s="50"/>
      <c r="I1562" s="59"/>
      <c r="J1562" s="52" t="s">
        <v>7904</v>
      </c>
      <c r="K1562" s="52" t="s">
        <v>7905</v>
      </c>
      <c r="L1562" s="9"/>
      <c r="M1562" s="9"/>
      <c r="N1562" s="9"/>
      <c r="O1562" s="9"/>
      <c r="P1562" s="9"/>
      <c r="Q1562" s="9"/>
      <c r="R1562" s="9"/>
      <c r="S1562" s="9"/>
      <c r="T1562" s="9"/>
      <c r="U1562" s="9"/>
      <c r="V1562" s="9"/>
      <c r="W1562" s="9"/>
      <c r="X1562" s="9"/>
      <c r="Y1562" s="9"/>
      <c r="Z1562" s="9"/>
      <c r="AA1562" s="9"/>
      <c r="AB1562" s="9"/>
      <c r="AC1562" s="9"/>
      <c r="AD1562" s="9"/>
      <c r="AE1562" s="9"/>
      <c r="AF1562" s="9"/>
      <c r="AG1562" s="9"/>
      <c r="AH1562" s="9"/>
    </row>
    <row r="1563" spans="1:34" ht="187.2" x14ac:dyDescent="0.25">
      <c r="A1563" s="47">
        <v>1559</v>
      </c>
      <c r="B1563" s="58" t="s">
        <v>1</v>
      </c>
      <c r="C1563" s="58" t="s">
        <v>7906</v>
      </c>
      <c r="D1563" s="58" t="s">
        <v>7907</v>
      </c>
      <c r="E1563" s="48" t="s">
        <v>6652</v>
      </c>
      <c r="F1563" s="49" t="s">
        <v>7908</v>
      </c>
      <c r="G1563" s="50">
        <v>2628819</v>
      </c>
      <c r="H1563" s="50">
        <v>1620000</v>
      </c>
      <c r="I1563" s="59" t="s">
        <v>7793</v>
      </c>
      <c r="J1563" s="52" t="s">
        <v>7909</v>
      </c>
      <c r="K1563" s="52" t="s">
        <v>7910</v>
      </c>
      <c r="L1563" s="9"/>
      <c r="M1563" s="9"/>
      <c r="N1563" s="9"/>
      <c r="O1563" s="9"/>
      <c r="P1563" s="9"/>
      <c r="Q1563" s="9"/>
      <c r="R1563" s="9"/>
      <c r="S1563" s="9"/>
      <c r="T1563" s="9"/>
      <c r="U1563" s="9"/>
      <c r="V1563" s="9"/>
      <c r="W1563" s="9"/>
      <c r="X1563" s="9"/>
      <c r="Y1563" s="9"/>
      <c r="Z1563" s="9"/>
      <c r="AA1563" s="9"/>
      <c r="AB1563" s="9"/>
      <c r="AC1563" s="9"/>
      <c r="AD1563" s="9"/>
      <c r="AE1563" s="9"/>
      <c r="AF1563" s="9"/>
      <c r="AG1563" s="9"/>
      <c r="AH1563" s="9"/>
    </row>
    <row r="1564" spans="1:34" ht="201.6" x14ac:dyDescent="0.25">
      <c r="A1564" s="47">
        <v>1560</v>
      </c>
      <c r="B1564" s="58" t="s">
        <v>1</v>
      </c>
      <c r="C1564" s="58" t="s">
        <v>7911</v>
      </c>
      <c r="D1564" s="69" t="s">
        <v>7912</v>
      </c>
      <c r="E1564" s="48" t="s">
        <v>6652</v>
      </c>
      <c r="F1564" s="49" t="s">
        <v>7913</v>
      </c>
      <c r="G1564" s="50">
        <v>3053672</v>
      </c>
      <c r="H1564" s="50">
        <v>2100000</v>
      </c>
      <c r="I1564" s="59" t="s">
        <v>7361</v>
      </c>
      <c r="J1564" s="52" t="s">
        <v>7914</v>
      </c>
      <c r="K1564" s="52" t="s">
        <v>7915</v>
      </c>
      <c r="L1564" s="9"/>
      <c r="M1564" s="9"/>
      <c r="N1564" s="9"/>
      <c r="O1564" s="9"/>
      <c r="P1564" s="9"/>
      <c r="Q1564" s="9"/>
      <c r="R1564" s="9"/>
      <c r="S1564" s="9"/>
      <c r="T1564" s="9"/>
      <c r="U1564" s="9"/>
      <c r="V1564" s="9"/>
      <c r="W1564" s="9"/>
      <c r="X1564" s="9"/>
      <c r="Y1564" s="9"/>
      <c r="Z1564" s="9"/>
      <c r="AA1564" s="9"/>
      <c r="AB1564" s="9"/>
      <c r="AC1564" s="9"/>
      <c r="AD1564" s="9"/>
      <c r="AE1564" s="9"/>
      <c r="AF1564" s="9"/>
      <c r="AG1564" s="9"/>
      <c r="AH1564" s="9"/>
    </row>
    <row r="1565" spans="1:34" ht="409.6" x14ac:dyDescent="0.25">
      <c r="A1565" s="47">
        <v>1561</v>
      </c>
      <c r="B1565" s="58" t="s">
        <v>1</v>
      </c>
      <c r="C1565" s="58" t="s">
        <v>7916</v>
      </c>
      <c r="D1565" s="58" t="s">
        <v>7917</v>
      </c>
      <c r="E1565" s="48" t="s">
        <v>6652</v>
      </c>
      <c r="F1565" s="49" t="s">
        <v>7918</v>
      </c>
      <c r="G1565" s="50">
        <v>6548090</v>
      </c>
      <c r="H1565" s="50">
        <v>1882500</v>
      </c>
      <c r="I1565" s="59" t="s">
        <v>7361</v>
      </c>
      <c r="J1565" s="52" t="s">
        <v>7919</v>
      </c>
      <c r="K1565" s="52" t="s">
        <v>7920</v>
      </c>
      <c r="L1565" s="9"/>
      <c r="M1565" s="9"/>
      <c r="N1565" s="9"/>
      <c r="O1565" s="9"/>
      <c r="P1565" s="9"/>
      <c r="Q1565" s="9"/>
      <c r="R1565" s="9"/>
      <c r="S1565" s="9"/>
      <c r="T1565" s="9"/>
      <c r="U1565" s="9"/>
      <c r="V1565" s="9"/>
      <c r="W1565" s="9"/>
      <c r="X1565" s="9"/>
      <c r="Y1565" s="9"/>
      <c r="Z1565" s="9"/>
      <c r="AA1565" s="9"/>
      <c r="AB1565" s="9"/>
      <c r="AC1565" s="9"/>
      <c r="AD1565" s="9"/>
      <c r="AE1565" s="9"/>
      <c r="AF1565" s="9"/>
      <c r="AG1565" s="9"/>
      <c r="AH1565" s="9"/>
    </row>
    <row r="1566" spans="1:34" ht="187.2" x14ac:dyDescent="0.25">
      <c r="A1566" s="47">
        <v>1562</v>
      </c>
      <c r="B1566" s="58" t="s">
        <v>1</v>
      </c>
      <c r="C1566" s="58" t="s">
        <v>7921</v>
      </c>
      <c r="D1566" s="58" t="s">
        <v>7922</v>
      </c>
      <c r="E1566" s="48" t="s">
        <v>6652</v>
      </c>
      <c r="F1566" s="49" t="s">
        <v>7923</v>
      </c>
      <c r="G1566" s="50">
        <v>4555000</v>
      </c>
      <c r="H1566" s="50"/>
      <c r="I1566" s="59" t="s">
        <v>7793</v>
      </c>
      <c r="J1566" s="52" t="s">
        <v>7924</v>
      </c>
      <c r="K1566" s="52" t="s">
        <v>7925</v>
      </c>
      <c r="L1566" s="9"/>
      <c r="M1566" s="9"/>
      <c r="N1566" s="9"/>
      <c r="O1566" s="9"/>
      <c r="P1566" s="9"/>
      <c r="Q1566" s="9"/>
      <c r="R1566" s="9"/>
      <c r="S1566" s="9"/>
      <c r="T1566" s="9"/>
      <c r="U1566" s="9"/>
      <c r="V1566" s="9"/>
      <c r="W1566" s="9"/>
      <c r="X1566" s="9"/>
      <c r="Y1566" s="9"/>
      <c r="Z1566" s="9"/>
      <c r="AA1566" s="9"/>
      <c r="AB1566" s="9"/>
      <c r="AC1566" s="9"/>
      <c r="AD1566" s="9"/>
      <c r="AE1566" s="9"/>
      <c r="AF1566" s="9"/>
      <c r="AG1566" s="9"/>
      <c r="AH1566" s="9"/>
    </row>
    <row r="1567" spans="1:34" ht="244.8" x14ac:dyDescent="0.25">
      <c r="A1567" s="47">
        <v>1563</v>
      </c>
      <c r="B1567" s="58" t="s">
        <v>1</v>
      </c>
      <c r="C1567" s="58" t="s">
        <v>7926</v>
      </c>
      <c r="D1567" s="69" t="s">
        <v>7927</v>
      </c>
      <c r="E1567" s="48" t="s">
        <v>6652</v>
      </c>
      <c r="F1567" s="49" t="s">
        <v>7928</v>
      </c>
      <c r="G1567" s="50">
        <v>10884831</v>
      </c>
      <c r="H1567" s="50">
        <v>4000000</v>
      </c>
      <c r="I1567" s="59" t="s">
        <v>7929</v>
      </c>
      <c r="J1567" s="52" t="s">
        <v>7930</v>
      </c>
      <c r="K1567" s="52" t="s">
        <v>7931</v>
      </c>
      <c r="L1567" s="9"/>
      <c r="M1567" s="9"/>
      <c r="N1567" s="9"/>
      <c r="O1567" s="9"/>
      <c r="P1567" s="9"/>
      <c r="Q1567" s="9"/>
      <c r="R1567" s="9"/>
      <c r="S1567" s="9"/>
      <c r="T1567" s="9"/>
      <c r="U1567" s="9"/>
      <c r="V1567" s="9"/>
      <c r="W1567" s="9"/>
      <c r="X1567" s="9"/>
      <c r="Y1567" s="9"/>
      <c r="Z1567" s="9"/>
      <c r="AA1567" s="9"/>
      <c r="AB1567" s="9"/>
      <c r="AC1567" s="9"/>
      <c r="AD1567" s="9"/>
      <c r="AE1567" s="9"/>
      <c r="AF1567" s="9"/>
      <c r="AG1567" s="9"/>
      <c r="AH1567" s="9"/>
    </row>
    <row r="1568" spans="1:34" ht="244.8" x14ac:dyDescent="0.25">
      <c r="A1568" s="47">
        <v>1564</v>
      </c>
      <c r="B1568" s="58" t="s">
        <v>1</v>
      </c>
      <c r="C1568" s="58" t="s">
        <v>7932</v>
      </c>
      <c r="D1568" s="58" t="s">
        <v>7933</v>
      </c>
      <c r="E1568" s="48" t="s">
        <v>6652</v>
      </c>
      <c r="F1568" s="49" t="s">
        <v>7934</v>
      </c>
      <c r="G1568" s="50">
        <v>2305000</v>
      </c>
      <c r="H1568" s="50"/>
      <c r="I1568" s="59" t="s">
        <v>7361</v>
      </c>
      <c r="J1568" s="52" t="s">
        <v>7935</v>
      </c>
      <c r="K1568" s="52" t="s">
        <v>7936</v>
      </c>
      <c r="L1568" s="9"/>
      <c r="M1568" s="9"/>
      <c r="N1568" s="9"/>
      <c r="O1568" s="9"/>
      <c r="P1568" s="9"/>
      <c r="Q1568" s="9"/>
      <c r="R1568" s="9"/>
      <c r="S1568" s="9"/>
      <c r="T1568" s="9"/>
      <c r="U1568" s="9"/>
      <c r="V1568" s="9"/>
      <c r="W1568" s="9"/>
      <c r="X1568" s="9"/>
      <c r="Y1568" s="9"/>
      <c r="Z1568" s="9"/>
      <c r="AA1568" s="9"/>
      <c r="AB1568" s="9"/>
      <c r="AC1568" s="9"/>
      <c r="AD1568" s="9"/>
      <c r="AE1568" s="9"/>
      <c r="AF1568" s="9"/>
      <c r="AG1568" s="9"/>
      <c r="AH1568" s="9"/>
    </row>
    <row r="1569" spans="1:34" ht="409.6" x14ac:dyDescent="0.25">
      <c r="A1569" s="47">
        <v>1565</v>
      </c>
      <c r="B1569" s="58" t="s">
        <v>1</v>
      </c>
      <c r="C1569" s="58" t="s">
        <v>7937</v>
      </c>
      <c r="D1569" s="58" t="s">
        <v>7938</v>
      </c>
      <c r="E1569" s="48" t="s">
        <v>6652</v>
      </c>
      <c r="F1569" s="49" t="s">
        <v>7939</v>
      </c>
      <c r="G1569" s="50">
        <v>1145000</v>
      </c>
      <c r="H1569" s="50">
        <v>500000</v>
      </c>
      <c r="I1569" s="59" t="s">
        <v>7940</v>
      </c>
      <c r="J1569" s="52" t="s">
        <v>7941</v>
      </c>
      <c r="K1569" s="52" t="s">
        <v>7942</v>
      </c>
      <c r="L1569" s="9"/>
      <c r="M1569" s="9"/>
      <c r="N1569" s="9"/>
      <c r="O1569" s="9"/>
      <c r="P1569" s="9"/>
      <c r="Q1569" s="9"/>
      <c r="R1569" s="9"/>
      <c r="S1569" s="9"/>
      <c r="T1569" s="9"/>
      <c r="U1569" s="9"/>
      <c r="V1569" s="9"/>
      <c r="W1569" s="9"/>
      <c r="X1569" s="9"/>
      <c r="Y1569" s="9"/>
      <c r="Z1569" s="9"/>
      <c r="AA1569" s="9"/>
      <c r="AB1569" s="9"/>
      <c r="AC1569" s="9"/>
      <c r="AD1569" s="9"/>
      <c r="AE1569" s="9"/>
      <c r="AF1569" s="9"/>
      <c r="AG1569" s="9"/>
      <c r="AH1569" s="9"/>
    </row>
    <row r="1570" spans="1:34" ht="230.4" x14ac:dyDescent="0.25">
      <c r="A1570" s="47">
        <v>1566</v>
      </c>
      <c r="B1570" s="58" t="s">
        <v>1</v>
      </c>
      <c r="C1570" s="58" t="s">
        <v>7943</v>
      </c>
      <c r="D1570" s="69" t="s">
        <v>7944</v>
      </c>
      <c r="E1570" s="48" t="s">
        <v>6652</v>
      </c>
      <c r="F1570" s="49" t="s">
        <v>7945</v>
      </c>
      <c r="G1570" s="50">
        <v>1881055</v>
      </c>
      <c r="H1570" s="50">
        <v>750000</v>
      </c>
      <c r="I1570" s="59" t="s">
        <v>7187</v>
      </c>
      <c r="J1570" s="52" t="s">
        <v>7946</v>
      </c>
      <c r="K1570" s="52" t="s">
        <v>7947</v>
      </c>
      <c r="L1570" s="9"/>
      <c r="M1570" s="9"/>
      <c r="N1570" s="9"/>
      <c r="O1570" s="9"/>
      <c r="P1570" s="9"/>
      <c r="Q1570" s="9"/>
      <c r="R1570" s="9"/>
      <c r="S1570" s="9"/>
      <c r="T1570" s="9"/>
      <c r="U1570" s="9"/>
      <c r="V1570" s="9"/>
      <c r="W1570" s="9"/>
      <c r="X1570" s="9"/>
      <c r="Y1570" s="9"/>
      <c r="Z1570" s="9"/>
      <c r="AA1570" s="9"/>
      <c r="AB1570" s="9"/>
      <c r="AC1570" s="9"/>
      <c r="AD1570" s="9"/>
      <c r="AE1570" s="9"/>
      <c r="AF1570" s="9"/>
      <c r="AG1570" s="9"/>
      <c r="AH1570" s="9"/>
    </row>
    <row r="1571" spans="1:34" ht="403.2" x14ac:dyDescent="0.25">
      <c r="A1571" s="47">
        <v>1567</v>
      </c>
      <c r="B1571" s="58" t="s">
        <v>1</v>
      </c>
      <c r="C1571" s="58" t="s">
        <v>7948</v>
      </c>
      <c r="D1571" s="58" t="s">
        <v>7949</v>
      </c>
      <c r="E1571" s="48" t="s">
        <v>6652</v>
      </c>
      <c r="F1571" s="49" t="s">
        <v>7950</v>
      </c>
      <c r="G1571" s="50">
        <v>4142471</v>
      </c>
      <c r="H1571" s="50">
        <v>4017471</v>
      </c>
      <c r="I1571" s="59" t="s">
        <v>7065</v>
      </c>
      <c r="J1571" s="52" t="s">
        <v>7951</v>
      </c>
      <c r="K1571" s="52" t="s">
        <v>7952</v>
      </c>
      <c r="L1571" s="9"/>
      <c r="M1571" s="9"/>
      <c r="N1571" s="9"/>
      <c r="O1571" s="9"/>
      <c r="P1571" s="9"/>
      <c r="Q1571" s="9"/>
      <c r="R1571" s="9"/>
      <c r="S1571" s="9"/>
      <c r="T1571" s="9"/>
      <c r="U1571" s="9"/>
      <c r="V1571" s="9"/>
      <c r="W1571" s="9"/>
      <c r="X1571" s="9"/>
      <c r="Y1571" s="9"/>
      <c r="Z1571" s="9"/>
      <c r="AA1571" s="9"/>
      <c r="AB1571" s="9"/>
      <c r="AC1571" s="9"/>
      <c r="AD1571" s="9"/>
      <c r="AE1571" s="9"/>
      <c r="AF1571" s="9"/>
      <c r="AG1571" s="9"/>
      <c r="AH1571" s="9"/>
    </row>
    <row r="1572" spans="1:34" ht="302.39999999999998" x14ac:dyDescent="0.25">
      <c r="A1572" s="47">
        <v>1568</v>
      </c>
      <c r="B1572" s="58" t="s">
        <v>1</v>
      </c>
      <c r="C1572" s="58" t="s">
        <v>7953</v>
      </c>
      <c r="D1572" s="58" t="s">
        <v>7954</v>
      </c>
      <c r="E1572" s="48" t="s">
        <v>6652</v>
      </c>
      <c r="F1572" s="49" t="s">
        <v>7955</v>
      </c>
      <c r="G1572" s="50">
        <v>2048468</v>
      </c>
      <c r="H1572" s="50">
        <v>500000</v>
      </c>
      <c r="I1572" s="59" t="s">
        <v>7187</v>
      </c>
      <c r="J1572" s="52" t="s">
        <v>7956</v>
      </c>
      <c r="K1572" s="52" t="s">
        <v>7957</v>
      </c>
      <c r="L1572" s="9"/>
      <c r="M1572" s="9"/>
      <c r="N1572" s="9"/>
      <c r="O1572" s="9"/>
      <c r="P1572" s="9"/>
      <c r="Q1572" s="9"/>
      <c r="R1572" s="9"/>
      <c r="S1572" s="9"/>
      <c r="T1572" s="9"/>
      <c r="U1572" s="9"/>
      <c r="V1572" s="9"/>
      <c r="W1572" s="9"/>
      <c r="X1572" s="9"/>
      <c r="Y1572" s="9"/>
      <c r="Z1572" s="9"/>
      <c r="AA1572" s="9"/>
      <c r="AB1572" s="9"/>
      <c r="AC1572" s="9"/>
      <c r="AD1572" s="9"/>
      <c r="AE1572" s="9"/>
      <c r="AF1572" s="9"/>
      <c r="AG1572" s="9"/>
      <c r="AH1572" s="9"/>
    </row>
    <row r="1573" spans="1:34" ht="230.4" x14ac:dyDescent="0.25">
      <c r="A1573" s="47">
        <v>1569</v>
      </c>
      <c r="B1573" s="58" t="s">
        <v>1</v>
      </c>
      <c r="C1573" s="58" t="s">
        <v>7958</v>
      </c>
      <c r="D1573" s="69" t="s">
        <v>7959</v>
      </c>
      <c r="E1573" s="48" t="s">
        <v>6652</v>
      </c>
      <c r="F1573" s="49" t="s">
        <v>7960</v>
      </c>
      <c r="G1573" s="50">
        <v>301371</v>
      </c>
      <c r="H1573" s="50">
        <v>75343</v>
      </c>
      <c r="I1573" s="59" t="s">
        <v>7079</v>
      </c>
      <c r="J1573" s="52" t="s">
        <v>7961</v>
      </c>
      <c r="K1573" s="52" t="s">
        <v>7962</v>
      </c>
      <c r="L1573" s="9"/>
      <c r="M1573" s="9"/>
      <c r="N1573" s="9"/>
      <c r="O1573" s="9"/>
      <c r="P1573" s="9"/>
      <c r="Q1573" s="9"/>
      <c r="R1573" s="9"/>
      <c r="S1573" s="9"/>
      <c r="T1573" s="9"/>
      <c r="U1573" s="9"/>
      <c r="V1573" s="9"/>
      <c r="W1573" s="9"/>
      <c r="X1573" s="9"/>
      <c r="Y1573" s="9"/>
      <c r="Z1573" s="9"/>
      <c r="AA1573" s="9"/>
      <c r="AB1573" s="9"/>
      <c r="AC1573" s="9"/>
      <c r="AD1573" s="9"/>
      <c r="AE1573" s="9"/>
      <c r="AF1573" s="9"/>
      <c r="AG1573" s="9"/>
      <c r="AH1573" s="9"/>
    </row>
    <row r="1574" spans="1:34" ht="187.2" x14ac:dyDescent="0.25">
      <c r="A1574" s="47">
        <v>1570</v>
      </c>
      <c r="B1574" s="58" t="s">
        <v>1</v>
      </c>
      <c r="C1574" s="58" t="s">
        <v>7963</v>
      </c>
      <c r="D1574" s="58" t="s">
        <v>7964</v>
      </c>
      <c r="E1574" s="48" t="s">
        <v>6652</v>
      </c>
      <c r="F1574" s="49" t="s">
        <v>7965</v>
      </c>
      <c r="G1574" s="50">
        <v>1653000</v>
      </c>
      <c r="H1574" s="50">
        <v>413250</v>
      </c>
      <c r="I1574" s="59" t="s">
        <v>7079</v>
      </c>
      <c r="J1574" s="52" t="s">
        <v>7966</v>
      </c>
      <c r="K1574" s="52" t="s">
        <v>7967</v>
      </c>
      <c r="L1574" s="9"/>
      <c r="M1574" s="9"/>
      <c r="N1574" s="9"/>
      <c r="O1574" s="9"/>
      <c r="P1574" s="9"/>
      <c r="Q1574" s="9"/>
      <c r="R1574" s="9"/>
      <c r="S1574" s="9"/>
      <c r="T1574" s="9"/>
      <c r="U1574" s="9"/>
      <c r="V1574" s="9"/>
      <c r="W1574" s="9"/>
      <c r="X1574" s="9"/>
      <c r="Y1574" s="9"/>
      <c r="Z1574" s="9"/>
      <c r="AA1574" s="9"/>
      <c r="AB1574" s="9"/>
      <c r="AC1574" s="9"/>
      <c r="AD1574" s="9"/>
      <c r="AE1574" s="9"/>
      <c r="AF1574" s="9"/>
      <c r="AG1574" s="9"/>
      <c r="AH1574" s="9"/>
    </row>
    <row r="1575" spans="1:34" ht="374.4" x14ac:dyDescent="0.25">
      <c r="A1575" s="47">
        <v>1571</v>
      </c>
      <c r="B1575" s="58" t="s">
        <v>1</v>
      </c>
      <c r="C1575" s="58" t="s">
        <v>7968</v>
      </c>
      <c r="D1575" s="58" t="s">
        <v>7969</v>
      </c>
      <c r="E1575" s="48" t="s">
        <v>6652</v>
      </c>
      <c r="F1575" s="49" t="s">
        <v>7970</v>
      </c>
      <c r="G1575" s="50">
        <v>4939608</v>
      </c>
      <c r="H1575" s="50">
        <v>495000</v>
      </c>
      <c r="I1575" s="59" t="s">
        <v>7079</v>
      </c>
      <c r="J1575" s="52" t="s">
        <v>7971</v>
      </c>
      <c r="K1575" s="52" t="s">
        <v>7972</v>
      </c>
      <c r="L1575" s="9"/>
      <c r="M1575" s="9"/>
      <c r="N1575" s="9"/>
      <c r="O1575" s="9"/>
      <c r="P1575" s="9"/>
      <c r="Q1575" s="9"/>
      <c r="R1575" s="9"/>
      <c r="S1575" s="9"/>
      <c r="T1575" s="9"/>
      <c r="U1575" s="9"/>
      <c r="V1575" s="9"/>
      <c r="W1575" s="9"/>
      <c r="X1575" s="9"/>
      <c r="Y1575" s="9"/>
      <c r="Z1575" s="9"/>
      <c r="AA1575" s="9"/>
      <c r="AB1575" s="9"/>
      <c r="AC1575" s="9"/>
      <c r="AD1575" s="9"/>
      <c r="AE1575" s="9"/>
      <c r="AF1575" s="9"/>
      <c r="AG1575" s="9"/>
      <c r="AH1575" s="9"/>
    </row>
    <row r="1576" spans="1:34" ht="216" x14ac:dyDescent="0.25">
      <c r="A1576" s="47">
        <v>1572</v>
      </c>
      <c r="B1576" s="58" t="s">
        <v>1</v>
      </c>
      <c r="C1576" s="58" t="s">
        <v>7973</v>
      </c>
      <c r="D1576" s="69" t="s">
        <v>7974</v>
      </c>
      <c r="E1576" s="48" t="s">
        <v>6652</v>
      </c>
      <c r="F1576" s="49" t="s">
        <v>7975</v>
      </c>
      <c r="G1576" s="50">
        <v>24600500</v>
      </c>
      <c r="H1576" s="50">
        <v>4373250</v>
      </c>
      <c r="I1576" s="59" t="s">
        <v>7079</v>
      </c>
      <c r="J1576" s="52" t="s">
        <v>7976</v>
      </c>
      <c r="K1576" s="52" t="s">
        <v>7977</v>
      </c>
      <c r="L1576" s="9"/>
      <c r="M1576" s="9"/>
      <c r="N1576" s="9"/>
      <c r="O1576" s="9"/>
      <c r="P1576" s="9"/>
      <c r="Q1576" s="9"/>
      <c r="R1576" s="9"/>
      <c r="S1576" s="9"/>
      <c r="T1576" s="9"/>
      <c r="U1576" s="9"/>
      <c r="V1576" s="9"/>
      <c r="W1576" s="9"/>
      <c r="X1576" s="9"/>
      <c r="Y1576" s="9"/>
      <c r="Z1576" s="9"/>
      <c r="AA1576" s="9"/>
      <c r="AB1576" s="9"/>
      <c r="AC1576" s="9"/>
      <c r="AD1576" s="9"/>
      <c r="AE1576" s="9"/>
      <c r="AF1576" s="9"/>
      <c r="AG1576" s="9"/>
      <c r="AH1576" s="9"/>
    </row>
    <row r="1577" spans="1:34" ht="360" x14ac:dyDescent="0.25">
      <c r="A1577" s="47">
        <v>1573</v>
      </c>
      <c r="B1577" s="58" t="s">
        <v>1</v>
      </c>
      <c r="C1577" s="58" t="s">
        <v>7978</v>
      </c>
      <c r="D1577" s="58" t="s">
        <v>7979</v>
      </c>
      <c r="E1577" s="48" t="s">
        <v>349</v>
      </c>
      <c r="F1577" s="49" t="s">
        <v>7980</v>
      </c>
      <c r="G1577" s="50">
        <v>30752772</v>
      </c>
      <c r="H1577" s="50"/>
      <c r="I1577" s="59"/>
      <c r="J1577" s="52" t="s">
        <v>7981</v>
      </c>
      <c r="K1577" s="52" t="s">
        <v>7982</v>
      </c>
      <c r="L1577" s="9"/>
      <c r="M1577" s="9"/>
      <c r="N1577" s="9"/>
      <c r="O1577" s="9"/>
      <c r="P1577" s="9"/>
      <c r="Q1577" s="9"/>
      <c r="R1577" s="9"/>
      <c r="S1577" s="9"/>
      <c r="T1577" s="9"/>
      <c r="U1577" s="9"/>
      <c r="V1577" s="9"/>
      <c r="W1577" s="9"/>
      <c r="X1577" s="9"/>
      <c r="Y1577" s="9"/>
      <c r="Z1577" s="9"/>
      <c r="AA1577" s="9"/>
      <c r="AB1577" s="9"/>
      <c r="AC1577" s="9"/>
      <c r="AD1577" s="9"/>
      <c r="AE1577" s="9"/>
      <c r="AF1577" s="9"/>
      <c r="AG1577" s="9"/>
      <c r="AH1577" s="9"/>
    </row>
    <row r="1578" spans="1:34" ht="374.4" x14ac:dyDescent="0.25">
      <c r="A1578" s="47">
        <v>1574</v>
      </c>
      <c r="B1578" s="58" t="s">
        <v>1</v>
      </c>
      <c r="C1578" s="58" t="s">
        <v>7983</v>
      </c>
      <c r="D1578" s="58" t="s">
        <v>7984</v>
      </c>
      <c r="E1578" s="48" t="s">
        <v>349</v>
      </c>
      <c r="F1578" s="49" t="s">
        <v>7985</v>
      </c>
      <c r="G1578" s="50">
        <v>94214965</v>
      </c>
      <c r="H1578" s="50"/>
      <c r="I1578" s="59"/>
      <c r="J1578" s="52" t="s">
        <v>7986</v>
      </c>
      <c r="K1578" s="52" t="s">
        <v>7982</v>
      </c>
      <c r="L1578" s="9"/>
      <c r="M1578" s="9"/>
      <c r="N1578" s="9"/>
      <c r="O1578" s="9"/>
      <c r="P1578" s="9"/>
      <c r="Q1578" s="9"/>
      <c r="R1578" s="9"/>
      <c r="S1578" s="9"/>
      <c r="T1578" s="9"/>
      <c r="U1578" s="9"/>
      <c r="V1578" s="9"/>
      <c r="W1578" s="9"/>
      <c r="X1578" s="9"/>
      <c r="Y1578" s="9"/>
      <c r="Z1578" s="9"/>
      <c r="AA1578" s="9"/>
      <c r="AB1578" s="9"/>
      <c r="AC1578" s="9"/>
      <c r="AD1578" s="9"/>
      <c r="AE1578" s="9"/>
      <c r="AF1578" s="9"/>
      <c r="AG1578" s="9"/>
      <c r="AH1578" s="9"/>
    </row>
    <row r="1579" spans="1:34" ht="374.4" x14ac:dyDescent="0.25">
      <c r="A1579" s="47">
        <v>1575</v>
      </c>
      <c r="B1579" s="58" t="s">
        <v>1</v>
      </c>
      <c r="C1579" s="58" t="s">
        <v>7987</v>
      </c>
      <c r="D1579" s="69" t="s">
        <v>7988</v>
      </c>
      <c r="E1579" s="48" t="s">
        <v>349</v>
      </c>
      <c r="F1579" s="49" t="s">
        <v>7989</v>
      </c>
      <c r="G1579" s="50">
        <v>66804883</v>
      </c>
      <c r="H1579" s="50"/>
      <c r="I1579" s="59"/>
      <c r="J1579" s="52" t="s">
        <v>7990</v>
      </c>
      <c r="K1579" s="52" t="s">
        <v>7991</v>
      </c>
      <c r="L1579" s="9"/>
      <c r="M1579" s="9"/>
      <c r="N1579" s="9"/>
      <c r="O1579" s="9"/>
      <c r="P1579" s="9"/>
      <c r="Q1579" s="9"/>
      <c r="R1579" s="9"/>
      <c r="S1579" s="9"/>
      <c r="T1579" s="9"/>
      <c r="U1579" s="9"/>
      <c r="V1579" s="9"/>
      <c r="W1579" s="9"/>
      <c r="X1579" s="9"/>
      <c r="Y1579" s="9"/>
      <c r="Z1579" s="9"/>
      <c r="AA1579" s="9"/>
      <c r="AB1579" s="9"/>
      <c r="AC1579" s="9"/>
      <c r="AD1579" s="9"/>
      <c r="AE1579" s="9"/>
      <c r="AF1579" s="9"/>
      <c r="AG1579" s="9"/>
      <c r="AH1579" s="9"/>
    </row>
    <row r="1580" spans="1:34" ht="403.2" x14ac:dyDescent="0.25">
      <c r="A1580" s="47">
        <v>1576</v>
      </c>
      <c r="B1580" s="58" t="s">
        <v>1</v>
      </c>
      <c r="C1580" s="58" t="s">
        <v>7992</v>
      </c>
      <c r="D1580" s="58" t="s">
        <v>7993</v>
      </c>
      <c r="E1580" s="48" t="s">
        <v>349</v>
      </c>
      <c r="F1580" s="49" t="s">
        <v>7994</v>
      </c>
      <c r="G1580" s="50">
        <v>51324310</v>
      </c>
      <c r="H1580" s="50"/>
      <c r="I1580" s="59"/>
      <c r="J1580" s="52" t="s">
        <v>7995</v>
      </c>
      <c r="K1580" s="52" t="s">
        <v>7996</v>
      </c>
      <c r="L1580" s="9"/>
      <c r="M1580" s="9"/>
      <c r="N1580" s="9"/>
      <c r="O1580" s="9"/>
      <c r="P1580" s="9"/>
      <c r="Q1580" s="9"/>
      <c r="R1580" s="9"/>
      <c r="S1580" s="9"/>
      <c r="T1580" s="9"/>
      <c r="U1580" s="9"/>
      <c r="V1580" s="9"/>
      <c r="W1580" s="9"/>
      <c r="X1580" s="9"/>
      <c r="Y1580" s="9"/>
      <c r="Z1580" s="9"/>
      <c r="AA1580" s="9"/>
      <c r="AB1580" s="9"/>
      <c r="AC1580" s="9"/>
      <c r="AD1580" s="9"/>
      <c r="AE1580" s="9"/>
      <c r="AF1580" s="9"/>
      <c r="AG1580" s="9"/>
      <c r="AH1580" s="9"/>
    </row>
    <row r="1581" spans="1:34" ht="360" x14ac:dyDescent="0.25">
      <c r="A1581" s="47">
        <v>1577</v>
      </c>
      <c r="B1581" s="58" t="s">
        <v>1</v>
      </c>
      <c r="C1581" s="58" t="s">
        <v>7997</v>
      </c>
      <c r="D1581" s="58" t="s">
        <v>7998</v>
      </c>
      <c r="E1581" s="48" t="s">
        <v>349</v>
      </c>
      <c r="F1581" s="49" t="s">
        <v>7999</v>
      </c>
      <c r="G1581" s="50">
        <v>37925191</v>
      </c>
      <c r="H1581" s="50"/>
      <c r="I1581" s="59"/>
      <c r="J1581" s="52" t="s">
        <v>8000</v>
      </c>
      <c r="K1581" s="52" t="s">
        <v>8001</v>
      </c>
      <c r="L1581" s="9"/>
      <c r="M1581" s="9"/>
      <c r="N1581" s="9"/>
      <c r="O1581" s="9"/>
      <c r="P1581" s="9"/>
      <c r="Q1581" s="9"/>
      <c r="R1581" s="9"/>
      <c r="S1581" s="9"/>
      <c r="T1581" s="9"/>
      <c r="U1581" s="9"/>
      <c r="V1581" s="9"/>
      <c r="W1581" s="9"/>
      <c r="X1581" s="9"/>
      <c r="Y1581" s="9"/>
      <c r="Z1581" s="9"/>
      <c r="AA1581" s="9"/>
      <c r="AB1581" s="9"/>
      <c r="AC1581" s="9"/>
      <c r="AD1581" s="9"/>
      <c r="AE1581" s="9"/>
      <c r="AF1581" s="9"/>
      <c r="AG1581" s="9"/>
      <c r="AH1581" s="9"/>
    </row>
    <row r="1582" spans="1:34" ht="360" x14ac:dyDescent="0.25">
      <c r="A1582" s="47">
        <v>1578</v>
      </c>
      <c r="B1582" s="58" t="s">
        <v>1</v>
      </c>
      <c r="C1582" s="58" t="s">
        <v>8002</v>
      </c>
      <c r="D1582" s="69" t="s">
        <v>8003</v>
      </c>
      <c r="E1582" s="48" t="s">
        <v>6652</v>
      </c>
      <c r="F1582" s="49" t="s">
        <v>8004</v>
      </c>
      <c r="G1582" s="50">
        <v>10990000</v>
      </c>
      <c r="H1582" s="50"/>
      <c r="I1582" s="59" t="s">
        <v>7079</v>
      </c>
      <c r="J1582" s="52" t="s">
        <v>8005</v>
      </c>
      <c r="K1582" s="52" t="s">
        <v>8006</v>
      </c>
      <c r="L1582" s="9"/>
      <c r="M1582" s="9"/>
      <c r="N1582" s="9"/>
      <c r="O1582" s="9"/>
      <c r="P1582" s="9"/>
      <c r="Q1582" s="9"/>
      <c r="R1582" s="9"/>
      <c r="S1582" s="9"/>
      <c r="T1582" s="9"/>
      <c r="U1582" s="9"/>
      <c r="V1582" s="9"/>
      <c r="W1582" s="9"/>
      <c r="X1582" s="9"/>
      <c r="Y1582" s="9"/>
      <c r="Z1582" s="9"/>
      <c r="AA1582" s="9"/>
      <c r="AB1582" s="9"/>
      <c r="AC1582" s="9"/>
      <c r="AD1582" s="9"/>
      <c r="AE1582" s="9"/>
      <c r="AF1582" s="9"/>
      <c r="AG1582" s="9"/>
      <c r="AH1582" s="9"/>
    </row>
    <row r="1583" spans="1:34" ht="360" x14ac:dyDescent="0.25">
      <c r="A1583" s="47">
        <v>1579</v>
      </c>
      <c r="B1583" s="58" t="s">
        <v>1</v>
      </c>
      <c r="C1583" s="58" t="s">
        <v>8007</v>
      </c>
      <c r="D1583" s="58" t="s">
        <v>8008</v>
      </c>
      <c r="E1583" s="48" t="s">
        <v>349</v>
      </c>
      <c r="F1583" s="49" t="s">
        <v>8009</v>
      </c>
      <c r="G1583" s="50">
        <v>54115146</v>
      </c>
      <c r="H1583" s="50"/>
      <c r="I1583" s="59"/>
      <c r="J1583" s="52" t="s">
        <v>8010</v>
      </c>
      <c r="K1583" s="52" t="s">
        <v>8011</v>
      </c>
      <c r="L1583" s="9"/>
      <c r="M1583" s="9"/>
      <c r="N1583" s="9"/>
      <c r="O1583" s="9"/>
      <c r="P1583" s="9"/>
      <c r="Q1583" s="9"/>
      <c r="R1583" s="9"/>
      <c r="S1583" s="9"/>
      <c r="T1583" s="9"/>
      <c r="U1583" s="9"/>
      <c r="V1583" s="9"/>
      <c r="W1583" s="9"/>
      <c r="X1583" s="9"/>
      <c r="Y1583" s="9"/>
      <c r="Z1583" s="9"/>
      <c r="AA1583" s="9"/>
      <c r="AB1583" s="9"/>
      <c r="AC1583" s="9"/>
      <c r="AD1583" s="9"/>
      <c r="AE1583" s="9"/>
      <c r="AF1583" s="9"/>
      <c r="AG1583" s="9"/>
      <c r="AH1583" s="9"/>
    </row>
    <row r="1584" spans="1:34" ht="172.8" x14ac:dyDescent="0.25">
      <c r="A1584" s="47">
        <v>1580</v>
      </c>
      <c r="B1584" s="58" t="s">
        <v>1</v>
      </c>
      <c r="C1584" s="58" t="s">
        <v>8012</v>
      </c>
      <c r="D1584" s="58" t="s">
        <v>8013</v>
      </c>
      <c r="E1584" s="48" t="s">
        <v>6652</v>
      </c>
      <c r="F1584" s="49" t="s">
        <v>8014</v>
      </c>
      <c r="G1584" s="50">
        <v>9045653</v>
      </c>
      <c r="H1584" s="50">
        <v>2261363</v>
      </c>
      <c r="I1584" s="59" t="s">
        <v>7079</v>
      </c>
      <c r="J1584" s="52" t="s">
        <v>8015</v>
      </c>
      <c r="K1584" s="52" t="s">
        <v>8016</v>
      </c>
      <c r="L1584" s="9"/>
      <c r="M1584" s="9"/>
      <c r="N1584" s="9"/>
      <c r="O1584" s="9"/>
      <c r="P1584" s="9"/>
      <c r="Q1584" s="9"/>
      <c r="R1584" s="9"/>
      <c r="S1584" s="9"/>
      <c r="T1584" s="9"/>
      <c r="U1584" s="9"/>
      <c r="V1584" s="9"/>
      <c r="W1584" s="9"/>
      <c r="X1584" s="9"/>
      <c r="Y1584" s="9"/>
      <c r="Z1584" s="9"/>
      <c r="AA1584" s="9"/>
      <c r="AB1584" s="9"/>
      <c r="AC1584" s="9"/>
      <c r="AD1584" s="9"/>
      <c r="AE1584" s="9"/>
      <c r="AF1584" s="9"/>
      <c r="AG1584" s="9"/>
      <c r="AH1584" s="9"/>
    </row>
    <row r="1585" spans="1:34" ht="302.39999999999998" x14ac:dyDescent="0.25">
      <c r="A1585" s="47">
        <v>1581</v>
      </c>
      <c r="B1585" s="58" t="s">
        <v>1</v>
      </c>
      <c r="C1585" s="58" t="s">
        <v>8017</v>
      </c>
      <c r="D1585" s="69" t="s">
        <v>8018</v>
      </c>
      <c r="E1585" s="48" t="s">
        <v>349</v>
      </c>
      <c r="F1585" s="49" t="s">
        <v>8019</v>
      </c>
      <c r="G1585" s="50">
        <v>28205367</v>
      </c>
      <c r="H1585" s="50"/>
      <c r="I1585" s="59"/>
      <c r="J1585" s="52" t="s">
        <v>8020</v>
      </c>
      <c r="K1585" s="52" t="s">
        <v>8021</v>
      </c>
      <c r="L1585" s="9"/>
      <c r="M1585" s="9"/>
      <c r="N1585" s="9"/>
      <c r="O1585" s="9"/>
      <c r="P1585" s="9"/>
      <c r="Q1585" s="9"/>
      <c r="R1585" s="9"/>
      <c r="S1585" s="9"/>
      <c r="T1585" s="9"/>
      <c r="U1585" s="9"/>
      <c r="V1585" s="9"/>
      <c r="W1585" s="9"/>
      <c r="X1585" s="9"/>
      <c r="Y1585" s="9"/>
      <c r="Z1585" s="9"/>
      <c r="AA1585" s="9"/>
      <c r="AB1585" s="9"/>
      <c r="AC1585" s="9"/>
      <c r="AD1585" s="9"/>
      <c r="AE1585" s="9"/>
      <c r="AF1585" s="9"/>
      <c r="AG1585" s="9"/>
      <c r="AH1585" s="9"/>
    </row>
    <row r="1586" spans="1:34" ht="388.8" x14ac:dyDescent="0.25">
      <c r="A1586" s="47">
        <v>1582</v>
      </c>
      <c r="B1586" s="58" t="s">
        <v>1</v>
      </c>
      <c r="C1586" s="58" t="s">
        <v>8022</v>
      </c>
      <c r="D1586" s="58" t="s">
        <v>8023</v>
      </c>
      <c r="E1586" s="48" t="s">
        <v>6652</v>
      </c>
      <c r="F1586" s="49" t="s">
        <v>8024</v>
      </c>
      <c r="G1586" s="50">
        <v>12803584</v>
      </c>
      <c r="H1586" s="50"/>
      <c r="I1586" s="59" t="s">
        <v>7079</v>
      </c>
      <c r="J1586" s="52" t="s">
        <v>8025</v>
      </c>
      <c r="K1586" s="52" t="s">
        <v>8026</v>
      </c>
      <c r="L1586" s="9"/>
      <c r="M1586" s="9"/>
      <c r="N1586" s="9"/>
      <c r="O1586" s="9"/>
      <c r="P1586" s="9"/>
      <c r="Q1586" s="9"/>
      <c r="R1586" s="9"/>
      <c r="S1586" s="9"/>
      <c r="T1586" s="9"/>
      <c r="U1586" s="9"/>
      <c r="V1586" s="9"/>
      <c r="W1586" s="9"/>
      <c r="X1586" s="9"/>
      <c r="Y1586" s="9"/>
      <c r="Z1586" s="9"/>
      <c r="AA1586" s="9"/>
      <c r="AB1586" s="9"/>
      <c r="AC1586" s="9"/>
      <c r="AD1586" s="9"/>
      <c r="AE1586" s="9"/>
      <c r="AF1586" s="9"/>
      <c r="AG1586" s="9"/>
      <c r="AH1586" s="9"/>
    </row>
    <row r="1587" spans="1:34" ht="331.2" x14ac:dyDescent="0.25">
      <c r="A1587" s="47">
        <v>1583</v>
      </c>
      <c r="B1587" s="58" t="s">
        <v>1</v>
      </c>
      <c r="C1587" s="58" t="s">
        <v>8027</v>
      </c>
      <c r="D1587" s="58" t="s">
        <v>8028</v>
      </c>
      <c r="E1587" s="48" t="s">
        <v>6652</v>
      </c>
      <c r="F1587" s="49" t="s">
        <v>8029</v>
      </c>
      <c r="G1587" s="50">
        <v>11000000</v>
      </c>
      <c r="H1587" s="50">
        <v>5000000</v>
      </c>
      <c r="I1587" s="59" t="s">
        <v>7079</v>
      </c>
      <c r="J1587" s="52" t="s">
        <v>8030</v>
      </c>
      <c r="K1587" s="52" t="s">
        <v>8031</v>
      </c>
      <c r="L1587" s="9"/>
      <c r="M1587" s="9"/>
      <c r="N1587" s="9"/>
      <c r="O1587" s="9"/>
      <c r="P1587" s="9"/>
      <c r="Q1587" s="9"/>
      <c r="R1587" s="9"/>
      <c r="S1587" s="9"/>
      <c r="T1587" s="9"/>
      <c r="U1587" s="9"/>
      <c r="V1587" s="9"/>
      <c r="W1587" s="9"/>
      <c r="X1587" s="9"/>
      <c r="Y1587" s="9"/>
      <c r="Z1587" s="9"/>
      <c r="AA1587" s="9"/>
      <c r="AB1587" s="9"/>
      <c r="AC1587" s="9"/>
      <c r="AD1587" s="9"/>
      <c r="AE1587" s="9"/>
      <c r="AF1587" s="9"/>
      <c r="AG1587" s="9"/>
      <c r="AH1587" s="9"/>
    </row>
    <row r="1588" spans="1:34" ht="158.4" x14ac:dyDescent="0.25">
      <c r="A1588" s="47">
        <v>1584</v>
      </c>
      <c r="B1588" s="58" t="s">
        <v>1</v>
      </c>
      <c r="C1588" s="58" t="s">
        <v>8032</v>
      </c>
      <c r="D1588" s="69" t="s">
        <v>8033</v>
      </c>
      <c r="E1588" s="48" t="s">
        <v>6652</v>
      </c>
      <c r="F1588" s="49" t="s">
        <v>8034</v>
      </c>
      <c r="G1588" s="50">
        <v>46235398</v>
      </c>
      <c r="H1588" s="50">
        <v>11000000</v>
      </c>
      <c r="I1588" s="59" t="s">
        <v>7443</v>
      </c>
      <c r="J1588" s="52" t="s">
        <v>8035</v>
      </c>
      <c r="K1588" s="52" t="s">
        <v>8036</v>
      </c>
      <c r="L1588" s="9"/>
      <c r="M1588" s="9"/>
      <c r="N1588" s="9"/>
      <c r="O1588" s="9"/>
      <c r="P1588" s="9"/>
      <c r="Q1588" s="9"/>
      <c r="R1588" s="9"/>
      <c r="S1588" s="9"/>
      <c r="T1588" s="9"/>
      <c r="U1588" s="9"/>
      <c r="V1588" s="9"/>
      <c r="W1588" s="9"/>
      <c r="X1588" s="9"/>
      <c r="Y1588" s="9"/>
      <c r="Z1588" s="9"/>
      <c r="AA1588" s="9"/>
      <c r="AB1588" s="9"/>
      <c r="AC1588" s="9"/>
      <c r="AD1588" s="9"/>
      <c r="AE1588" s="9"/>
      <c r="AF1588" s="9"/>
      <c r="AG1588" s="9"/>
      <c r="AH1588" s="9"/>
    </row>
    <row r="1589" spans="1:34" ht="360" x14ac:dyDescent="0.25">
      <c r="A1589" s="47">
        <v>1585</v>
      </c>
      <c r="B1589" s="58" t="s">
        <v>1</v>
      </c>
      <c r="C1589" s="58" t="s">
        <v>8037</v>
      </c>
      <c r="D1589" s="58" t="s">
        <v>8038</v>
      </c>
      <c r="E1589" s="48" t="s">
        <v>349</v>
      </c>
      <c r="F1589" s="49" t="s">
        <v>8039</v>
      </c>
      <c r="G1589" s="50">
        <v>63946696</v>
      </c>
      <c r="H1589" s="50"/>
      <c r="I1589" s="59"/>
      <c r="J1589" s="52" t="s">
        <v>8040</v>
      </c>
      <c r="K1589" s="52" t="s">
        <v>8041</v>
      </c>
      <c r="L1589" s="9"/>
      <c r="M1589" s="9"/>
      <c r="N1589" s="9"/>
      <c r="O1589" s="9"/>
      <c r="P1589" s="9"/>
      <c r="Q1589" s="9"/>
      <c r="R1589" s="9"/>
      <c r="S1589" s="9"/>
      <c r="T1589" s="9"/>
      <c r="U1589" s="9"/>
      <c r="V1589" s="9"/>
      <c r="W1589" s="9"/>
      <c r="X1589" s="9"/>
      <c r="Y1589" s="9"/>
      <c r="Z1589" s="9"/>
      <c r="AA1589" s="9"/>
      <c r="AB1589" s="9"/>
      <c r="AC1589" s="9"/>
      <c r="AD1589" s="9"/>
      <c r="AE1589" s="9"/>
      <c r="AF1589" s="9"/>
      <c r="AG1589" s="9"/>
      <c r="AH1589" s="9"/>
    </row>
    <row r="1590" spans="1:34" ht="302.39999999999998" x14ac:dyDescent="0.25">
      <c r="A1590" s="47">
        <v>1586</v>
      </c>
      <c r="B1590" s="58" t="s">
        <v>1</v>
      </c>
      <c r="C1590" s="58" t="s">
        <v>8042</v>
      </c>
      <c r="D1590" s="58" t="s">
        <v>8043</v>
      </c>
      <c r="E1590" s="48" t="s">
        <v>6652</v>
      </c>
      <c r="F1590" s="49" t="s">
        <v>8044</v>
      </c>
      <c r="G1590" s="50">
        <v>3380000</v>
      </c>
      <c r="H1590" s="50">
        <v>1670000</v>
      </c>
      <c r="I1590" s="59" t="s">
        <v>7443</v>
      </c>
      <c r="J1590" s="52" t="s">
        <v>8045</v>
      </c>
      <c r="K1590" s="52" t="s">
        <v>8046</v>
      </c>
      <c r="L1590" s="9"/>
      <c r="M1590" s="9"/>
      <c r="N1590" s="9"/>
      <c r="O1590" s="9"/>
      <c r="P1590" s="9"/>
      <c r="Q1590" s="9"/>
      <c r="R1590" s="9"/>
      <c r="S1590" s="9"/>
      <c r="T1590" s="9"/>
      <c r="U1590" s="9"/>
      <c r="V1590" s="9"/>
      <c r="W1590" s="9"/>
      <c r="X1590" s="9"/>
      <c r="Y1590" s="9"/>
      <c r="Z1590" s="9"/>
      <c r="AA1590" s="9"/>
      <c r="AB1590" s="9"/>
      <c r="AC1590" s="9"/>
      <c r="AD1590" s="9"/>
      <c r="AE1590" s="9"/>
      <c r="AF1590" s="9"/>
      <c r="AG1590" s="9"/>
      <c r="AH1590" s="9"/>
    </row>
    <row r="1591" spans="1:34" ht="316.8" x14ac:dyDescent="0.25">
      <c r="A1591" s="47">
        <v>1587</v>
      </c>
      <c r="B1591" s="58" t="s">
        <v>1</v>
      </c>
      <c r="C1591" s="58" t="s">
        <v>8047</v>
      </c>
      <c r="D1591" s="69" t="s">
        <v>8048</v>
      </c>
      <c r="E1591" s="48" t="s">
        <v>349</v>
      </c>
      <c r="F1591" s="49" t="s">
        <v>8049</v>
      </c>
      <c r="G1591" s="50">
        <v>38960585</v>
      </c>
      <c r="H1591" s="50"/>
      <c r="I1591" s="59"/>
      <c r="J1591" s="52" t="s">
        <v>8050</v>
      </c>
      <c r="K1591" s="52" t="s">
        <v>8051</v>
      </c>
      <c r="L1591" s="9"/>
      <c r="M1591" s="9"/>
      <c r="N1591" s="9"/>
      <c r="O1591" s="9"/>
      <c r="P1591" s="9"/>
      <c r="Q1591" s="9"/>
      <c r="R1591" s="9"/>
      <c r="S1591" s="9"/>
      <c r="T1591" s="9"/>
      <c r="U1591" s="9"/>
      <c r="V1591" s="9"/>
      <c r="W1591" s="9"/>
      <c r="X1591" s="9"/>
      <c r="Y1591" s="9"/>
      <c r="Z1591" s="9"/>
      <c r="AA1591" s="9"/>
      <c r="AB1591" s="9"/>
      <c r="AC1591" s="9"/>
      <c r="AD1591" s="9"/>
      <c r="AE1591" s="9"/>
      <c r="AF1591" s="9"/>
      <c r="AG1591" s="9"/>
      <c r="AH1591" s="9"/>
    </row>
    <row r="1592" spans="1:34" ht="409.6" x14ac:dyDescent="0.25">
      <c r="A1592" s="47">
        <v>1588</v>
      </c>
      <c r="B1592" s="58" t="s">
        <v>1</v>
      </c>
      <c r="C1592" s="58" t="s">
        <v>8052</v>
      </c>
      <c r="D1592" s="58" t="s">
        <v>8053</v>
      </c>
      <c r="E1592" s="48" t="s">
        <v>349</v>
      </c>
      <c r="F1592" s="49" t="s">
        <v>8054</v>
      </c>
      <c r="G1592" s="50">
        <v>89719972</v>
      </c>
      <c r="H1592" s="50"/>
      <c r="I1592" s="59"/>
      <c r="J1592" s="52" t="s">
        <v>8055</v>
      </c>
      <c r="K1592" s="52" t="s">
        <v>8056</v>
      </c>
      <c r="L1592" s="9"/>
      <c r="M1592" s="9"/>
      <c r="N1592" s="9"/>
      <c r="O1592" s="9"/>
      <c r="P1592" s="9"/>
      <c r="Q1592" s="9"/>
      <c r="R1592" s="9"/>
      <c r="S1592" s="9"/>
      <c r="T1592" s="9"/>
      <c r="U1592" s="9"/>
      <c r="V1592" s="9"/>
      <c r="W1592" s="9"/>
      <c r="X1592" s="9"/>
      <c r="Y1592" s="9"/>
      <c r="Z1592" s="9"/>
      <c r="AA1592" s="9"/>
      <c r="AB1592" s="9"/>
      <c r="AC1592" s="9"/>
      <c r="AD1592" s="9"/>
      <c r="AE1592" s="9"/>
      <c r="AF1592" s="9"/>
      <c r="AG1592" s="9"/>
      <c r="AH1592" s="9"/>
    </row>
    <row r="1593" spans="1:34" ht="273.60000000000002" x14ac:dyDescent="0.25">
      <c r="A1593" s="47">
        <v>1589</v>
      </c>
      <c r="B1593" s="58" t="s">
        <v>1</v>
      </c>
      <c r="C1593" s="58" t="s">
        <v>8057</v>
      </c>
      <c r="D1593" s="58" t="s">
        <v>8058</v>
      </c>
      <c r="E1593" s="48" t="s">
        <v>6652</v>
      </c>
      <c r="F1593" s="49" t="s">
        <v>8059</v>
      </c>
      <c r="G1593" s="50">
        <v>5620000</v>
      </c>
      <c r="H1593" s="50">
        <v>2620000</v>
      </c>
      <c r="I1593" s="59" t="s">
        <v>7443</v>
      </c>
      <c r="J1593" s="52" t="s">
        <v>8060</v>
      </c>
      <c r="K1593" s="52" t="s">
        <v>8061</v>
      </c>
      <c r="L1593" s="9"/>
      <c r="M1593" s="9"/>
      <c r="N1593" s="9"/>
      <c r="O1593" s="9"/>
      <c r="P1593" s="9"/>
      <c r="Q1593" s="9"/>
      <c r="R1593" s="9"/>
      <c r="S1593" s="9"/>
      <c r="T1593" s="9"/>
      <c r="U1593" s="9"/>
      <c r="V1593" s="9"/>
      <c r="W1593" s="9"/>
      <c r="X1593" s="9"/>
      <c r="Y1593" s="9"/>
      <c r="Z1593" s="9"/>
      <c r="AA1593" s="9"/>
      <c r="AB1593" s="9"/>
      <c r="AC1593" s="9"/>
      <c r="AD1593" s="9"/>
      <c r="AE1593" s="9"/>
      <c r="AF1593" s="9"/>
      <c r="AG1593" s="9"/>
      <c r="AH1593" s="9"/>
    </row>
    <row r="1594" spans="1:34" ht="360" x14ac:dyDescent="0.25">
      <c r="A1594" s="47">
        <v>1590</v>
      </c>
      <c r="B1594" s="58" t="s">
        <v>1</v>
      </c>
      <c r="C1594" s="58" t="s">
        <v>8062</v>
      </c>
      <c r="D1594" s="69" t="s">
        <v>8063</v>
      </c>
      <c r="E1594" s="48" t="s">
        <v>349</v>
      </c>
      <c r="F1594" s="49" t="s">
        <v>8064</v>
      </c>
      <c r="G1594" s="50">
        <v>28524506</v>
      </c>
      <c r="H1594" s="50"/>
      <c r="I1594" s="59"/>
      <c r="J1594" s="52" t="s">
        <v>8065</v>
      </c>
      <c r="K1594" s="52" t="s">
        <v>8066</v>
      </c>
      <c r="L1594" s="9"/>
      <c r="M1594" s="9"/>
      <c r="N1594" s="9"/>
      <c r="O1594" s="9"/>
      <c r="P1594" s="9"/>
      <c r="Q1594" s="9"/>
      <c r="R1594" s="9"/>
      <c r="S1594" s="9"/>
      <c r="T1594" s="9"/>
      <c r="U1594" s="9"/>
      <c r="V1594" s="9"/>
      <c r="W1594" s="9"/>
      <c r="X1594" s="9"/>
      <c r="Y1594" s="9"/>
      <c r="Z1594" s="9"/>
      <c r="AA1594" s="9"/>
      <c r="AB1594" s="9"/>
      <c r="AC1594" s="9"/>
      <c r="AD1594" s="9"/>
      <c r="AE1594" s="9"/>
      <c r="AF1594" s="9"/>
      <c r="AG1594" s="9"/>
      <c r="AH1594" s="9"/>
    </row>
    <row r="1595" spans="1:34" ht="331.2" x14ac:dyDescent="0.25">
      <c r="A1595" s="47">
        <v>1591</v>
      </c>
      <c r="B1595" s="58" t="s">
        <v>1</v>
      </c>
      <c r="C1595" s="58" t="s">
        <v>8067</v>
      </c>
      <c r="D1595" s="58" t="s">
        <v>8068</v>
      </c>
      <c r="E1595" s="48" t="s">
        <v>349</v>
      </c>
      <c r="F1595" s="49" t="s">
        <v>8069</v>
      </c>
      <c r="G1595" s="50">
        <v>7104920</v>
      </c>
      <c r="H1595" s="50"/>
      <c r="I1595" s="59"/>
      <c r="J1595" s="52" t="s">
        <v>8070</v>
      </c>
      <c r="K1595" s="52" t="s">
        <v>8071</v>
      </c>
      <c r="L1595" s="9"/>
      <c r="M1595" s="9"/>
      <c r="N1595" s="9"/>
      <c r="O1595" s="9"/>
      <c r="P1595" s="9"/>
      <c r="Q1595" s="9"/>
      <c r="R1595" s="9"/>
      <c r="S1595" s="9"/>
      <c r="T1595" s="9"/>
      <c r="U1595" s="9"/>
      <c r="V1595" s="9"/>
      <c r="W1595" s="9"/>
      <c r="X1595" s="9"/>
      <c r="Y1595" s="9"/>
      <c r="Z1595" s="9"/>
      <c r="AA1595" s="9"/>
      <c r="AB1595" s="9"/>
      <c r="AC1595" s="9"/>
      <c r="AD1595" s="9"/>
      <c r="AE1595" s="9"/>
      <c r="AF1595" s="9"/>
      <c r="AG1595" s="9"/>
      <c r="AH1595" s="9"/>
    </row>
    <row r="1596" spans="1:34" ht="288" x14ac:dyDescent="0.25">
      <c r="A1596" s="47">
        <v>1592</v>
      </c>
      <c r="B1596" s="58" t="s">
        <v>1</v>
      </c>
      <c r="C1596" s="58" t="s">
        <v>8072</v>
      </c>
      <c r="D1596" s="58" t="s">
        <v>8073</v>
      </c>
      <c r="E1596" s="48" t="s">
        <v>349</v>
      </c>
      <c r="F1596" s="49" t="s">
        <v>8074</v>
      </c>
      <c r="G1596" s="50">
        <v>20108670</v>
      </c>
      <c r="H1596" s="50"/>
      <c r="I1596" s="59"/>
      <c r="J1596" s="52" t="s">
        <v>8075</v>
      </c>
      <c r="K1596" s="52" t="s">
        <v>8076</v>
      </c>
      <c r="L1596" s="9"/>
      <c r="M1596" s="9"/>
      <c r="N1596" s="9"/>
      <c r="O1596" s="9"/>
      <c r="P1596" s="9"/>
      <c r="Q1596" s="9"/>
      <c r="R1596" s="9"/>
      <c r="S1596" s="9"/>
      <c r="T1596" s="9"/>
      <c r="U1596" s="9"/>
      <c r="V1596" s="9"/>
      <c r="W1596" s="9"/>
      <c r="X1596" s="9"/>
      <c r="Y1596" s="9"/>
      <c r="Z1596" s="9"/>
      <c r="AA1596" s="9"/>
      <c r="AB1596" s="9"/>
      <c r="AC1596" s="9"/>
      <c r="AD1596" s="9"/>
      <c r="AE1596" s="9"/>
      <c r="AF1596" s="9"/>
      <c r="AG1596" s="9"/>
      <c r="AH1596" s="9"/>
    </row>
    <row r="1597" spans="1:34" ht="345.6" x14ac:dyDescent="0.25">
      <c r="A1597" s="47">
        <v>1593</v>
      </c>
      <c r="B1597" s="58" t="s">
        <v>1</v>
      </c>
      <c r="C1597" s="58" t="s">
        <v>8077</v>
      </c>
      <c r="D1597" s="69" t="s">
        <v>8078</v>
      </c>
      <c r="E1597" s="48" t="s">
        <v>349</v>
      </c>
      <c r="F1597" s="49" t="s">
        <v>8079</v>
      </c>
      <c r="G1597" s="50">
        <v>87776044</v>
      </c>
      <c r="H1597" s="50"/>
      <c r="I1597" s="59"/>
      <c r="J1597" s="52" t="s">
        <v>8080</v>
      </c>
      <c r="K1597" s="52" t="s">
        <v>8081</v>
      </c>
      <c r="L1597" s="9"/>
      <c r="M1597" s="9"/>
      <c r="N1597" s="9"/>
      <c r="O1597" s="9"/>
      <c r="P1597" s="9"/>
      <c r="Q1597" s="9"/>
      <c r="R1597" s="9"/>
      <c r="S1597" s="9"/>
      <c r="T1597" s="9"/>
      <c r="U1597" s="9"/>
      <c r="V1597" s="9"/>
      <c r="W1597" s="9"/>
      <c r="X1597" s="9"/>
      <c r="Y1597" s="9"/>
      <c r="Z1597" s="9"/>
      <c r="AA1597" s="9"/>
      <c r="AB1597" s="9"/>
      <c r="AC1597" s="9"/>
      <c r="AD1597" s="9"/>
      <c r="AE1597" s="9"/>
      <c r="AF1597" s="9"/>
      <c r="AG1597" s="9"/>
      <c r="AH1597" s="9"/>
    </row>
    <row r="1598" spans="1:34" ht="409.6" x14ac:dyDescent="0.25">
      <c r="A1598" s="47">
        <v>1594</v>
      </c>
      <c r="B1598" s="58" t="s">
        <v>1</v>
      </c>
      <c r="C1598" s="58" t="s">
        <v>8082</v>
      </c>
      <c r="D1598" s="58" t="s">
        <v>8083</v>
      </c>
      <c r="E1598" s="48" t="s">
        <v>349</v>
      </c>
      <c r="F1598" s="49" t="s">
        <v>8084</v>
      </c>
      <c r="G1598" s="50">
        <v>88505987</v>
      </c>
      <c r="H1598" s="50"/>
      <c r="I1598" s="59"/>
      <c r="J1598" s="52" t="s">
        <v>8085</v>
      </c>
      <c r="K1598" s="52" t="s">
        <v>8086</v>
      </c>
      <c r="L1598" s="9"/>
      <c r="M1598" s="9"/>
      <c r="N1598" s="9"/>
      <c r="O1598" s="9"/>
      <c r="P1598" s="9"/>
      <c r="Q1598" s="9"/>
      <c r="R1598" s="9"/>
      <c r="S1598" s="9"/>
      <c r="T1598" s="9"/>
      <c r="U1598" s="9"/>
      <c r="V1598" s="9"/>
      <c r="W1598" s="9"/>
      <c r="X1598" s="9"/>
      <c r="Y1598" s="9"/>
      <c r="Z1598" s="9"/>
      <c r="AA1598" s="9"/>
      <c r="AB1598" s="9"/>
      <c r="AC1598" s="9"/>
      <c r="AD1598" s="9"/>
      <c r="AE1598" s="9"/>
      <c r="AF1598" s="9"/>
      <c r="AG1598" s="9"/>
      <c r="AH1598" s="9"/>
    </row>
    <row r="1599" spans="1:34" ht="409.6" x14ac:dyDescent="0.25">
      <c r="A1599" s="47">
        <v>1595</v>
      </c>
      <c r="B1599" s="58" t="s">
        <v>1</v>
      </c>
      <c r="C1599" s="58" t="s">
        <v>8087</v>
      </c>
      <c r="D1599" s="58" t="s">
        <v>8088</v>
      </c>
      <c r="E1599" s="48" t="s">
        <v>6652</v>
      </c>
      <c r="F1599" s="49" t="s">
        <v>8089</v>
      </c>
      <c r="G1599" s="50">
        <v>4110104</v>
      </c>
      <c r="H1599" s="50">
        <v>3150000</v>
      </c>
      <c r="I1599" s="59" t="s">
        <v>7065</v>
      </c>
      <c r="J1599" s="52" t="s">
        <v>8090</v>
      </c>
      <c r="K1599" s="52" t="s">
        <v>8091</v>
      </c>
      <c r="L1599" s="9"/>
      <c r="M1599" s="9"/>
      <c r="N1599" s="9"/>
      <c r="O1599" s="9"/>
      <c r="P1599" s="9"/>
      <c r="Q1599" s="9"/>
      <c r="R1599" s="9"/>
      <c r="S1599" s="9"/>
      <c r="T1599" s="9"/>
      <c r="U1599" s="9"/>
      <c r="V1599" s="9"/>
      <c r="W1599" s="9"/>
      <c r="X1599" s="9"/>
      <c r="Y1599" s="9"/>
      <c r="Z1599" s="9"/>
      <c r="AA1599" s="9"/>
      <c r="AB1599" s="9"/>
      <c r="AC1599" s="9"/>
      <c r="AD1599" s="9"/>
      <c r="AE1599" s="9"/>
      <c r="AF1599" s="9"/>
      <c r="AG1599" s="9"/>
      <c r="AH1599" s="9"/>
    </row>
    <row r="1600" spans="1:34" ht="345.6" x14ac:dyDescent="0.25">
      <c r="A1600" s="47">
        <v>1596</v>
      </c>
      <c r="B1600" s="58" t="s">
        <v>1</v>
      </c>
      <c r="C1600" s="58" t="s">
        <v>8092</v>
      </c>
      <c r="D1600" s="69" t="s">
        <v>8093</v>
      </c>
      <c r="E1600" s="48" t="s">
        <v>349</v>
      </c>
      <c r="F1600" s="49" t="s">
        <v>8094</v>
      </c>
      <c r="G1600" s="50">
        <v>3052728</v>
      </c>
      <c r="H1600" s="50"/>
      <c r="I1600" s="59"/>
      <c r="J1600" s="52" t="s">
        <v>8095</v>
      </c>
      <c r="K1600" s="52" t="s">
        <v>8096</v>
      </c>
      <c r="L1600" s="9"/>
      <c r="M1600" s="9"/>
      <c r="N1600" s="9"/>
      <c r="O1600" s="9"/>
      <c r="P1600" s="9"/>
      <c r="Q1600" s="9"/>
      <c r="R1600" s="9"/>
      <c r="S1600" s="9"/>
      <c r="T1600" s="9"/>
      <c r="U1600" s="9"/>
      <c r="V1600" s="9"/>
      <c r="W1600" s="9"/>
      <c r="X1600" s="9"/>
      <c r="Y1600" s="9"/>
      <c r="Z1600" s="9"/>
      <c r="AA1600" s="9"/>
      <c r="AB1600" s="9"/>
      <c r="AC1600" s="9"/>
      <c r="AD1600" s="9"/>
      <c r="AE1600" s="9"/>
      <c r="AF1600" s="9"/>
      <c r="AG1600" s="9"/>
      <c r="AH1600" s="9"/>
    </row>
    <row r="1601" spans="1:34" ht="409.6" x14ac:dyDescent="0.25">
      <c r="A1601" s="47">
        <v>1597</v>
      </c>
      <c r="B1601" s="58" t="s">
        <v>1</v>
      </c>
      <c r="C1601" s="58" t="s">
        <v>8097</v>
      </c>
      <c r="D1601" s="58" t="s">
        <v>8098</v>
      </c>
      <c r="E1601" s="48" t="s">
        <v>349</v>
      </c>
      <c r="F1601" s="49" t="s">
        <v>8099</v>
      </c>
      <c r="G1601" s="50">
        <v>11219180</v>
      </c>
      <c r="H1601" s="50"/>
      <c r="I1601" s="59"/>
      <c r="J1601" s="52" t="s">
        <v>8100</v>
      </c>
      <c r="K1601" s="52" t="s">
        <v>8101</v>
      </c>
      <c r="L1601" s="9"/>
      <c r="M1601" s="9"/>
      <c r="N1601" s="9"/>
      <c r="O1601" s="9"/>
      <c r="P1601" s="9"/>
      <c r="Q1601" s="9"/>
      <c r="R1601" s="9"/>
      <c r="S1601" s="9"/>
      <c r="T1601" s="9"/>
      <c r="U1601" s="9"/>
      <c r="V1601" s="9"/>
      <c r="W1601" s="9"/>
      <c r="X1601" s="9"/>
      <c r="Y1601" s="9"/>
      <c r="Z1601" s="9"/>
      <c r="AA1601" s="9"/>
      <c r="AB1601" s="9"/>
      <c r="AC1601" s="9"/>
      <c r="AD1601" s="9"/>
      <c r="AE1601" s="9"/>
      <c r="AF1601" s="9"/>
      <c r="AG1601" s="9"/>
      <c r="AH1601" s="9"/>
    </row>
    <row r="1602" spans="1:34" ht="302.39999999999998" x14ac:dyDescent="0.25">
      <c r="A1602" s="47">
        <v>1598</v>
      </c>
      <c r="B1602" s="58" t="s">
        <v>1</v>
      </c>
      <c r="C1602" s="58" t="s">
        <v>8102</v>
      </c>
      <c r="D1602" s="58" t="s">
        <v>8103</v>
      </c>
      <c r="E1602" s="48" t="s">
        <v>349</v>
      </c>
      <c r="F1602" s="49" t="s">
        <v>8104</v>
      </c>
      <c r="G1602" s="50">
        <v>77161759</v>
      </c>
      <c r="H1602" s="50"/>
      <c r="I1602" s="59"/>
      <c r="J1602" s="52" t="s">
        <v>8105</v>
      </c>
      <c r="K1602" s="52" t="s">
        <v>8106</v>
      </c>
      <c r="L1602" s="9"/>
      <c r="M1602" s="9"/>
      <c r="N1602" s="9"/>
      <c r="O1602" s="9"/>
      <c r="P1602" s="9"/>
      <c r="Q1602" s="9"/>
      <c r="R1602" s="9"/>
      <c r="S1602" s="9"/>
      <c r="T1602" s="9"/>
      <c r="U1602" s="9"/>
      <c r="V1602" s="9"/>
      <c r="W1602" s="9"/>
      <c r="X1602" s="9"/>
      <c r="Y1602" s="9"/>
      <c r="Z1602" s="9"/>
      <c r="AA1602" s="9"/>
      <c r="AB1602" s="9"/>
      <c r="AC1602" s="9"/>
      <c r="AD1602" s="9"/>
      <c r="AE1602" s="9"/>
      <c r="AF1602" s="9"/>
      <c r="AG1602" s="9"/>
      <c r="AH1602" s="9"/>
    </row>
    <row r="1603" spans="1:34" ht="409.6" x14ac:dyDescent="0.25">
      <c r="A1603" s="47">
        <v>1599</v>
      </c>
      <c r="B1603" s="58" t="s">
        <v>1</v>
      </c>
      <c r="C1603" s="58" t="s">
        <v>8107</v>
      </c>
      <c r="D1603" s="69" t="s">
        <v>8108</v>
      </c>
      <c r="E1603" s="48" t="s">
        <v>8109</v>
      </c>
      <c r="F1603" s="49" t="s">
        <v>8110</v>
      </c>
      <c r="G1603" s="50">
        <v>3934000</v>
      </c>
      <c r="H1603" s="50">
        <v>3150000</v>
      </c>
      <c r="I1603" s="59" t="s">
        <v>7065</v>
      </c>
      <c r="J1603" s="52" t="s">
        <v>8111</v>
      </c>
      <c r="K1603" s="52" t="s">
        <v>8112</v>
      </c>
      <c r="L1603" s="9"/>
      <c r="M1603" s="9"/>
      <c r="N1603" s="9"/>
      <c r="O1603" s="9"/>
      <c r="P1603" s="9"/>
      <c r="Q1603" s="9"/>
      <c r="R1603" s="9"/>
      <c r="S1603" s="9"/>
      <c r="T1603" s="9"/>
      <c r="U1603" s="9"/>
      <c r="V1603" s="9"/>
      <c r="W1603" s="9"/>
      <c r="X1603" s="9"/>
      <c r="Y1603" s="9"/>
      <c r="Z1603" s="9"/>
      <c r="AA1603" s="9"/>
      <c r="AB1603" s="9"/>
      <c r="AC1603" s="9"/>
      <c r="AD1603" s="9"/>
      <c r="AE1603" s="9"/>
      <c r="AF1603" s="9"/>
      <c r="AG1603" s="9"/>
      <c r="AH1603" s="9"/>
    </row>
    <row r="1604" spans="1:34" ht="409.6" x14ac:dyDescent="0.25">
      <c r="A1604" s="47">
        <v>1600</v>
      </c>
      <c r="B1604" s="58" t="s">
        <v>1</v>
      </c>
      <c r="C1604" s="58" t="s">
        <v>8113</v>
      </c>
      <c r="D1604" s="58" t="s">
        <v>8114</v>
      </c>
      <c r="E1604" s="48" t="s">
        <v>349</v>
      </c>
      <c r="F1604" s="49" t="s">
        <v>8115</v>
      </c>
      <c r="G1604" s="50">
        <v>98773959</v>
      </c>
      <c r="H1604" s="50"/>
      <c r="I1604" s="59"/>
      <c r="J1604" s="52" t="s">
        <v>8116</v>
      </c>
      <c r="K1604" s="52" t="s">
        <v>8117</v>
      </c>
      <c r="L1604" s="9"/>
      <c r="M1604" s="9"/>
      <c r="N1604" s="9"/>
      <c r="O1604" s="9"/>
      <c r="P1604" s="9"/>
      <c r="Q1604" s="9"/>
      <c r="R1604" s="9"/>
      <c r="S1604" s="9"/>
      <c r="T1604" s="9"/>
      <c r="U1604" s="9"/>
      <c r="V1604" s="9"/>
      <c r="W1604" s="9"/>
      <c r="X1604" s="9"/>
      <c r="Y1604" s="9"/>
      <c r="Z1604" s="9"/>
      <c r="AA1604" s="9"/>
      <c r="AB1604" s="9"/>
      <c r="AC1604" s="9"/>
      <c r="AD1604" s="9"/>
      <c r="AE1604" s="9"/>
      <c r="AF1604" s="9"/>
      <c r="AG1604" s="9"/>
      <c r="AH1604" s="9"/>
    </row>
    <row r="1605" spans="1:34" ht="388.8" x14ac:dyDescent="0.25">
      <c r="A1605" s="47">
        <v>1601</v>
      </c>
      <c r="B1605" s="58" t="s">
        <v>1</v>
      </c>
      <c r="C1605" s="58" t="s">
        <v>8118</v>
      </c>
      <c r="D1605" s="58" t="s">
        <v>8119</v>
      </c>
      <c r="E1605" s="48" t="s">
        <v>349</v>
      </c>
      <c r="F1605" s="49" t="s">
        <v>8120</v>
      </c>
      <c r="G1605" s="50">
        <v>95047510</v>
      </c>
      <c r="H1605" s="50"/>
      <c r="I1605" s="59"/>
      <c r="J1605" s="52" t="s">
        <v>8121</v>
      </c>
      <c r="K1605" s="52" t="s">
        <v>8122</v>
      </c>
      <c r="L1605" s="9"/>
      <c r="M1605" s="9"/>
      <c r="N1605" s="9"/>
      <c r="O1605" s="9"/>
      <c r="P1605" s="9"/>
      <c r="Q1605" s="9"/>
      <c r="R1605" s="9"/>
      <c r="S1605" s="9"/>
      <c r="T1605" s="9"/>
      <c r="U1605" s="9"/>
      <c r="V1605" s="9"/>
      <c r="W1605" s="9"/>
      <c r="X1605" s="9"/>
      <c r="Y1605" s="9"/>
      <c r="Z1605" s="9"/>
      <c r="AA1605" s="9"/>
      <c r="AB1605" s="9"/>
      <c r="AC1605" s="9"/>
      <c r="AD1605" s="9"/>
      <c r="AE1605" s="9"/>
      <c r="AF1605" s="9"/>
      <c r="AG1605" s="9"/>
      <c r="AH1605" s="9"/>
    </row>
    <row r="1606" spans="1:34" ht="409.6" x14ac:dyDescent="0.25">
      <c r="A1606" s="47">
        <v>1602</v>
      </c>
      <c r="B1606" s="58" t="s">
        <v>1</v>
      </c>
      <c r="C1606" s="58" t="s">
        <v>8123</v>
      </c>
      <c r="D1606" s="69" t="s">
        <v>8124</v>
      </c>
      <c r="E1606" s="48" t="s">
        <v>349</v>
      </c>
      <c r="F1606" s="49" t="s">
        <v>8125</v>
      </c>
      <c r="G1606" s="50">
        <v>429280000</v>
      </c>
      <c r="H1606" s="50"/>
      <c r="I1606" s="59" t="s">
        <v>8126</v>
      </c>
      <c r="J1606" s="52" t="s">
        <v>8127</v>
      </c>
      <c r="K1606" s="52" t="s">
        <v>8128</v>
      </c>
      <c r="L1606" s="9"/>
      <c r="M1606" s="9"/>
      <c r="N1606" s="9"/>
      <c r="O1606" s="9"/>
      <c r="P1606" s="9"/>
      <c r="Q1606" s="9"/>
      <c r="R1606" s="9"/>
      <c r="S1606" s="9"/>
      <c r="T1606" s="9"/>
      <c r="U1606" s="9"/>
      <c r="V1606" s="9"/>
      <c r="W1606" s="9"/>
      <c r="X1606" s="9"/>
      <c r="Y1606" s="9"/>
      <c r="Z1606" s="9"/>
      <c r="AA1606" s="9"/>
      <c r="AB1606" s="9"/>
      <c r="AC1606" s="9"/>
      <c r="AD1606" s="9"/>
      <c r="AE1606" s="9"/>
      <c r="AF1606" s="9"/>
      <c r="AG1606" s="9"/>
      <c r="AH1606" s="9"/>
    </row>
    <row r="1607" spans="1:34" ht="374.4" x14ac:dyDescent="0.25">
      <c r="A1607" s="47">
        <v>1603</v>
      </c>
      <c r="B1607" s="58" t="s">
        <v>3</v>
      </c>
      <c r="C1607" s="58" t="s">
        <v>8062</v>
      </c>
      <c r="D1607" s="58" t="s">
        <v>8129</v>
      </c>
      <c r="E1607" s="48" t="s">
        <v>641</v>
      </c>
      <c r="F1607" s="49" t="s">
        <v>8130</v>
      </c>
      <c r="G1607" s="50">
        <v>2669100</v>
      </c>
      <c r="H1607" s="50"/>
      <c r="I1607" s="59" t="s">
        <v>8131</v>
      </c>
      <c r="J1607" s="52" t="s">
        <v>8065</v>
      </c>
      <c r="K1607" s="52" t="s">
        <v>8066</v>
      </c>
      <c r="L1607" s="9"/>
      <c r="M1607" s="9"/>
      <c r="N1607" s="9"/>
      <c r="O1607" s="9"/>
      <c r="P1607" s="9"/>
      <c r="Q1607" s="9"/>
      <c r="R1607" s="9"/>
      <c r="S1607" s="9"/>
      <c r="T1607" s="9"/>
      <c r="U1607" s="9"/>
      <c r="V1607" s="9"/>
      <c r="W1607" s="9"/>
      <c r="X1607" s="9"/>
      <c r="Y1607" s="9"/>
      <c r="Z1607" s="9"/>
      <c r="AA1607" s="9"/>
      <c r="AB1607" s="9"/>
      <c r="AC1607" s="9"/>
      <c r="AD1607" s="9"/>
      <c r="AE1607" s="9"/>
      <c r="AF1607" s="9"/>
      <c r="AG1607" s="9"/>
      <c r="AH1607" s="9"/>
    </row>
    <row r="1608" spans="1:34" ht="172.8" x14ac:dyDescent="0.25">
      <c r="A1608" s="47">
        <v>1604</v>
      </c>
      <c r="B1608" s="58" t="s">
        <v>3</v>
      </c>
      <c r="C1608" s="58" t="s">
        <v>661</v>
      </c>
      <c r="D1608" s="58" t="s">
        <v>8132</v>
      </c>
      <c r="E1608" s="48" t="s">
        <v>8133</v>
      </c>
      <c r="F1608" s="49" t="s">
        <v>8134</v>
      </c>
      <c r="G1608" s="50">
        <v>1063840</v>
      </c>
      <c r="H1608" s="50">
        <v>904264</v>
      </c>
      <c r="I1608" s="59" t="s">
        <v>8135</v>
      </c>
      <c r="J1608" s="52" t="s">
        <v>8136</v>
      </c>
      <c r="K1608" s="52" t="s">
        <v>8137</v>
      </c>
      <c r="L1608" s="9"/>
      <c r="M1608" s="9"/>
      <c r="N1608" s="9"/>
      <c r="O1608" s="9"/>
      <c r="P1608" s="9"/>
      <c r="Q1608" s="9"/>
      <c r="R1608" s="9"/>
      <c r="S1608" s="9"/>
      <c r="T1608" s="9"/>
      <c r="U1608" s="9"/>
      <c r="V1608" s="9"/>
      <c r="W1608" s="9"/>
      <c r="X1608" s="9"/>
      <c r="Y1608" s="9"/>
      <c r="Z1608" s="9"/>
      <c r="AA1608" s="9"/>
      <c r="AB1608" s="9"/>
      <c r="AC1608" s="9"/>
      <c r="AD1608" s="9"/>
      <c r="AE1608" s="9"/>
      <c r="AF1608" s="9"/>
      <c r="AG1608" s="9"/>
      <c r="AH1608" s="9"/>
    </row>
    <row r="1609" spans="1:34" ht="100.8" x14ac:dyDescent="0.25">
      <c r="A1609" s="47">
        <v>1605</v>
      </c>
      <c r="B1609" s="58" t="s">
        <v>3</v>
      </c>
      <c r="C1609" s="58" t="s">
        <v>8138</v>
      </c>
      <c r="D1609" s="69" t="s">
        <v>8139</v>
      </c>
      <c r="E1609" s="48" t="s">
        <v>8140</v>
      </c>
      <c r="F1609" s="49" t="s">
        <v>8141</v>
      </c>
      <c r="G1609" s="50">
        <v>1597701.65</v>
      </c>
      <c r="H1609" s="50">
        <v>798850.83</v>
      </c>
      <c r="I1609" s="59" t="s">
        <v>8142</v>
      </c>
      <c r="J1609" s="52" t="s">
        <v>8143</v>
      </c>
      <c r="K1609" s="52" t="s">
        <v>576</v>
      </c>
      <c r="L1609" s="9"/>
      <c r="M1609" s="9"/>
      <c r="N1609" s="9"/>
      <c r="O1609" s="9"/>
      <c r="P1609" s="9"/>
      <c r="Q1609" s="9"/>
      <c r="R1609" s="9"/>
      <c r="S1609" s="9"/>
      <c r="T1609" s="9"/>
      <c r="U1609" s="9"/>
      <c r="V1609" s="9"/>
      <c r="W1609" s="9"/>
      <c r="X1609" s="9"/>
      <c r="Y1609" s="9"/>
      <c r="Z1609" s="9"/>
      <c r="AA1609" s="9"/>
      <c r="AB1609" s="9"/>
      <c r="AC1609" s="9"/>
      <c r="AD1609" s="9"/>
      <c r="AE1609" s="9"/>
      <c r="AF1609" s="9"/>
      <c r="AG1609" s="9"/>
      <c r="AH1609" s="9"/>
    </row>
    <row r="1610" spans="1:34" ht="115.2" x14ac:dyDescent="0.25">
      <c r="A1610" s="47">
        <v>1606</v>
      </c>
      <c r="B1610" s="58" t="s">
        <v>3</v>
      </c>
      <c r="C1610" s="58" t="s">
        <v>8144</v>
      </c>
      <c r="D1610" s="58" t="s">
        <v>8145</v>
      </c>
      <c r="E1610" s="48" t="s">
        <v>8146</v>
      </c>
      <c r="F1610" s="49" t="s">
        <v>8147</v>
      </c>
      <c r="G1610" s="50">
        <v>0</v>
      </c>
      <c r="H1610" s="50">
        <v>0</v>
      </c>
      <c r="I1610" s="59" t="s">
        <v>8148</v>
      </c>
      <c r="J1610" s="52" t="s">
        <v>8149</v>
      </c>
      <c r="K1610" s="52" t="s">
        <v>8150</v>
      </c>
      <c r="L1610" s="9"/>
      <c r="M1610" s="9"/>
      <c r="N1610" s="9"/>
      <c r="O1610" s="9"/>
      <c r="P1610" s="9"/>
      <c r="Q1610" s="9"/>
      <c r="R1610" s="9"/>
      <c r="S1610" s="9"/>
      <c r="T1610" s="9"/>
      <c r="U1610" s="9"/>
      <c r="V1610" s="9"/>
      <c r="W1610" s="9"/>
      <c r="X1610" s="9"/>
      <c r="Y1610" s="9"/>
      <c r="Z1610" s="9"/>
      <c r="AA1610" s="9"/>
      <c r="AB1610" s="9"/>
      <c r="AC1610" s="9"/>
      <c r="AD1610" s="9"/>
      <c r="AE1610" s="9"/>
      <c r="AF1610" s="9"/>
      <c r="AG1610" s="9"/>
      <c r="AH1610" s="9"/>
    </row>
    <row r="1611" spans="1:34" ht="216" x14ac:dyDescent="0.25">
      <c r="A1611" s="47">
        <v>1607</v>
      </c>
      <c r="B1611" s="58" t="s">
        <v>3</v>
      </c>
      <c r="C1611" s="58" t="s">
        <v>8151</v>
      </c>
      <c r="D1611" s="58" t="s">
        <v>8152</v>
      </c>
      <c r="E1611" s="48" t="s">
        <v>8133</v>
      </c>
      <c r="F1611" s="49" t="s">
        <v>8147</v>
      </c>
      <c r="G1611" s="50">
        <v>240000</v>
      </c>
      <c r="H1611" s="50">
        <v>120000</v>
      </c>
      <c r="I1611" s="59" t="s">
        <v>8148</v>
      </c>
      <c r="J1611" s="52" t="s">
        <v>8153</v>
      </c>
      <c r="K1611" s="52" t="s">
        <v>8154</v>
      </c>
      <c r="L1611" s="9"/>
      <c r="M1611" s="9"/>
      <c r="N1611" s="9"/>
      <c r="O1611" s="9"/>
      <c r="P1611" s="9"/>
      <c r="Q1611" s="9"/>
      <c r="R1611" s="9"/>
      <c r="S1611" s="9"/>
      <c r="T1611" s="9"/>
      <c r="U1611" s="9"/>
      <c r="V1611" s="9"/>
      <c r="W1611" s="9"/>
      <c r="X1611" s="9"/>
      <c r="Y1611" s="9"/>
      <c r="Z1611" s="9"/>
      <c r="AA1611" s="9"/>
      <c r="AB1611" s="9"/>
      <c r="AC1611" s="9"/>
      <c r="AD1611" s="9"/>
      <c r="AE1611" s="9"/>
      <c r="AF1611" s="9"/>
      <c r="AG1611" s="9"/>
      <c r="AH1611" s="9"/>
    </row>
    <row r="1612" spans="1:34" ht="409.6" x14ac:dyDescent="0.25">
      <c r="A1612" s="47">
        <v>1608</v>
      </c>
      <c r="B1612" s="58" t="s">
        <v>1</v>
      </c>
      <c r="C1612" s="58" t="s">
        <v>8155</v>
      </c>
      <c r="D1612" s="69" t="s">
        <v>8156</v>
      </c>
      <c r="E1612" s="48" t="s">
        <v>349</v>
      </c>
      <c r="F1612" s="49" t="s">
        <v>8157</v>
      </c>
      <c r="G1612" s="50">
        <v>88674991</v>
      </c>
      <c r="H1612" s="50"/>
      <c r="I1612" s="59"/>
      <c r="J1612" s="52" t="s">
        <v>8158</v>
      </c>
      <c r="K1612" s="52" t="s">
        <v>8159</v>
      </c>
      <c r="L1612" s="9"/>
      <c r="M1612" s="9"/>
      <c r="N1612" s="9"/>
      <c r="O1612" s="9"/>
      <c r="P1612" s="9"/>
      <c r="Q1612" s="9"/>
      <c r="R1612" s="9"/>
      <c r="S1612" s="9"/>
      <c r="T1612" s="9"/>
      <c r="U1612" s="9"/>
      <c r="V1612" s="9"/>
      <c r="W1612" s="9"/>
      <c r="X1612" s="9"/>
      <c r="Y1612" s="9"/>
      <c r="Z1612" s="9"/>
      <c r="AA1612" s="9"/>
      <c r="AB1612" s="9"/>
      <c r="AC1612" s="9"/>
      <c r="AD1612" s="9"/>
      <c r="AE1612" s="9"/>
      <c r="AF1612" s="9"/>
      <c r="AG1612" s="9"/>
      <c r="AH1612" s="9"/>
    </row>
    <row r="1613" spans="1:34" ht="374.4" x14ac:dyDescent="0.25">
      <c r="A1613" s="47">
        <v>1609</v>
      </c>
      <c r="B1613" s="58" t="s">
        <v>1</v>
      </c>
      <c r="C1613" s="58" t="s">
        <v>8160</v>
      </c>
      <c r="D1613" s="58" t="s">
        <v>8161</v>
      </c>
      <c r="E1613" s="48" t="s">
        <v>413</v>
      </c>
      <c r="F1613" s="49" t="s">
        <v>8162</v>
      </c>
      <c r="G1613" s="50">
        <v>5612660</v>
      </c>
      <c r="H1613" s="50"/>
      <c r="I1613" s="59"/>
      <c r="J1613" s="52" t="s">
        <v>8163</v>
      </c>
      <c r="K1613" s="52" t="s">
        <v>8164</v>
      </c>
      <c r="L1613" s="9"/>
      <c r="M1613" s="9"/>
      <c r="N1613" s="9"/>
      <c r="O1613" s="9"/>
      <c r="P1613" s="9"/>
      <c r="Q1613" s="9"/>
      <c r="R1613" s="9"/>
      <c r="S1613" s="9"/>
      <c r="T1613" s="9"/>
      <c r="U1613" s="9"/>
      <c r="V1613" s="9"/>
      <c r="W1613" s="9"/>
      <c r="X1613" s="9"/>
      <c r="Y1613" s="9"/>
      <c r="Z1613" s="9"/>
      <c r="AA1613" s="9"/>
      <c r="AB1613" s="9"/>
      <c r="AC1613" s="9"/>
      <c r="AD1613" s="9"/>
      <c r="AE1613" s="9"/>
      <c r="AF1613" s="9"/>
      <c r="AG1613" s="9"/>
      <c r="AH1613" s="9"/>
    </row>
    <row r="1614" spans="1:34" ht="230.4" x14ac:dyDescent="0.25">
      <c r="A1614" s="47">
        <v>1610</v>
      </c>
      <c r="B1614" s="58" t="s">
        <v>1</v>
      </c>
      <c r="C1614" s="58" t="s">
        <v>8165</v>
      </c>
      <c r="D1614" s="58" t="s">
        <v>8166</v>
      </c>
      <c r="E1614" s="48" t="s">
        <v>349</v>
      </c>
      <c r="F1614" s="49" t="s">
        <v>8167</v>
      </c>
      <c r="G1614" s="50">
        <v>664068102</v>
      </c>
      <c r="H1614" s="50"/>
      <c r="I1614" s="59"/>
      <c r="J1614" s="52" t="s">
        <v>8168</v>
      </c>
      <c r="K1614" s="52" t="s">
        <v>8169</v>
      </c>
      <c r="L1614" s="9"/>
      <c r="M1614" s="9"/>
      <c r="N1614" s="9"/>
      <c r="O1614" s="9"/>
      <c r="P1614" s="9"/>
      <c r="Q1614" s="9"/>
      <c r="R1614" s="9"/>
      <c r="S1614" s="9"/>
      <c r="T1614" s="9"/>
      <c r="U1614" s="9"/>
      <c r="V1614" s="9"/>
      <c r="W1614" s="9"/>
      <c r="X1614" s="9"/>
      <c r="Y1614" s="9"/>
      <c r="Z1614" s="9"/>
      <c r="AA1614" s="9"/>
      <c r="AB1614" s="9"/>
      <c r="AC1614" s="9"/>
      <c r="AD1614" s="9"/>
      <c r="AE1614" s="9"/>
      <c r="AF1614" s="9"/>
      <c r="AG1614" s="9"/>
      <c r="AH1614" s="9"/>
    </row>
    <row r="1615" spans="1:34" ht="409.6" x14ac:dyDescent="0.25">
      <c r="A1615" s="47">
        <v>1611</v>
      </c>
      <c r="B1615" s="58" t="s">
        <v>1</v>
      </c>
      <c r="C1615" s="58" t="s">
        <v>8170</v>
      </c>
      <c r="D1615" s="69" t="s">
        <v>8171</v>
      </c>
      <c r="E1615" s="48" t="s">
        <v>349</v>
      </c>
      <c r="F1615" s="49" t="s">
        <v>8172</v>
      </c>
      <c r="G1615" s="50">
        <v>302637650</v>
      </c>
      <c r="H1615" s="50"/>
      <c r="I1615" s="59"/>
      <c r="J1615" s="52" t="s">
        <v>8173</v>
      </c>
      <c r="K1615" s="52" t="s">
        <v>8174</v>
      </c>
      <c r="L1615" s="9"/>
      <c r="M1615" s="9"/>
      <c r="N1615" s="9"/>
      <c r="O1615" s="9"/>
      <c r="P1615" s="9"/>
      <c r="Q1615" s="9"/>
      <c r="R1615" s="9"/>
      <c r="S1615" s="9"/>
      <c r="T1615" s="9"/>
      <c r="U1615" s="9"/>
      <c r="V1615" s="9"/>
      <c r="W1615" s="9"/>
      <c r="X1615" s="9"/>
      <c r="Y1615" s="9"/>
      <c r="Z1615" s="9"/>
      <c r="AA1615" s="9"/>
      <c r="AB1615" s="9"/>
      <c r="AC1615" s="9"/>
      <c r="AD1615" s="9"/>
      <c r="AE1615" s="9"/>
      <c r="AF1615" s="9"/>
      <c r="AG1615" s="9"/>
      <c r="AH1615" s="9"/>
    </row>
    <row r="1616" spans="1:34" ht="230.4" x14ac:dyDescent="0.25">
      <c r="A1616" s="47">
        <v>1612</v>
      </c>
      <c r="B1616" s="58" t="s">
        <v>3</v>
      </c>
      <c r="C1616" s="58" t="s">
        <v>8175</v>
      </c>
      <c r="D1616" s="58" t="s">
        <v>8176</v>
      </c>
      <c r="E1616" s="48" t="s">
        <v>349</v>
      </c>
      <c r="F1616" s="49" t="s">
        <v>8177</v>
      </c>
      <c r="G1616" s="50">
        <v>41621673.600000001</v>
      </c>
      <c r="H1616" s="50"/>
      <c r="I1616" s="59" t="s">
        <v>8178</v>
      </c>
      <c r="J1616" s="52" t="s">
        <v>8179</v>
      </c>
      <c r="K1616" s="52" t="s">
        <v>8180</v>
      </c>
      <c r="L1616" s="9"/>
      <c r="M1616" s="9"/>
      <c r="N1616" s="9"/>
      <c r="O1616" s="9"/>
      <c r="P1616" s="9"/>
      <c r="Q1616" s="9"/>
      <c r="R1616" s="9"/>
      <c r="S1616" s="9"/>
      <c r="T1616" s="9"/>
      <c r="U1616" s="9"/>
      <c r="V1616" s="9"/>
      <c r="W1616" s="9"/>
      <c r="X1616" s="9"/>
      <c r="Y1616" s="9"/>
      <c r="Z1616" s="9"/>
      <c r="AA1616" s="9"/>
      <c r="AB1616" s="9"/>
      <c r="AC1616" s="9"/>
      <c r="AD1616" s="9"/>
      <c r="AE1616" s="9"/>
      <c r="AF1616" s="9"/>
      <c r="AG1616" s="9"/>
      <c r="AH1616" s="9"/>
    </row>
    <row r="1617" spans="1:34" ht="244.8" x14ac:dyDescent="0.25">
      <c r="A1617" s="47">
        <v>1613</v>
      </c>
      <c r="B1617" s="58" t="s">
        <v>3</v>
      </c>
      <c r="C1617" s="58" t="s">
        <v>8181</v>
      </c>
      <c r="D1617" s="58" t="s">
        <v>8182</v>
      </c>
      <c r="E1617" s="48" t="s">
        <v>349</v>
      </c>
      <c r="F1617" s="49" t="s">
        <v>8183</v>
      </c>
      <c r="G1617" s="50">
        <v>27365.23</v>
      </c>
      <c r="H1617" s="50">
        <v>23260.44</v>
      </c>
      <c r="I1617" s="59" t="s">
        <v>8184</v>
      </c>
      <c r="J1617" s="52" t="s">
        <v>8185</v>
      </c>
      <c r="K1617" s="52" t="s">
        <v>8186</v>
      </c>
      <c r="L1617" s="9"/>
      <c r="M1617" s="9"/>
      <c r="N1617" s="9"/>
      <c r="O1617" s="9"/>
      <c r="P1617" s="9"/>
      <c r="Q1617" s="9"/>
      <c r="R1617" s="9"/>
      <c r="S1617" s="9"/>
      <c r="T1617" s="9"/>
      <c r="U1617" s="9"/>
      <c r="V1617" s="9"/>
      <c r="W1617" s="9"/>
      <c r="X1617" s="9"/>
      <c r="Y1617" s="9"/>
      <c r="Z1617" s="9"/>
      <c r="AA1617" s="9"/>
      <c r="AB1617" s="9"/>
      <c r="AC1617" s="9"/>
      <c r="AD1617" s="9"/>
      <c r="AE1617" s="9"/>
      <c r="AF1617" s="9"/>
      <c r="AG1617" s="9"/>
      <c r="AH1617" s="9"/>
    </row>
    <row r="1618" spans="1:34" ht="409.6" x14ac:dyDescent="0.25">
      <c r="A1618" s="47">
        <v>1614</v>
      </c>
      <c r="B1618" s="58" t="s">
        <v>1</v>
      </c>
      <c r="C1618" s="58" t="s">
        <v>8187</v>
      </c>
      <c r="D1618" s="69" t="s">
        <v>8188</v>
      </c>
      <c r="E1618" s="48" t="s">
        <v>349</v>
      </c>
      <c r="F1618" s="49" t="s">
        <v>8189</v>
      </c>
      <c r="G1618" s="50">
        <v>469053000</v>
      </c>
      <c r="H1618" s="50"/>
      <c r="I1618" s="59"/>
      <c r="J1618" s="52" t="s">
        <v>8190</v>
      </c>
      <c r="K1618" s="52" t="s">
        <v>8191</v>
      </c>
      <c r="L1618" s="9"/>
      <c r="M1618" s="9"/>
      <c r="N1618" s="9"/>
      <c r="O1618" s="9"/>
      <c r="P1618" s="9"/>
      <c r="Q1618" s="9"/>
      <c r="R1618" s="9"/>
      <c r="S1618" s="9"/>
      <c r="T1618" s="9"/>
      <c r="U1618" s="9"/>
      <c r="V1618" s="9"/>
      <c r="W1618" s="9"/>
      <c r="X1618" s="9"/>
      <c r="Y1618" s="9"/>
      <c r="Z1618" s="9"/>
      <c r="AA1618" s="9"/>
      <c r="AB1618" s="9"/>
      <c r="AC1618" s="9"/>
      <c r="AD1618" s="9"/>
      <c r="AE1618" s="9"/>
      <c r="AF1618" s="9"/>
      <c r="AG1618" s="9"/>
      <c r="AH1618" s="9"/>
    </row>
    <row r="1619" spans="1:34" ht="409.6" x14ac:dyDescent="0.25">
      <c r="A1619" s="47">
        <v>1615</v>
      </c>
      <c r="B1619" s="58" t="s">
        <v>1</v>
      </c>
      <c r="C1619" s="58" t="s">
        <v>8192</v>
      </c>
      <c r="D1619" s="58" t="s">
        <v>3364</v>
      </c>
      <c r="E1619" s="48" t="s">
        <v>349</v>
      </c>
      <c r="F1619" s="49" t="s">
        <v>8193</v>
      </c>
      <c r="G1619" s="50">
        <v>343533760</v>
      </c>
      <c r="H1619" s="50"/>
      <c r="I1619" s="59"/>
      <c r="J1619" s="52" t="s">
        <v>8194</v>
      </c>
      <c r="K1619" s="52" t="s">
        <v>8195</v>
      </c>
      <c r="L1619" s="9"/>
      <c r="M1619" s="9"/>
      <c r="N1619" s="9"/>
      <c r="O1619" s="9"/>
      <c r="P1619" s="9"/>
      <c r="Q1619" s="9"/>
      <c r="R1619" s="9"/>
      <c r="S1619" s="9"/>
      <c r="T1619" s="9"/>
      <c r="U1619" s="9"/>
      <c r="V1619" s="9"/>
      <c r="W1619" s="9"/>
      <c r="X1619" s="9"/>
      <c r="Y1619" s="9"/>
      <c r="Z1619" s="9"/>
      <c r="AA1619" s="9"/>
      <c r="AB1619" s="9"/>
      <c r="AC1619" s="9"/>
      <c r="AD1619" s="9"/>
      <c r="AE1619" s="9"/>
      <c r="AF1619" s="9"/>
      <c r="AG1619" s="9"/>
      <c r="AH1619" s="9"/>
    </row>
    <row r="1620" spans="1:34" ht="409.6" x14ac:dyDescent="0.25">
      <c r="A1620" s="47">
        <v>1616</v>
      </c>
      <c r="B1620" s="58" t="s">
        <v>3</v>
      </c>
      <c r="C1620" s="58" t="s">
        <v>8196</v>
      </c>
      <c r="D1620" s="58" t="s">
        <v>8197</v>
      </c>
      <c r="E1620" s="48" t="s">
        <v>620</v>
      </c>
      <c r="F1620" s="49" t="s">
        <v>8198</v>
      </c>
      <c r="G1620" s="50">
        <v>184752139.44</v>
      </c>
      <c r="H1620" s="50">
        <v>109853622.11</v>
      </c>
      <c r="I1620" s="59" t="s">
        <v>6374</v>
      </c>
      <c r="J1620" s="52" t="s">
        <v>76</v>
      </c>
      <c r="K1620" s="52" t="s">
        <v>6388</v>
      </c>
      <c r="L1620" s="9"/>
      <c r="M1620" s="9"/>
      <c r="N1620" s="9"/>
      <c r="O1620" s="9"/>
      <c r="P1620" s="9"/>
      <c r="Q1620" s="9"/>
      <c r="R1620" s="9"/>
      <c r="S1620" s="9"/>
      <c r="T1620" s="9"/>
      <c r="U1620" s="9"/>
      <c r="V1620" s="9"/>
      <c r="W1620" s="9"/>
      <c r="X1620" s="9"/>
      <c r="Y1620" s="9"/>
      <c r="Z1620" s="9"/>
      <c r="AA1620" s="9"/>
      <c r="AB1620" s="9"/>
      <c r="AC1620" s="9"/>
      <c r="AD1620" s="9"/>
      <c r="AE1620" s="9"/>
      <c r="AF1620" s="9"/>
      <c r="AG1620" s="9"/>
      <c r="AH1620" s="9"/>
    </row>
    <row r="1621" spans="1:34" ht="409.6" x14ac:dyDescent="0.25">
      <c r="A1621" s="47">
        <v>1617</v>
      </c>
      <c r="B1621" s="58" t="s">
        <v>1</v>
      </c>
      <c r="C1621" s="58" t="s">
        <v>8199</v>
      </c>
      <c r="D1621" s="69" t="s">
        <v>8200</v>
      </c>
      <c r="E1621" s="48" t="s">
        <v>349</v>
      </c>
      <c r="F1621" s="49" t="s">
        <v>8201</v>
      </c>
      <c r="G1621" s="50">
        <v>544097576</v>
      </c>
      <c r="H1621" s="50"/>
      <c r="I1621" s="59"/>
      <c r="J1621" s="52" t="s">
        <v>8202</v>
      </c>
      <c r="K1621" s="52" t="s">
        <v>8203</v>
      </c>
      <c r="L1621" s="9"/>
      <c r="M1621" s="9"/>
      <c r="N1621" s="9"/>
      <c r="O1621" s="9"/>
      <c r="P1621" s="9"/>
      <c r="Q1621" s="9"/>
      <c r="R1621" s="9"/>
      <c r="S1621" s="9"/>
      <c r="T1621" s="9"/>
      <c r="U1621" s="9"/>
      <c r="V1621" s="9"/>
      <c r="W1621" s="9"/>
      <c r="X1621" s="9"/>
      <c r="Y1621" s="9"/>
      <c r="Z1621" s="9"/>
      <c r="AA1621" s="9"/>
      <c r="AB1621" s="9"/>
      <c r="AC1621" s="9"/>
      <c r="AD1621" s="9"/>
      <c r="AE1621" s="9"/>
      <c r="AF1621" s="9"/>
      <c r="AG1621" s="9"/>
      <c r="AH1621" s="9"/>
    </row>
    <row r="1622" spans="1:34" ht="201.6" x14ac:dyDescent="0.25">
      <c r="A1622" s="47">
        <v>1618</v>
      </c>
      <c r="B1622" s="58" t="s">
        <v>1</v>
      </c>
      <c r="C1622" s="58" t="s">
        <v>8204</v>
      </c>
      <c r="D1622" s="58" t="s">
        <v>8205</v>
      </c>
      <c r="E1622" s="48" t="s">
        <v>349</v>
      </c>
      <c r="F1622" s="49" t="s">
        <v>8206</v>
      </c>
      <c r="G1622" s="50">
        <v>29666304</v>
      </c>
      <c r="H1622" s="50"/>
      <c r="I1622" s="59"/>
      <c r="J1622" s="52" t="s">
        <v>8207</v>
      </c>
      <c r="K1622" s="52" t="s">
        <v>8208</v>
      </c>
      <c r="L1622" s="9"/>
      <c r="M1622" s="9"/>
      <c r="N1622" s="9"/>
      <c r="O1622" s="9"/>
      <c r="P1622" s="9"/>
      <c r="Q1622" s="9"/>
      <c r="R1622" s="9"/>
      <c r="S1622" s="9"/>
      <c r="T1622" s="9"/>
      <c r="U1622" s="9"/>
      <c r="V1622" s="9"/>
      <c r="W1622" s="9"/>
      <c r="X1622" s="9"/>
      <c r="Y1622" s="9"/>
      <c r="Z1622" s="9"/>
      <c r="AA1622" s="9"/>
      <c r="AB1622" s="9"/>
      <c r="AC1622" s="9"/>
      <c r="AD1622" s="9"/>
      <c r="AE1622" s="9"/>
      <c r="AF1622" s="9"/>
      <c r="AG1622" s="9"/>
      <c r="AH1622" s="9"/>
    </row>
    <row r="1623" spans="1:34" ht="288" x14ac:dyDescent="0.25">
      <c r="A1623" s="47">
        <v>1619</v>
      </c>
      <c r="B1623" s="58" t="s">
        <v>1</v>
      </c>
      <c r="C1623" s="58" t="s">
        <v>8209</v>
      </c>
      <c r="D1623" s="58" t="s">
        <v>8210</v>
      </c>
      <c r="E1623" s="48" t="s">
        <v>349</v>
      </c>
      <c r="F1623" s="49" t="s">
        <v>8211</v>
      </c>
      <c r="G1623" s="50">
        <v>656920544</v>
      </c>
      <c r="H1623" s="50"/>
      <c r="I1623" s="59"/>
      <c r="J1623" s="52" t="s">
        <v>8212</v>
      </c>
      <c r="K1623" s="52" t="s">
        <v>8213</v>
      </c>
      <c r="L1623" s="9"/>
      <c r="M1623" s="9"/>
      <c r="N1623" s="9"/>
      <c r="O1623" s="9"/>
      <c r="P1623" s="9"/>
      <c r="Q1623" s="9"/>
      <c r="R1623" s="9"/>
      <c r="S1623" s="9"/>
      <c r="T1623" s="9"/>
      <c r="U1623" s="9"/>
      <c r="V1623" s="9"/>
      <c r="W1623" s="9"/>
      <c r="X1623" s="9"/>
      <c r="Y1623" s="9"/>
      <c r="Z1623" s="9"/>
      <c r="AA1623" s="9"/>
      <c r="AB1623" s="9"/>
      <c r="AC1623" s="9"/>
      <c r="AD1623" s="9"/>
      <c r="AE1623" s="9"/>
      <c r="AF1623" s="9"/>
      <c r="AG1623" s="9"/>
      <c r="AH1623" s="9"/>
    </row>
    <row r="1624" spans="1:34" ht="273.60000000000002" x14ac:dyDescent="0.25">
      <c r="A1624" s="47">
        <v>1620</v>
      </c>
      <c r="B1624" s="58" t="s">
        <v>3</v>
      </c>
      <c r="C1624" s="58" t="s">
        <v>8214</v>
      </c>
      <c r="D1624" s="69" t="s">
        <v>8215</v>
      </c>
      <c r="E1624" s="48" t="s">
        <v>349</v>
      </c>
      <c r="F1624" s="49" t="s">
        <v>8216</v>
      </c>
      <c r="G1624" s="50">
        <v>29128.25</v>
      </c>
      <c r="H1624" s="50">
        <v>24759.01</v>
      </c>
      <c r="I1624" s="59" t="s">
        <v>8217</v>
      </c>
      <c r="J1624" s="52" t="s">
        <v>8218</v>
      </c>
      <c r="K1624" s="52" t="s">
        <v>8219</v>
      </c>
      <c r="L1624" s="9"/>
      <c r="M1624" s="9"/>
      <c r="N1624" s="9"/>
      <c r="O1624" s="9"/>
      <c r="P1624" s="9"/>
      <c r="Q1624" s="9"/>
      <c r="R1624" s="9"/>
      <c r="S1624" s="9"/>
      <c r="T1624" s="9"/>
      <c r="U1624" s="9"/>
      <c r="V1624" s="9"/>
      <c r="W1624" s="9"/>
      <c r="X1624" s="9"/>
      <c r="Y1624" s="9"/>
      <c r="Z1624" s="9"/>
      <c r="AA1624" s="9"/>
      <c r="AB1624" s="9"/>
      <c r="AC1624" s="9"/>
      <c r="AD1624" s="9"/>
      <c r="AE1624" s="9"/>
      <c r="AF1624" s="9"/>
      <c r="AG1624" s="9"/>
      <c r="AH1624" s="9"/>
    </row>
    <row r="1625" spans="1:34" ht="409.6" x14ac:dyDescent="0.25">
      <c r="A1625" s="47">
        <v>1621</v>
      </c>
      <c r="B1625" s="58" t="s">
        <v>3</v>
      </c>
      <c r="C1625" s="58" t="s">
        <v>8220</v>
      </c>
      <c r="D1625" s="58" t="s">
        <v>8221</v>
      </c>
      <c r="E1625" s="48" t="s">
        <v>349</v>
      </c>
      <c r="F1625" s="49" t="s">
        <v>8222</v>
      </c>
      <c r="G1625" s="50">
        <v>27502.639999999999</v>
      </c>
      <c r="H1625" s="50">
        <v>23376.12</v>
      </c>
      <c r="I1625" s="59" t="s">
        <v>8223</v>
      </c>
      <c r="J1625" s="52" t="s">
        <v>8224</v>
      </c>
      <c r="K1625" s="52" t="s">
        <v>8225</v>
      </c>
      <c r="L1625" s="9"/>
      <c r="M1625" s="9"/>
      <c r="N1625" s="9"/>
      <c r="O1625" s="9"/>
      <c r="P1625" s="9"/>
      <c r="Q1625" s="9"/>
      <c r="R1625" s="9"/>
      <c r="S1625" s="9"/>
      <c r="T1625" s="9"/>
      <c r="U1625" s="9"/>
      <c r="V1625" s="9"/>
      <c r="W1625" s="9"/>
      <c r="X1625" s="9"/>
      <c r="Y1625" s="9"/>
      <c r="Z1625" s="9"/>
      <c r="AA1625" s="9"/>
      <c r="AB1625" s="9"/>
      <c r="AC1625" s="9"/>
      <c r="AD1625" s="9"/>
      <c r="AE1625" s="9"/>
      <c r="AF1625" s="9"/>
      <c r="AG1625" s="9"/>
      <c r="AH1625" s="9"/>
    </row>
    <row r="1626" spans="1:34" ht="345.6" x14ac:dyDescent="0.25">
      <c r="A1626" s="47">
        <v>1622</v>
      </c>
      <c r="B1626" s="58" t="s">
        <v>3</v>
      </c>
      <c r="C1626" s="58" t="s">
        <v>8226</v>
      </c>
      <c r="D1626" s="58" t="s">
        <v>8227</v>
      </c>
      <c r="E1626" s="48" t="s">
        <v>8228</v>
      </c>
      <c r="F1626" s="49" t="s">
        <v>8229</v>
      </c>
      <c r="G1626" s="50">
        <v>27498.51</v>
      </c>
      <c r="H1626" s="50">
        <v>23373.73</v>
      </c>
      <c r="I1626" s="59" t="s">
        <v>8230</v>
      </c>
      <c r="J1626" s="52" t="s">
        <v>8231</v>
      </c>
      <c r="K1626" s="52" t="s">
        <v>8232</v>
      </c>
      <c r="L1626" s="9"/>
      <c r="M1626" s="9"/>
      <c r="N1626" s="9"/>
      <c r="O1626" s="9"/>
      <c r="P1626" s="9"/>
      <c r="Q1626" s="9"/>
      <c r="R1626" s="9"/>
      <c r="S1626" s="9"/>
      <c r="T1626" s="9"/>
      <c r="U1626" s="9"/>
      <c r="V1626" s="9"/>
      <c r="W1626" s="9"/>
      <c r="X1626" s="9"/>
      <c r="Y1626" s="9"/>
      <c r="Z1626" s="9"/>
      <c r="AA1626" s="9"/>
      <c r="AB1626" s="9"/>
      <c r="AC1626" s="9"/>
      <c r="AD1626" s="9"/>
      <c r="AE1626" s="9"/>
      <c r="AF1626" s="9"/>
      <c r="AG1626" s="9"/>
      <c r="AH1626" s="9"/>
    </row>
    <row r="1627" spans="1:34" ht="409.6" x14ac:dyDescent="0.25">
      <c r="A1627" s="47">
        <v>1623</v>
      </c>
      <c r="B1627" s="58" t="s">
        <v>3</v>
      </c>
      <c r="C1627" s="58" t="s">
        <v>8233</v>
      </c>
      <c r="D1627" s="69" t="s">
        <v>8234</v>
      </c>
      <c r="E1627" s="48" t="s">
        <v>349</v>
      </c>
      <c r="F1627" s="49" t="s">
        <v>8235</v>
      </c>
      <c r="G1627" s="50">
        <v>29132.63</v>
      </c>
      <c r="H1627" s="50">
        <v>24418.98</v>
      </c>
      <c r="I1627" s="59" t="s">
        <v>8236</v>
      </c>
      <c r="J1627" s="52" t="s">
        <v>8237</v>
      </c>
      <c r="K1627" s="52" t="s">
        <v>8238</v>
      </c>
      <c r="L1627" s="9"/>
      <c r="M1627" s="9"/>
      <c r="N1627" s="9"/>
      <c r="O1627" s="9"/>
      <c r="P1627" s="9"/>
      <c r="Q1627" s="9"/>
      <c r="R1627" s="9"/>
      <c r="S1627" s="9"/>
      <c r="T1627" s="9"/>
      <c r="U1627" s="9"/>
      <c r="V1627" s="9"/>
      <c r="W1627" s="9"/>
      <c r="X1627" s="9"/>
      <c r="Y1627" s="9"/>
      <c r="Z1627" s="9"/>
      <c r="AA1627" s="9"/>
      <c r="AB1627" s="9"/>
      <c r="AC1627" s="9"/>
      <c r="AD1627" s="9"/>
      <c r="AE1627" s="9"/>
      <c r="AF1627" s="9"/>
      <c r="AG1627" s="9"/>
      <c r="AH1627" s="9"/>
    </row>
    <row r="1628" spans="1:34" ht="409.6" x14ac:dyDescent="0.25">
      <c r="A1628" s="47">
        <v>1624</v>
      </c>
      <c r="B1628" s="58" t="s">
        <v>3</v>
      </c>
      <c r="C1628" s="58" t="s">
        <v>8239</v>
      </c>
      <c r="D1628" s="58" t="s">
        <v>8240</v>
      </c>
      <c r="E1628" s="48" t="s">
        <v>349</v>
      </c>
      <c r="F1628" s="49" t="s">
        <v>8241</v>
      </c>
      <c r="G1628" s="50">
        <v>29138.12</v>
      </c>
      <c r="H1628" s="50">
        <v>26185.97</v>
      </c>
      <c r="I1628" s="59" t="s">
        <v>8236</v>
      </c>
      <c r="J1628" s="52" t="s">
        <v>8242</v>
      </c>
      <c r="K1628" s="52" t="s">
        <v>8243</v>
      </c>
      <c r="L1628" s="9"/>
      <c r="M1628" s="9"/>
      <c r="N1628" s="9"/>
      <c r="O1628" s="9"/>
      <c r="P1628" s="9"/>
      <c r="Q1628" s="9"/>
      <c r="R1628" s="9"/>
      <c r="S1628" s="9"/>
      <c r="T1628" s="9"/>
      <c r="U1628" s="9"/>
      <c r="V1628" s="9"/>
      <c r="W1628" s="9"/>
      <c r="X1628" s="9"/>
      <c r="Y1628" s="9"/>
      <c r="Z1628" s="9"/>
      <c r="AA1628" s="9"/>
      <c r="AB1628" s="9"/>
      <c r="AC1628" s="9"/>
      <c r="AD1628" s="9"/>
      <c r="AE1628" s="9"/>
      <c r="AF1628" s="9"/>
      <c r="AG1628" s="9"/>
      <c r="AH1628" s="9"/>
    </row>
    <row r="1629" spans="1:34" ht="115.2" x14ac:dyDescent="0.25">
      <c r="A1629" s="47">
        <v>1625</v>
      </c>
      <c r="B1629" s="58" t="s">
        <v>3</v>
      </c>
      <c r="C1629" s="58" t="s">
        <v>8244</v>
      </c>
      <c r="D1629" s="58" t="s">
        <v>8245</v>
      </c>
      <c r="E1629" s="48" t="s">
        <v>349</v>
      </c>
      <c r="F1629" s="49" t="s">
        <v>8246</v>
      </c>
      <c r="G1629" s="50">
        <v>29143.81</v>
      </c>
      <c r="H1629" s="50">
        <v>24772.240000000002</v>
      </c>
      <c r="I1629" s="59" t="s">
        <v>8247</v>
      </c>
      <c r="J1629" s="52" t="s">
        <v>8248</v>
      </c>
      <c r="K1629" s="52" t="s">
        <v>8249</v>
      </c>
      <c r="L1629" s="9"/>
      <c r="M1629" s="9"/>
      <c r="N1629" s="9"/>
      <c r="O1629" s="9"/>
      <c r="P1629" s="9"/>
      <c r="Q1629" s="9"/>
      <c r="R1629" s="9"/>
      <c r="S1629" s="9"/>
      <c r="T1629" s="9"/>
      <c r="U1629" s="9"/>
      <c r="V1629" s="9"/>
      <c r="W1629" s="9"/>
      <c r="X1629" s="9"/>
      <c r="Y1629" s="9"/>
      <c r="Z1629" s="9"/>
      <c r="AA1629" s="9"/>
      <c r="AB1629" s="9"/>
      <c r="AC1629" s="9"/>
      <c r="AD1629" s="9"/>
      <c r="AE1629" s="9"/>
      <c r="AF1629" s="9"/>
      <c r="AG1629" s="9"/>
      <c r="AH1629" s="9"/>
    </row>
    <row r="1630" spans="1:34" ht="409.6" x14ac:dyDescent="0.25">
      <c r="A1630" s="47">
        <v>1626</v>
      </c>
      <c r="B1630" s="58" t="s">
        <v>3</v>
      </c>
      <c r="C1630" s="58" t="s">
        <v>8250</v>
      </c>
      <c r="D1630" s="69" t="s">
        <v>8251</v>
      </c>
      <c r="E1630" s="48" t="s">
        <v>349</v>
      </c>
      <c r="F1630" s="49" t="s">
        <v>8252</v>
      </c>
      <c r="G1630" s="50">
        <v>29204.66</v>
      </c>
      <c r="H1630" s="50">
        <v>24823.96</v>
      </c>
      <c r="I1630" s="59" t="s">
        <v>8253</v>
      </c>
      <c r="J1630" s="52" t="s">
        <v>8254</v>
      </c>
      <c r="K1630" s="52" t="s">
        <v>8255</v>
      </c>
      <c r="L1630" s="9"/>
      <c r="M1630" s="9"/>
      <c r="N1630" s="9"/>
      <c r="O1630" s="9"/>
      <c r="P1630" s="9"/>
      <c r="Q1630" s="9"/>
      <c r="R1630" s="9"/>
      <c r="S1630" s="9"/>
      <c r="T1630" s="9"/>
      <c r="U1630" s="9"/>
      <c r="V1630" s="9"/>
      <c r="W1630" s="9"/>
      <c r="X1630" s="9"/>
      <c r="Y1630" s="9"/>
      <c r="Z1630" s="9"/>
      <c r="AA1630" s="9"/>
      <c r="AB1630" s="9"/>
      <c r="AC1630" s="9"/>
      <c r="AD1630" s="9"/>
      <c r="AE1630" s="9"/>
      <c r="AF1630" s="9"/>
      <c r="AG1630" s="9"/>
      <c r="AH1630" s="9"/>
    </row>
    <row r="1631" spans="1:34" ht="409.6" x14ac:dyDescent="0.25">
      <c r="A1631" s="47">
        <v>1627</v>
      </c>
      <c r="B1631" s="58" t="s">
        <v>3</v>
      </c>
      <c r="C1631" s="58" t="s">
        <v>8256</v>
      </c>
      <c r="D1631" s="58" t="s">
        <v>8257</v>
      </c>
      <c r="E1631" s="48" t="s">
        <v>349</v>
      </c>
      <c r="F1631" s="49" t="s">
        <v>8258</v>
      </c>
      <c r="G1631" s="50"/>
      <c r="H1631" s="50"/>
      <c r="I1631" s="59"/>
      <c r="J1631" s="52"/>
      <c r="K1631" s="52"/>
      <c r="L1631" s="9"/>
      <c r="M1631" s="9"/>
      <c r="N1631" s="9"/>
      <c r="O1631" s="9"/>
      <c r="P1631" s="9"/>
      <c r="Q1631" s="9"/>
      <c r="R1631" s="9"/>
      <c r="S1631" s="9"/>
      <c r="T1631" s="9"/>
      <c r="U1631" s="9"/>
      <c r="V1631" s="9"/>
      <c r="W1631" s="9"/>
      <c r="X1631" s="9"/>
      <c r="Y1631" s="9"/>
      <c r="Z1631" s="9"/>
      <c r="AA1631" s="9"/>
      <c r="AB1631" s="9"/>
      <c r="AC1631" s="9"/>
      <c r="AD1631" s="9"/>
      <c r="AE1631" s="9"/>
      <c r="AF1631" s="9"/>
      <c r="AG1631" s="9"/>
      <c r="AH1631" s="9"/>
    </row>
    <row r="1632" spans="1:34" ht="409.6" x14ac:dyDescent="0.25">
      <c r="A1632" s="47">
        <v>1628</v>
      </c>
      <c r="B1632" s="58" t="s">
        <v>1</v>
      </c>
      <c r="C1632" s="58" t="s">
        <v>8259</v>
      </c>
      <c r="D1632" s="58" t="s">
        <v>8260</v>
      </c>
      <c r="E1632" s="48" t="s">
        <v>349</v>
      </c>
      <c r="F1632" s="49" t="s">
        <v>8261</v>
      </c>
      <c r="G1632" s="50">
        <v>46928870</v>
      </c>
      <c r="H1632" s="50"/>
      <c r="I1632" s="59"/>
      <c r="J1632" s="52" t="s">
        <v>8262</v>
      </c>
      <c r="K1632" s="52" t="s">
        <v>8263</v>
      </c>
      <c r="L1632" s="9"/>
      <c r="M1632" s="9"/>
      <c r="N1632" s="9"/>
      <c r="O1632" s="9"/>
      <c r="P1632" s="9"/>
      <c r="Q1632" s="9"/>
      <c r="R1632" s="9"/>
      <c r="S1632" s="9"/>
      <c r="T1632" s="9"/>
      <c r="U1632" s="9"/>
      <c r="V1632" s="9"/>
      <c r="W1632" s="9"/>
      <c r="X1632" s="9"/>
      <c r="Y1632" s="9"/>
      <c r="Z1632" s="9"/>
      <c r="AA1632" s="9"/>
      <c r="AB1632" s="9"/>
      <c r="AC1632" s="9"/>
      <c r="AD1632" s="9"/>
      <c r="AE1632" s="9"/>
      <c r="AF1632" s="9"/>
      <c r="AG1632" s="9"/>
      <c r="AH1632" s="9"/>
    </row>
    <row r="1633" spans="1:34" ht="409.6" x14ac:dyDescent="0.25">
      <c r="A1633" s="47">
        <v>1629</v>
      </c>
      <c r="B1633" s="58" t="s">
        <v>1</v>
      </c>
      <c r="C1633" s="58" t="s">
        <v>8264</v>
      </c>
      <c r="D1633" s="69" t="s">
        <v>8265</v>
      </c>
      <c r="E1633" s="48" t="s">
        <v>349</v>
      </c>
      <c r="F1633" s="49" t="s">
        <v>8266</v>
      </c>
      <c r="G1633" s="50">
        <v>68372661</v>
      </c>
      <c r="H1633" s="50"/>
      <c r="I1633" s="59"/>
      <c r="J1633" s="52" t="s">
        <v>8267</v>
      </c>
      <c r="K1633" s="52" t="s">
        <v>8268</v>
      </c>
      <c r="L1633" s="9"/>
      <c r="M1633" s="9"/>
      <c r="N1633" s="9"/>
      <c r="O1633" s="9"/>
      <c r="P1633" s="9"/>
      <c r="Q1633" s="9"/>
      <c r="R1633" s="9"/>
      <c r="S1633" s="9"/>
      <c r="T1633" s="9"/>
      <c r="U1633" s="9"/>
      <c r="V1633" s="9"/>
      <c r="W1633" s="9"/>
      <c r="X1633" s="9"/>
      <c r="Y1633" s="9"/>
      <c r="Z1633" s="9"/>
      <c r="AA1633" s="9"/>
      <c r="AB1633" s="9"/>
      <c r="AC1633" s="9"/>
      <c r="AD1633" s="9"/>
      <c r="AE1633" s="9"/>
      <c r="AF1633" s="9"/>
      <c r="AG1633" s="9"/>
      <c r="AH1633" s="9"/>
    </row>
    <row r="1634" spans="1:34" ht="158.4" x14ac:dyDescent="0.25">
      <c r="A1634" s="47">
        <v>1630</v>
      </c>
      <c r="B1634" s="58" t="s">
        <v>1</v>
      </c>
      <c r="C1634" s="58" t="s">
        <v>8269</v>
      </c>
      <c r="D1634" s="58" t="s">
        <v>8265</v>
      </c>
      <c r="E1634" s="48" t="s">
        <v>349</v>
      </c>
      <c r="F1634" s="49" t="s">
        <v>8270</v>
      </c>
      <c r="G1634" s="50">
        <v>21625942</v>
      </c>
      <c r="H1634" s="50"/>
      <c r="I1634" s="59"/>
      <c r="J1634" s="52" t="s">
        <v>8271</v>
      </c>
      <c r="K1634" s="52" t="s">
        <v>8268</v>
      </c>
      <c r="L1634" s="9"/>
      <c r="M1634" s="9"/>
      <c r="N1634" s="9"/>
      <c r="O1634" s="9"/>
      <c r="P1634" s="9"/>
      <c r="Q1634" s="9"/>
      <c r="R1634" s="9"/>
      <c r="S1634" s="9"/>
      <c r="T1634" s="9"/>
      <c r="U1634" s="9"/>
      <c r="V1634" s="9"/>
      <c r="W1634" s="9"/>
      <c r="X1634" s="9"/>
      <c r="Y1634" s="9"/>
      <c r="Z1634" s="9"/>
      <c r="AA1634" s="9"/>
      <c r="AB1634" s="9"/>
      <c r="AC1634" s="9"/>
      <c r="AD1634" s="9"/>
      <c r="AE1634" s="9"/>
      <c r="AF1634" s="9"/>
      <c r="AG1634" s="9"/>
      <c r="AH1634" s="9"/>
    </row>
    <row r="1635" spans="1:34" ht="409.6" x14ac:dyDescent="0.25">
      <c r="A1635" s="47">
        <v>1631</v>
      </c>
      <c r="B1635" s="58" t="s">
        <v>1</v>
      </c>
      <c r="C1635" s="58" t="s">
        <v>8272</v>
      </c>
      <c r="D1635" s="58" t="s">
        <v>8273</v>
      </c>
      <c r="E1635" s="48" t="s">
        <v>349</v>
      </c>
      <c r="F1635" s="49" t="s">
        <v>8274</v>
      </c>
      <c r="G1635" s="50">
        <v>41193964</v>
      </c>
      <c r="H1635" s="50"/>
      <c r="I1635" s="59"/>
      <c r="J1635" s="52" t="s">
        <v>8275</v>
      </c>
      <c r="K1635" s="52" t="s">
        <v>8276</v>
      </c>
      <c r="L1635" s="9"/>
      <c r="M1635" s="9"/>
      <c r="N1635" s="9"/>
      <c r="O1635" s="9"/>
      <c r="P1635" s="9"/>
      <c r="Q1635" s="9"/>
      <c r="R1635" s="9"/>
      <c r="S1635" s="9"/>
      <c r="T1635" s="9"/>
      <c r="U1635" s="9"/>
      <c r="V1635" s="9"/>
      <c r="W1635" s="9"/>
      <c r="X1635" s="9"/>
      <c r="Y1635" s="9"/>
      <c r="Z1635" s="9"/>
      <c r="AA1635" s="9"/>
      <c r="AB1635" s="9"/>
      <c r="AC1635" s="9"/>
      <c r="AD1635" s="9"/>
      <c r="AE1635" s="9"/>
      <c r="AF1635" s="9"/>
      <c r="AG1635" s="9"/>
      <c r="AH1635" s="9"/>
    </row>
    <row r="1636" spans="1:34" ht="409.6" x14ac:dyDescent="0.25">
      <c r="A1636" s="47">
        <v>1632</v>
      </c>
      <c r="B1636" s="58" t="s">
        <v>1</v>
      </c>
      <c r="C1636" s="58" t="s">
        <v>8277</v>
      </c>
      <c r="D1636" s="69" t="s">
        <v>8278</v>
      </c>
      <c r="E1636" s="48" t="s">
        <v>349</v>
      </c>
      <c r="F1636" s="49" t="s">
        <v>8279</v>
      </c>
      <c r="G1636" s="50">
        <v>2734290</v>
      </c>
      <c r="H1636" s="50"/>
      <c r="I1636" s="59"/>
      <c r="J1636" s="52" t="s">
        <v>8280</v>
      </c>
      <c r="K1636" s="52" t="s">
        <v>8281</v>
      </c>
      <c r="L1636" s="9"/>
      <c r="M1636" s="9"/>
      <c r="N1636" s="9"/>
      <c r="O1636" s="9"/>
      <c r="P1636" s="9"/>
      <c r="Q1636" s="9"/>
      <c r="R1636" s="9"/>
      <c r="S1636" s="9"/>
      <c r="T1636" s="9"/>
      <c r="U1636" s="9"/>
      <c r="V1636" s="9"/>
      <c r="W1636" s="9"/>
      <c r="X1636" s="9"/>
      <c r="Y1636" s="9"/>
      <c r="Z1636" s="9"/>
      <c r="AA1636" s="9"/>
      <c r="AB1636" s="9"/>
      <c r="AC1636" s="9"/>
      <c r="AD1636" s="9"/>
      <c r="AE1636" s="9"/>
      <c r="AF1636" s="9"/>
      <c r="AG1636" s="9"/>
      <c r="AH1636" s="9"/>
    </row>
    <row r="1637" spans="1:34" ht="172.8" x14ac:dyDescent="0.25">
      <c r="A1637" s="47">
        <v>1633</v>
      </c>
      <c r="B1637" s="58" t="s">
        <v>1</v>
      </c>
      <c r="C1637" s="58" t="s">
        <v>8282</v>
      </c>
      <c r="D1637" s="58" t="s">
        <v>8283</v>
      </c>
      <c r="E1637" s="48" t="s">
        <v>349</v>
      </c>
      <c r="F1637" s="49" t="s">
        <v>8284</v>
      </c>
      <c r="G1637" s="50">
        <v>2734290</v>
      </c>
      <c r="H1637" s="50"/>
      <c r="I1637" s="59"/>
      <c r="J1637" s="52" t="s">
        <v>8285</v>
      </c>
      <c r="K1637" s="52" t="s">
        <v>8286</v>
      </c>
      <c r="L1637" s="9"/>
      <c r="M1637" s="9"/>
      <c r="N1637" s="9"/>
      <c r="O1637" s="9"/>
      <c r="P1637" s="9"/>
      <c r="Q1637" s="9"/>
      <c r="R1637" s="9"/>
      <c r="S1637" s="9"/>
      <c r="T1637" s="9"/>
      <c r="U1637" s="9"/>
      <c r="V1637" s="9"/>
      <c r="W1637" s="9"/>
      <c r="X1637" s="9"/>
      <c r="Y1637" s="9"/>
      <c r="Z1637" s="9"/>
      <c r="AA1637" s="9"/>
      <c r="AB1637" s="9"/>
      <c r="AC1637" s="9"/>
      <c r="AD1637" s="9"/>
      <c r="AE1637" s="9"/>
      <c r="AF1637" s="9"/>
      <c r="AG1637" s="9"/>
      <c r="AH1637" s="9"/>
    </row>
    <row r="1638" spans="1:34" ht="409.6" x14ac:dyDescent="0.25">
      <c r="A1638" s="47">
        <v>1634</v>
      </c>
      <c r="B1638" s="58" t="s">
        <v>1</v>
      </c>
      <c r="C1638" s="58" t="s">
        <v>8287</v>
      </c>
      <c r="D1638" s="58" t="s">
        <v>8288</v>
      </c>
      <c r="E1638" s="48" t="s">
        <v>349</v>
      </c>
      <c r="F1638" s="49" t="s">
        <v>8289</v>
      </c>
      <c r="G1638" s="50">
        <v>2747615</v>
      </c>
      <c r="H1638" s="50"/>
      <c r="I1638" s="59"/>
      <c r="J1638" s="52" t="s">
        <v>8290</v>
      </c>
      <c r="K1638" s="52" t="s">
        <v>8291</v>
      </c>
      <c r="L1638" s="9"/>
      <c r="M1638" s="9"/>
      <c r="N1638" s="9"/>
      <c r="O1638" s="9"/>
      <c r="P1638" s="9"/>
      <c r="Q1638" s="9"/>
      <c r="R1638" s="9"/>
      <c r="S1638" s="9"/>
      <c r="T1638" s="9"/>
      <c r="U1638" s="9"/>
      <c r="V1638" s="9"/>
      <c r="W1638" s="9"/>
      <c r="X1638" s="9"/>
      <c r="Y1638" s="9"/>
      <c r="Z1638" s="9"/>
      <c r="AA1638" s="9"/>
      <c r="AB1638" s="9"/>
      <c r="AC1638" s="9"/>
      <c r="AD1638" s="9"/>
      <c r="AE1638" s="9"/>
      <c r="AF1638" s="9"/>
      <c r="AG1638" s="9"/>
      <c r="AH1638" s="9"/>
    </row>
    <row r="1639" spans="1:34" ht="216" x14ac:dyDescent="0.25">
      <c r="A1639" s="47">
        <v>1635</v>
      </c>
      <c r="B1639" s="58" t="s">
        <v>1</v>
      </c>
      <c r="C1639" s="58" t="s">
        <v>8292</v>
      </c>
      <c r="D1639" s="69" t="s">
        <v>8293</v>
      </c>
      <c r="E1639" s="48" t="s">
        <v>349</v>
      </c>
      <c r="F1639" s="49" t="s">
        <v>8294</v>
      </c>
      <c r="G1639" s="50">
        <v>2749851</v>
      </c>
      <c r="H1639" s="50"/>
      <c r="I1639" s="59"/>
      <c r="J1639" s="52" t="s">
        <v>8295</v>
      </c>
      <c r="K1639" s="52" t="s">
        <v>8296</v>
      </c>
      <c r="L1639" s="9"/>
      <c r="M1639" s="9"/>
      <c r="N1639" s="9"/>
      <c r="O1639" s="9"/>
      <c r="P1639" s="9"/>
      <c r="Q1639" s="9"/>
      <c r="R1639" s="9"/>
      <c r="S1639" s="9"/>
      <c r="T1639" s="9"/>
      <c r="U1639" s="9"/>
      <c r="V1639" s="9"/>
      <c r="W1639" s="9"/>
      <c r="X1639" s="9"/>
      <c r="Y1639" s="9"/>
      <c r="Z1639" s="9"/>
      <c r="AA1639" s="9"/>
      <c r="AB1639" s="9"/>
      <c r="AC1639" s="9"/>
      <c r="AD1639" s="9"/>
      <c r="AE1639" s="9"/>
      <c r="AF1639" s="9"/>
      <c r="AG1639" s="9"/>
      <c r="AH1639" s="9"/>
    </row>
    <row r="1640" spans="1:34" ht="158.4" x14ac:dyDescent="0.25">
      <c r="A1640" s="47">
        <v>1636</v>
      </c>
      <c r="B1640" s="58" t="s">
        <v>1</v>
      </c>
      <c r="C1640" s="58" t="s">
        <v>8297</v>
      </c>
      <c r="D1640" s="58" t="s">
        <v>8298</v>
      </c>
      <c r="E1640" s="48" t="s">
        <v>349</v>
      </c>
      <c r="F1640" s="49" t="s">
        <v>8299</v>
      </c>
      <c r="G1640" s="50">
        <v>2754297</v>
      </c>
      <c r="H1640" s="50"/>
      <c r="I1640" s="59"/>
      <c r="J1640" s="52" t="s">
        <v>8300</v>
      </c>
      <c r="K1640" s="52" t="s">
        <v>8301</v>
      </c>
      <c r="L1640" s="9"/>
      <c r="M1640" s="9"/>
      <c r="N1640" s="9"/>
      <c r="O1640" s="9"/>
      <c r="P1640" s="9"/>
      <c r="Q1640" s="9"/>
      <c r="R1640" s="9"/>
      <c r="S1640" s="9"/>
      <c r="T1640" s="9"/>
      <c r="U1640" s="9"/>
      <c r="V1640" s="9"/>
      <c r="W1640" s="9"/>
      <c r="X1640" s="9"/>
      <c r="Y1640" s="9"/>
      <c r="Z1640" s="9"/>
      <c r="AA1640" s="9"/>
      <c r="AB1640" s="9"/>
      <c r="AC1640" s="9"/>
      <c r="AD1640" s="9"/>
      <c r="AE1640" s="9"/>
      <c r="AF1640" s="9"/>
      <c r="AG1640" s="9"/>
      <c r="AH1640" s="9"/>
    </row>
    <row r="1641" spans="1:34" ht="187.2" x14ac:dyDescent="0.25">
      <c r="A1641" s="47">
        <v>1637</v>
      </c>
      <c r="B1641" s="58" t="s">
        <v>1</v>
      </c>
      <c r="C1641" s="58" t="s">
        <v>8302</v>
      </c>
      <c r="D1641" s="58" t="s">
        <v>8303</v>
      </c>
      <c r="E1641" s="48" t="s">
        <v>349</v>
      </c>
      <c r="F1641" s="49" t="s">
        <v>8304</v>
      </c>
      <c r="G1641" s="50">
        <v>2751405</v>
      </c>
      <c r="H1641" s="50"/>
      <c r="I1641" s="59"/>
      <c r="J1641" s="52" t="s">
        <v>8305</v>
      </c>
      <c r="K1641" s="52" t="s">
        <v>8306</v>
      </c>
      <c r="L1641" s="9"/>
      <c r="M1641" s="9"/>
      <c r="N1641" s="9"/>
      <c r="O1641" s="9"/>
      <c r="P1641" s="9"/>
      <c r="Q1641" s="9"/>
      <c r="R1641" s="9"/>
      <c r="S1641" s="9"/>
      <c r="T1641" s="9"/>
      <c r="U1641" s="9"/>
      <c r="V1641" s="9"/>
      <c r="W1641" s="9"/>
      <c r="X1641" s="9"/>
      <c r="Y1641" s="9"/>
      <c r="Z1641" s="9"/>
      <c r="AA1641" s="9"/>
      <c r="AB1641" s="9"/>
      <c r="AC1641" s="9"/>
      <c r="AD1641" s="9"/>
      <c r="AE1641" s="9"/>
      <c r="AF1641" s="9"/>
      <c r="AG1641" s="9"/>
      <c r="AH1641" s="9"/>
    </row>
    <row r="1642" spans="1:34" ht="409.6" x14ac:dyDescent="0.25">
      <c r="A1642" s="47">
        <v>1638</v>
      </c>
      <c r="B1642" s="58" t="s">
        <v>3</v>
      </c>
      <c r="C1642" s="58" t="s">
        <v>8307</v>
      </c>
      <c r="D1642" s="69" t="s">
        <v>8308</v>
      </c>
      <c r="E1642" s="48" t="s">
        <v>349</v>
      </c>
      <c r="F1642" s="49" t="s">
        <v>8309</v>
      </c>
      <c r="G1642" s="50">
        <v>29214.67</v>
      </c>
      <c r="H1642" s="50">
        <v>24832.47</v>
      </c>
      <c r="I1642" s="59" t="s">
        <v>8310</v>
      </c>
      <c r="J1642" s="52" t="s">
        <v>8311</v>
      </c>
      <c r="K1642" s="52" t="s">
        <v>8312</v>
      </c>
      <c r="L1642" s="9"/>
      <c r="M1642" s="9"/>
      <c r="N1642" s="9"/>
      <c r="O1642" s="9"/>
      <c r="P1642" s="9"/>
      <c r="Q1642" s="9"/>
      <c r="R1642" s="9"/>
      <c r="S1642" s="9"/>
      <c r="T1642" s="9"/>
      <c r="U1642" s="9"/>
      <c r="V1642" s="9"/>
      <c r="W1642" s="9"/>
      <c r="X1642" s="9"/>
      <c r="Y1642" s="9"/>
      <c r="Z1642" s="9"/>
      <c r="AA1642" s="9"/>
      <c r="AB1642" s="9"/>
      <c r="AC1642" s="9"/>
      <c r="AD1642" s="9"/>
      <c r="AE1642" s="9"/>
      <c r="AF1642" s="9"/>
      <c r="AG1642" s="9"/>
      <c r="AH1642" s="9"/>
    </row>
    <row r="1643" spans="1:34" ht="172.8" x14ac:dyDescent="0.25">
      <c r="A1643" s="47">
        <v>1639</v>
      </c>
      <c r="B1643" s="58" t="s">
        <v>1</v>
      </c>
      <c r="C1643" s="58" t="s">
        <v>8313</v>
      </c>
      <c r="D1643" s="58" t="s">
        <v>8314</v>
      </c>
      <c r="E1643" s="48" t="s">
        <v>349</v>
      </c>
      <c r="F1643" s="49" t="s">
        <v>8315</v>
      </c>
      <c r="G1643" s="50">
        <v>2754297</v>
      </c>
      <c r="H1643" s="50"/>
      <c r="I1643" s="59"/>
      <c r="J1643" s="52" t="s">
        <v>8316</v>
      </c>
      <c r="K1643" s="52" t="s">
        <v>8317</v>
      </c>
      <c r="L1643" s="9"/>
      <c r="M1643" s="9"/>
      <c r="N1643" s="9"/>
      <c r="O1643" s="9"/>
      <c r="P1643" s="9"/>
      <c r="Q1643" s="9"/>
      <c r="R1643" s="9"/>
      <c r="S1643" s="9"/>
      <c r="T1643" s="9"/>
      <c r="U1643" s="9"/>
      <c r="V1643" s="9"/>
      <c r="W1643" s="9"/>
      <c r="X1643" s="9"/>
      <c r="Y1643" s="9"/>
      <c r="Z1643" s="9"/>
      <c r="AA1643" s="9"/>
      <c r="AB1643" s="9"/>
      <c r="AC1643" s="9"/>
      <c r="AD1643" s="9"/>
      <c r="AE1643" s="9"/>
      <c r="AF1643" s="9"/>
      <c r="AG1643" s="9"/>
      <c r="AH1643" s="9"/>
    </row>
    <row r="1644" spans="1:34" ht="187.2" x14ac:dyDescent="0.25">
      <c r="A1644" s="47">
        <v>1640</v>
      </c>
      <c r="B1644" s="58" t="s">
        <v>1</v>
      </c>
      <c r="C1644" s="58" t="s">
        <v>8318</v>
      </c>
      <c r="D1644" s="58" t="s">
        <v>8319</v>
      </c>
      <c r="E1644" s="48" t="s">
        <v>349</v>
      </c>
      <c r="F1644" s="49" t="s">
        <v>8320</v>
      </c>
      <c r="G1644" s="50">
        <v>2912130</v>
      </c>
      <c r="H1644" s="50"/>
      <c r="I1644" s="59"/>
      <c r="J1644" s="52" t="s">
        <v>8321</v>
      </c>
      <c r="K1644" s="52" t="s">
        <v>8322</v>
      </c>
      <c r="L1644" s="9"/>
      <c r="M1644" s="9"/>
      <c r="N1644" s="9"/>
      <c r="O1644" s="9"/>
      <c r="P1644" s="9"/>
      <c r="Q1644" s="9"/>
      <c r="R1644" s="9"/>
      <c r="S1644" s="9"/>
      <c r="T1644" s="9"/>
      <c r="U1644" s="9"/>
      <c r="V1644" s="9"/>
      <c r="W1644" s="9"/>
      <c r="X1644" s="9"/>
      <c r="Y1644" s="9"/>
      <c r="Z1644" s="9"/>
      <c r="AA1644" s="9"/>
      <c r="AB1644" s="9"/>
      <c r="AC1644" s="9"/>
      <c r="AD1644" s="9"/>
      <c r="AE1644" s="9"/>
      <c r="AF1644" s="9"/>
      <c r="AG1644" s="9"/>
      <c r="AH1644" s="9"/>
    </row>
    <row r="1645" spans="1:34" ht="144" x14ac:dyDescent="0.25">
      <c r="A1645" s="47">
        <v>1641</v>
      </c>
      <c r="B1645" s="58" t="s">
        <v>1</v>
      </c>
      <c r="C1645" s="58" t="s">
        <v>8323</v>
      </c>
      <c r="D1645" s="69" t="s">
        <v>8324</v>
      </c>
      <c r="E1645" s="48" t="s">
        <v>349</v>
      </c>
      <c r="F1645" s="49" t="s">
        <v>8325</v>
      </c>
      <c r="G1645" s="50">
        <v>2887410</v>
      </c>
      <c r="H1645" s="50"/>
      <c r="I1645" s="59"/>
      <c r="J1645" s="52" t="s">
        <v>8326</v>
      </c>
      <c r="K1645" s="52" t="s">
        <v>8327</v>
      </c>
      <c r="L1645" s="9"/>
      <c r="M1645" s="9"/>
      <c r="N1645" s="9"/>
      <c r="O1645" s="9"/>
      <c r="P1645" s="9"/>
      <c r="Q1645" s="9"/>
      <c r="R1645" s="9"/>
      <c r="S1645" s="9"/>
      <c r="T1645" s="9"/>
      <c r="U1645" s="9"/>
      <c r="V1645" s="9"/>
      <c r="W1645" s="9"/>
      <c r="X1645" s="9"/>
      <c r="Y1645" s="9"/>
      <c r="Z1645" s="9"/>
      <c r="AA1645" s="9"/>
      <c r="AB1645" s="9"/>
      <c r="AC1645" s="9"/>
      <c r="AD1645" s="9"/>
      <c r="AE1645" s="9"/>
      <c r="AF1645" s="9"/>
      <c r="AG1645" s="9"/>
      <c r="AH1645" s="9"/>
    </row>
    <row r="1646" spans="1:34" ht="403.2" x14ac:dyDescent="0.25">
      <c r="A1646" s="47">
        <v>1642</v>
      </c>
      <c r="B1646" s="58" t="s">
        <v>1</v>
      </c>
      <c r="C1646" s="58" t="s">
        <v>8328</v>
      </c>
      <c r="D1646" s="58" t="s">
        <v>8329</v>
      </c>
      <c r="E1646" s="48" t="s">
        <v>349</v>
      </c>
      <c r="F1646" s="49" t="s">
        <v>8330</v>
      </c>
      <c r="G1646" s="50">
        <v>2909707</v>
      </c>
      <c r="H1646" s="50"/>
      <c r="I1646" s="59"/>
      <c r="J1646" s="52" t="s">
        <v>8331</v>
      </c>
      <c r="K1646" s="52" t="s">
        <v>8332</v>
      </c>
      <c r="L1646" s="9"/>
      <c r="M1646" s="9"/>
      <c r="N1646" s="9"/>
      <c r="O1646" s="9"/>
      <c r="P1646" s="9"/>
      <c r="Q1646" s="9"/>
      <c r="R1646" s="9"/>
      <c r="S1646" s="9"/>
      <c r="T1646" s="9"/>
      <c r="U1646" s="9"/>
      <c r="V1646" s="9"/>
      <c r="W1646" s="9"/>
      <c r="X1646" s="9"/>
      <c r="Y1646" s="9"/>
      <c r="Z1646" s="9"/>
      <c r="AA1646" s="9"/>
      <c r="AB1646" s="9"/>
      <c r="AC1646" s="9"/>
      <c r="AD1646" s="9"/>
      <c r="AE1646" s="9"/>
      <c r="AF1646" s="9"/>
      <c r="AG1646" s="9"/>
      <c r="AH1646" s="9"/>
    </row>
    <row r="1647" spans="1:34" ht="403.2" x14ac:dyDescent="0.25">
      <c r="A1647" s="47">
        <v>1643</v>
      </c>
      <c r="B1647" s="58" t="s">
        <v>3</v>
      </c>
      <c r="C1647" s="58" t="s">
        <v>8333</v>
      </c>
      <c r="D1647" s="58" t="s">
        <v>8334</v>
      </c>
      <c r="E1647" s="48" t="s">
        <v>349</v>
      </c>
      <c r="F1647" s="49" t="s">
        <v>8335</v>
      </c>
      <c r="G1647" s="50">
        <v>29307.68</v>
      </c>
      <c r="H1647" s="50">
        <v>24700.51</v>
      </c>
      <c r="I1647" s="59" t="s">
        <v>8336</v>
      </c>
      <c r="J1647" s="52" t="s">
        <v>8337</v>
      </c>
      <c r="K1647" s="52" t="s">
        <v>8338</v>
      </c>
      <c r="L1647" s="9"/>
      <c r="M1647" s="9"/>
      <c r="N1647" s="9"/>
      <c r="O1647" s="9"/>
      <c r="P1647" s="9"/>
      <c r="Q1647" s="9"/>
      <c r="R1647" s="9"/>
      <c r="S1647" s="9"/>
      <c r="T1647" s="9"/>
      <c r="U1647" s="9"/>
      <c r="V1647" s="9"/>
      <c r="W1647" s="9"/>
      <c r="X1647" s="9"/>
      <c r="Y1647" s="9"/>
      <c r="Z1647" s="9"/>
      <c r="AA1647" s="9"/>
      <c r="AB1647" s="9"/>
      <c r="AC1647" s="9"/>
      <c r="AD1647" s="9"/>
      <c r="AE1647" s="9"/>
      <c r="AF1647" s="9"/>
      <c r="AG1647" s="9"/>
      <c r="AH1647" s="9"/>
    </row>
    <row r="1648" spans="1:34" ht="316.8" x14ac:dyDescent="0.25">
      <c r="A1648" s="47">
        <v>1644</v>
      </c>
      <c r="B1648" s="58" t="s">
        <v>3</v>
      </c>
      <c r="C1648" s="58" t="s">
        <v>8339</v>
      </c>
      <c r="D1648" s="69" t="s">
        <v>8340</v>
      </c>
      <c r="E1648" s="48" t="s">
        <v>349</v>
      </c>
      <c r="F1648" s="49" t="s">
        <v>8341</v>
      </c>
      <c r="G1648" s="50">
        <v>29310.26</v>
      </c>
      <c r="H1648" s="50">
        <v>24913.72</v>
      </c>
      <c r="I1648" s="59" t="s">
        <v>8230</v>
      </c>
      <c r="J1648" s="52" t="s">
        <v>8342</v>
      </c>
      <c r="K1648" s="52" t="s">
        <v>8343</v>
      </c>
      <c r="L1648" s="9"/>
      <c r="M1648" s="9"/>
      <c r="N1648" s="9"/>
      <c r="O1648" s="9"/>
      <c r="P1648" s="9"/>
      <c r="Q1648" s="9"/>
      <c r="R1648" s="9"/>
      <c r="S1648" s="9"/>
      <c r="T1648" s="9"/>
      <c r="U1648" s="9"/>
      <c r="V1648" s="9"/>
      <c r="W1648" s="9"/>
      <c r="X1648" s="9"/>
      <c r="Y1648" s="9"/>
      <c r="Z1648" s="9"/>
      <c r="AA1648" s="9"/>
      <c r="AB1648" s="9"/>
      <c r="AC1648" s="9"/>
      <c r="AD1648" s="9"/>
      <c r="AE1648" s="9"/>
      <c r="AF1648" s="9"/>
      <c r="AG1648" s="9"/>
      <c r="AH1648" s="9"/>
    </row>
    <row r="1649" spans="1:34" ht="409.6" x14ac:dyDescent="0.25">
      <c r="A1649" s="47">
        <v>1645</v>
      </c>
      <c r="B1649" s="58" t="s">
        <v>3</v>
      </c>
      <c r="C1649" s="58" t="s">
        <v>8344</v>
      </c>
      <c r="D1649" s="58" t="s">
        <v>8345</v>
      </c>
      <c r="E1649" s="48" t="s">
        <v>349</v>
      </c>
      <c r="F1649" s="49" t="s">
        <v>8346</v>
      </c>
      <c r="G1649" s="50">
        <v>29442.05</v>
      </c>
      <c r="H1649" s="50">
        <v>24813.759999999998</v>
      </c>
      <c r="I1649" s="59" t="s">
        <v>8336</v>
      </c>
      <c r="J1649" s="52" t="s">
        <v>8347</v>
      </c>
      <c r="K1649" s="52" t="s">
        <v>8348</v>
      </c>
      <c r="L1649" s="9"/>
      <c r="M1649" s="9"/>
      <c r="N1649" s="9"/>
      <c r="O1649" s="9"/>
      <c r="P1649" s="9"/>
      <c r="Q1649" s="9"/>
      <c r="R1649" s="9"/>
      <c r="S1649" s="9"/>
      <c r="T1649" s="9"/>
      <c r="U1649" s="9"/>
      <c r="V1649" s="9"/>
      <c r="W1649" s="9"/>
      <c r="X1649" s="9"/>
      <c r="Y1649" s="9"/>
      <c r="Z1649" s="9"/>
      <c r="AA1649" s="9"/>
      <c r="AB1649" s="9"/>
      <c r="AC1649" s="9"/>
      <c r="AD1649" s="9"/>
      <c r="AE1649" s="9"/>
      <c r="AF1649" s="9"/>
      <c r="AG1649" s="9"/>
      <c r="AH1649" s="9"/>
    </row>
    <row r="1650" spans="1:34" ht="331.2" x14ac:dyDescent="0.25">
      <c r="A1650" s="47">
        <v>1646</v>
      </c>
      <c r="B1650" s="58" t="s">
        <v>3</v>
      </c>
      <c r="C1650" s="58" t="s">
        <v>8349</v>
      </c>
      <c r="D1650" s="58" t="s">
        <v>8350</v>
      </c>
      <c r="E1650" s="48" t="s">
        <v>349</v>
      </c>
      <c r="F1650" s="49" t="s">
        <v>8351</v>
      </c>
      <c r="G1650" s="50">
        <v>29476.98</v>
      </c>
      <c r="H1650" s="50">
        <v>25055.43</v>
      </c>
      <c r="I1650" s="59" t="s">
        <v>8352</v>
      </c>
      <c r="J1650" s="52" t="s">
        <v>8353</v>
      </c>
      <c r="K1650" s="52" t="s">
        <v>8354</v>
      </c>
      <c r="L1650" s="9"/>
      <c r="M1650" s="9"/>
      <c r="N1650" s="9"/>
      <c r="O1650" s="9"/>
      <c r="P1650" s="9"/>
      <c r="Q1650" s="9"/>
      <c r="R1650" s="9"/>
      <c r="S1650" s="9"/>
      <c r="T1650" s="9"/>
      <c r="U1650" s="9"/>
      <c r="V1650" s="9"/>
      <c r="W1650" s="9"/>
      <c r="X1650" s="9"/>
      <c r="Y1650" s="9"/>
      <c r="Z1650" s="9"/>
      <c r="AA1650" s="9"/>
      <c r="AB1650" s="9"/>
      <c r="AC1650" s="9"/>
      <c r="AD1650" s="9"/>
      <c r="AE1650" s="9"/>
      <c r="AF1650" s="9"/>
      <c r="AG1650" s="9"/>
      <c r="AH1650" s="9"/>
    </row>
    <row r="1651" spans="1:34" ht="259.2" x14ac:dyDescent="0.25">
      <c r="A1651" s="47">
        <v>1647</v>
      </c>
      <c r="B1651" s="58" t="s">
        <v>3</v>
      </c>
      <c r="C1651" s="58" t="s">
        <v>8355</v>
      </c>
      <c r="D1651" s="69" t="s">
        <v>8356</v>
      </c>
      <c r="E1651" s="48" t="s">
        <v>349</v>
      </c>
      <c r="F1651" s="49" t="s">
        <v>8357</v>
      </c>
      <c r="G1651" s="50">
        <v>29482.59</v>
      </c>
      <c r="H1651" s="50">
        <v>25060.2</v>
      </c>
      <c r="I1651" s="59" t="s">
        <v>8358</v>
      </c>
      <c r="J1651" s="52" t="s">
        <v>8359</v>
      </c>
      <c r="K1651" s="52" t="s">
        <v>8360</v>
      </c>
      <c r="L1651" s="9"/>
      <c r="M1651" s="9"/>
      <c r="N1651" s="9"/>
      <c r="O1651" s="9"/>
      <c r="P1651" s="9"/>
      <c r="Q1651" s="9"/>
      <c r="R1651" s="9"/>
      <c r="S1651" s="9"/>
      <c r="T1651" s="9"/>
      <c r="U1651" s="9"/>
      <c r="V1651" s="9"/>
      <c r="W1651" s="9"/>
      <c r="X1651" s="9"/>
      <c r="Y1651" s="9"/>
      <c r="Z1651" s="9"/>
      <c r="AA1651" s="9"/>
      <c r="AB1651" s="9"/>
      <c r="AC1651" s="9"/>
      <c r="AD1651" s="9"/>
      <c r="AE1651" s="9"/>
      <c r="AF1651" s="9"/>
      <c r="AG1651" s="9"/>
      <c r="AH1651" s="9"/>
    </row>
    <row r="1652" spans="1:34" ht="409.6" x14ac:dyDescent="0.25">
      <c r="A1652" s="47">
        <v>1648</v>
      </c>
      <c r="B1652" s="58" t="s">
        <v>3</v>
      </c>
      <c r="C1652" s="58" t="s">
        <v>8361</v>
      </c>
      <c r="D1652" s="58" t="s">
        <v>8362</v>
      </c>
      <c r="E1652" s="48" t="s">
        <v>349</v>
      </c>
      <c r="F1652" s="49" t="s">
        <v>8363</v>
      </c>
      <c r="G1652" s="50">
        <v>29518.66</v>
      </c>
      <c r="H1652" s="50">
        <v>25090.86</v>
      </c>
      <c r="I1652" s="59" t="s">
        <v>8364</v>
      </c>
      <c r="J1652" s="52" t="s">
        <v>8365</v>
      </c>
      <c r="K1652" s="52" t="s">
        <v>8366</v>
      </c>
      <c r="L1652" s="9"/>
      <c r="M1652" s="9"/>
      <c r="N1652" s="9"/>
      <c r="O1652" s="9"/>
      <c r="P1652" s="9"/>
      <c r="Q1652" s="9"/>
      <c r="R1652" s="9"/>
      <c r="S1652" s="9"/>
      <c r="T1652" s="9"/>
      <c r="U1652" s="9"/>
      <c r="V1652" s="9"/>
      <c r="W1652" s="9"/>
      <c r="X1652" s="9"/>
      <c r="Y1652" s="9"/>
      <c r="Z1652" s="9"/>
      <c r="AA1652" s="9"/>
      <c r="AB1652" s="9"/>
      <c r="AC1652" s="9"/>
      <c r="AD1652" s="9"/>
      <c r="AE1652" s="9"/>
      <c r="AF1652" s="9"/>
      <c r="AG1652" s="9"/>
      <c r="AH1652" s="9"/>
    </row>
    <row r="1653" spans="1:34" ht="115.2" x14ac:dyDescent="0.25">
      <c r="A1653" s="47">
        <v>1649</v>
      </c>
      <c r="B1653" s="58" t="s">
        <v>3</v>
      </c>
      <c r="C1653" s="58" t="s">
        <v>8367</v>
      </c>
      <c r="D1653" s="58" t="s">
        <v>8368</v>
      </c>
      <c r="E1653" s="48" t="s">
        <v>349</v>
      </c>
      <c r="F1653" s="49" t="s">
        <v>8369</v>
      </c>
      <c r="G1653" s="50">
        <v>29570.87</v>
      </c>
      <c r="H1653" s="50">
        <v>25135.24</v>
      </c>
      <c r="I1653" s="59" t="s">
        <v>8217</v>
      </c>
      <c r="J1653" s="52" t="s">
        <v>8370</v>
      </c>
      <c r="K1653" s="52" t="s">
        <v>8371</v>
      </c>
      <c r="L1653" s="9"/>
      <c r="M1653" s="9"/>
      <c r="N1653" s="9"/>
      <c r="O1653" s="9"/>
      <c r="P1653" s="9"/>
      <c r="Q1653" s="9"/>
      <c r="R1653" s="9"/>
      <c r="S1653" s="9"/>
      <c r="T1653" s="9"/>
      <c r="U1653" s="9"/>
      <c r="V1653" s="9"/>
      <c r="W1653" s="9"/>
      <c r="X1653" s="9"/>
      <c r="Y1653" s="9"/>
      <c r="Z1653" s="9"/>
      <c r="AA1653" s="9"/>
      <c r="AB1653" s="9"/>
      <c r="AC1653" s="9"/>
      <c r="AD1653" s="9"/>
      <c r="AE1653" s="9"/>
      <c r="AF1653" s="9"/>
      <c r="AG1653" s="9"/>
      <c r="AH1653" s="9"/>
    </row>
    <row r="1654" spans="1:34" ht="345.6" x14ac:dyDescent="0.25">
      <c r="A1654" s="47">
        <v>1650</v>
      </c>
      <c r="B1654" s="58" t="s">
        <v>3</v>
      </c>
      <c r="C1654" s="58" t="s">
        <v>8372</v>
      </c>
      <c r="D1654" s="69" t="s">
        <v>8373</v>
      </c>
      <c r="E1654" s="48" t="s">
        <v>349</v>
      </c>
      <c r="F1654" s="49" t="s">
        <v>8374</v>
      </c>
      <c r="G1654" s="50">
        <v>29674.41</v>
      </c>
      <c r="H1654" s="50">
        <v>25223.25</v>
      </c>
      <c r="I1654" s="59" t="s">
        <v>8223</v>
      </c>
      <c r="J1654" s="52" t="s">
        <v>8375</v>
      </c>
      <c r="K1654" s="52" t="s">
        <v>8376</v>
      </c>
      <c r="L1654" s="9"/>
      <c r="M1654" s="9"/>
      <c r="N1654" s="9"/>
      <c r="O1654" s="9"/>
      <c r="P1654" s="9"/>
      <c r="Q1654" s="9"/>
      <c r="R1654" s="9"/>
      <c r="S1654" s="9"/>
      <c r="T1654" s="9"/>
      <c r="U1654" s="9"/>
      <c r="V1654" s="9"/>
      <c r="W1654" s="9"/>
      <c r="X1654" s="9"/>
      <c r="Y1654" s="9"/>
      <c r="Z1654" s="9"/>
      <c r="AA1654" s="9"/>
      <c r="AB1654" s="9"/>
      <c r="AC1654" s="9"/>
      <c r="AD1654" s="9"/>
      <c r="AE1654" s="9"/>
      <c r="AF1654" s="9"/>
      <c r="AG1654" s="9"/>
      <c r="AH1654" s="9"/>
    </row>
    <row r="1655" spans="1:34" ht="409.6" x14ac:dyDescent="0.25">
      <c r="A1655" s="47">
        <v>1651</v>
      </c>
      <c r="B1655" s="58" t="s">
        <v>3</v>
      </c>
      <c r="C1655" s="58" t="s">
        <v>8377</v>
      </c>
      <c r="D1655" s="58" t="s">
        <v>8378</v>
      </c>
      <c r="E1655" s="48" t="s">
        <v>349</v>
      </c>
      <c r="F1655" s="49" t="s">
        <v>8379</v>
      </c>
      <c r="G1655" s="50">
        <v>29645.37</v>
      </c>
      <c r="H1655" s="50">
        <v>23420.97</v>
      </c>
      <c r="I1655" s="59" t="s">
        <v>8380</v>
      </c>
      <c r="J1655" s="52" t="s">
        <v>8381</v>
      </c>
      <c r="K1655" s="52" t="s">
        <v>8382</v>
      </c>
      <c r="L1655" s="9"/>
      <c r="M1655" s="9"/>
      <c r="N1655" s="9"/>
      <c r="O1655" s="9"/>
      <c r="P1655" s="9"/>
      <c r="Q1655" s="9"/>
      <c r="R1655" s="9"/>
      <c r="S1655" s="9"/>
      <c r="T1655" s="9"/>
      <c r="U1655" s="9"/>
      <c r="V1655" s="9"/>
      <c r="W1655" s="9"/>
      <c r="X1655" s="9"/>
      <c r="Y1655" s="9"/>
      <c r="Z1655" s="9"/>
      <c r="AA1655" s="9"/>
      <c r="AB1655" s="9"/>
      <c r="AC1655" s="9"/>
      <c r="AD1655" s="9"/>
      <c r="AE1655" s="9"/>
      <c r="AF1655" s="9"/>
      <c r="AG1655" s="9"/>
      <c r="AH1655" s="9"/>
    </row>
    <row r="1656" spans="1:34" ht="187.2" x14ac:dyDescent="0.25">
      <c r="A1656" s="47">
        <v>1652</v>
      </c>
      <c r="B1656" s="58" t="s">
        <v>3</v>
      </c>
      <c r="C1656" s="58" t="s">
        <v>8383</v>
      </c>
      <c r="D1656" s="58" t="s">
        <v>8384</v>
      </c>
      <c r="E1656" s="48" t="s">
        <v>349</v>
      </c>
      <c r="F1656" s="49" t="s">
        <v>8385</v>
      </c>
      <c r="G1656" s="50">
        <v>29872.12</v>
      </c>
      <c r="H1656" s="50">
        <v>24558.7</v>
      </c>
      <c r="I1656" s="59" t="s">
        <v>8184</v>
      </c>
      <c r="J1656" s="52" t="s">
        <v>8386</v>
      </c>
      <c r="K1656" s="52" t="s">
        <v>8387</v>
      </c>
      <c r="L1656" s="9"/>
      <c r="M1656" s="9"/>
      <c r="N1656" s="9"/>
      <c r="O1656" s="9"/>
      <c r="P1656" s="9"/>
      <c r="Q1656" s="9"/>
      <c r="R1656" s="9"/>
      <c r="S1656" s="9"/>
      <c r="T1656" s="9"/>
      <c r="U1656" s="9"/>
      <c r="V1656" s="9"/>
      <c r="W1656" s="9"/>
      <c r="X1656" s="9"/>
      <c r="Y1656" s="9"/>
      <c r="Z1656" s="9"/>
      <c r="AA1656" s="9"/>
      <c r="AB1656" s="9"/>
      <c r="AC1656" s="9"/>
      <c r="AD1656" s="9"/>
      <c r="AE1656" s="9"/>
      <c r="AF1656" s="9"/>
      <c r="AG1656" s="9"/>
      <c r="AH1656" s="9"/>
    </row>
    <row r="1657" spans="1:34" ht="409.6" x14ac:dyDescent="0.25">
      <c r="A1657" s="47">
        <v>1653</v>
      </c>
      <c r="B1657" s="58" t="s">
        <v>3</v>
      </c>
      <c r="C1657" s="58" t="s">
        <v>8388</v>
      </c>
      <c r="D1657" s="69" t="s">
        <v>8389</v>
      </c>
      <c r="E1657" s="48" t="s">
        <v>349</v>
      </c>
      <c r="F1657" s="49" t="s">
        <v>8390</v>
      </c>
      <c r="G1657" s="50">
        <v>29954.92</v>
      </c>
      <c r="H1657" s="50">
        <v>23963.94</v>
      </c>
      <c r="I1657" s="59" t="s">
        <v>8391</v>
      </c>
      <c r="J1657" s="52" t="s">
        <v>8392</v>
      </c>
      <c r="K1657" s="52" t="s">
        <v>8393</v>
      </c>
      <c r="L1657" s="9"/>
      <c r="M1657" s="9"/>
      <c r="N1657" s="9"/>
      <c r="O1657" s="9"/>
      <c r="P1657" s="9"/>
      <c r="Q1657" s="9"/>
      <c r="R1657" s="9"/>
      <c r="S1657" s="9"/>
      <c r="T1657" s="9"/>
      <c r="U1657" s="9"/>
      <c r="V1657" s="9"/>
      <c r="W1657" s="9"/>
      <c r="X1657" s="9"/>
      <c r="Y1657" s="9"/>
      <c r="Z1657" s="9"/>
      <c r="AA1657" s="9"/>
      <c r="AB1657" s="9"/>
      <c r="AC1657" s="9"/>
      <c r="AD1657" s="9"/>
      <c r="AE1657" s="9"/>
      <c r="AF1657" s="9"/>
      <c r="AG1657" s="9"/>
      <c r="AH1657" s="9"/>
    </row>
    <row r="1658" spans="1:34" ht="230.4" x14ac:dyDescent="0.25">
      <c r="A1658" s="47">
        <v>1654</v>
      </c>
      <c r="B1658" s="58" t="s">
        <v>3</v>
      </c>
      <c r="C1658" s="58" t="s">
        <v>8394</v>
      </c>
      <c r="D1658" s="58" t="s">
        <v>8395</v>
      </c>
      <c r="E1658" s="48" t="s">
        <v>349</v>
      </c>
      <c r="F1658" s="49" t="s">
        <v>8396</v>
      </c>
      <c r="G1658" s="50">
        <v>29958.82</v>
      </c>
      <c r="H1658" s="50">
        <v>25464.99</v>
      </c>
      <c r="I1658" s="59" t="s">
        <v>8397</v>
      </c>
      <c r="J1658" s="52" t="s">
        <v>8398</v>
      </c>
      <c r="K1658" s="52" t="s">
        <v>8399</v>
      </c>
      <c r="L1658" s="9"/>
      <c r="M1658" s="9"/>
      <c r="N1658" s="9"/>
      <c r="O1658" s="9"/>
      <c r="P1658" s="9"/>
      <c r="Q1658" s="9"/>
      <c r="R1658" s="9"/>
      <c r="S1658" s="9"/>
      <c r="T1658" s="9"/>
      <c r="U1658" s="9"/>
      <c r="V1658" s="9"/>
      <c r="W1658" s="9"/>
      <c r="X1658" s="9"/>
      <c r="Y1658" s="9"/>
      <c r="Z1658" s="9"/>
      <c r="AA1658" s="9"/>
      <c r="AB1658" s="9"/>
      <c r="AC1658" s="9"/>
      <c r="AD1658" s="9"/>
      <c r="AE1658" s="9"/>
      <c r="AF1658" s="9"/>
      <c r="AG1658" s="9"/>
      <c r="AH1658" s="9"/>
    </row>
    <row r="1659" spans="1:34" ht="409.6" x14ac:dyDescent="0.25">
      <c r="A1659" s="47">
        <v>1655</v>
      </c>
      <c r="B1659" s="58" t="s">
        <v>3</v>
      </c>
      <c r="C1659" s="58" t="s">
        <v>8400</v>
      </c>
      <c r="D1659" s="58" t="s">
        <v>8401</v>
      </c>
      <c r="E1659" s="48" t="s">
        <v>349</v>
      </c>
      <c r="F1659" s="49" t="s">
        <v>8402</v>
      </c>
      <c r="G1659" s="50">
        <v>29964.77</v>
      </c>
      <c r="H1659" s="50">
        <v>25470.05</v>
      </c>
      <c r="I1659" s="59" t="s">
        <v>8403</v>
      </c>
      <c r="J1659" s="52" t="s">
        <v>8398</v>
      </c>
      <c r="K1659" s="52" t="s">
        <v>8404</v>
      </c>
      <c r="L1659" s="9"/>
      <c r="M1659" s="9"/>
      <c r="N1659" s="9"/>
      <c r="O1659" s="9"/>
      <c r="P1659" s="9"/>
      <c r="Q1659" s="9"/>
      <c r="R1659" s="9"/>
      <c r="S1659" s="9"/>
      <c r="T1659" s="9"/>
      <c r="U1659" s="9"/>
      <c r="V1659" s="9"/>
      <c r="W1659" s="9"/>
      <c r="X1659" s="9"/>
      <c r="Y1659" s="9"/>
      <c r="Z1659" s="9"/>
      <c r="AA1659" s="9"/>
      <c r="AB1659" s="9"/>
      <c r="AC1659" s="9"/>
      <c r="AD1659" s="9"/>
      <c r="AE1659" s="9"/>
      <c r="AF1659" s="9"/>
      <c r="AG1659" s="9"/>
      <c r="AH1659" s="9"/>
    </row>
    <row r="1660" spans="1:34" ht="187.2" x14ac:dyDescent="0.25">
      <c r="A1660" s="47">
        <v>1656</v>
      </c>
      <c r="B1660" s="58" t="s">
        <v>3</v>
      </c>
      <c r="C1660" s="58" t="s">
        <v>8405</v>
      </c>
      <c r="D1660" s="69" t="s">
        <v>8406</v>
      </c>
      <c r="E1660" s="48" t="s">
        <v>349</v>
      </c>
      <c r="F1660" s="49" t="s">
        <v>8407</v>
      </c>
      <c r="G1660" s="50">
        <v>30149.439999999999</v>
      </c>
      <c r="H1660" s="50">
        <v>25627.02</v>
      </c>
      <c r="I1660" s="59" t="s">
        <v>8253</v>
      </c>
      <c r="J1660" s="52" t="s">
        <v>8408</v>
      </c>
      <c r="K1660" s="52" t="s">
        <v>8409</v>
      </c>
      <c r="L1660" s="9"/>
      <c r="M1660" s="9"/>
      <c r="N1660" s="9"/>
      <c r="O1660" s="9"/>
      <c r="P1660" s="9"/>
      <c r="Q1660" s="9"/>
      <c r="R1660" s="9"/>
      <c r="S1660" s="9"/>
      <c r="T1660" s="9"/>
      <c r="U1660" s="9"/>
      <c r="V1660" s="9"/>
      <c r="W1660" s="9"/>
      <c r="X1660" s="9"/>
      <c r="Y1660" s="9"/>
      <c r="Z1660" s="9"/>
      <c r="AA1660" s="9"/>
      <c r="AB1660" s="9"/>
      <c r="AC1660" s="9"/>
      <c r="AD1660" s="9"/>
      <c r="AE1660" s="9"/>
      <c r="AF1660" s="9"/>
      <c r="AG1660" s="9"/>
      <c r="AH1660" s="9"/>
    </row>
    <row r="1661" spans="1:34" ht="360" x14ac:dyDescent="0.25">
      <c r="A1661" s="47">
        <v>1657</v>
      </c>
      <c r="B1661" s="58" t="s">
        <v>3</v>
      </c>
      <c r="C1661" s="58" t="s">
        <v>8410</v>
      </c>
      <c r="D1661" s="58" t="s">
        <v>8411</v>
      </c>
      <c r="E1661" s="48" t="s">
        <v>349</v>
      </c>
      <c r="F1661" s="49" t="s">
        <v>8412</v>
      </c>
      <c r="G1661" s="50">
        <v>30152.22</v>
      </c>
      <c r="H1661" s="50">
        <v>25629.38</v>
      </c>
      <c r="I1661" s="59" t="s">
        <v>8413</v>
      </c>
      <c r="J1661" s="52" t="s">
        <v>8414</v>
      </c>
      <c r="K1661" s="52" t="s">
        <v>8415</v>
      </c>
      <c r="L1661" s="9"/>
      <c r="M1661" s="9"/>
      <c r="N1661" s="9"/>
      <c r="O1661" s="9"/>
      <c r="P1661" s="9"/>
      <c r="Q1661" s="9"/>
      <c r="R1661" s="9"/>
      <c r="S1661" s="9"/>
      <c r="T1661" s="9"/>
      <c r="U1661" s="9"/>
      <c r="V1661" s="9"/>
      <c r="W1661" s="9"/>
      <c r="X1661" s="9"/>
      <c r="Y1661" s="9"/>
      <c r="Z1661" s="9"/>
      <c r="AA1661" s="9"/>
      <c r="AB1661" s="9"/>
      <c r="AC1661" s="9"/>
      <c r="AD1661" s="9"/>
      <c r="AE1661" s="9"/>
      <c r="AF1661" s="9"/>
      <c r="AG1661" s="9"/>
      <c r="AH1661" s="9"/>
    </row>
    <row r="1662" spans="1:34" ht="115.2" x14ac:dyDescent="0.25">
      <c r="A1662" s="47">
        <v>1658</v>
      </c>
      <c r="B1662" s="58" t="s">
        <v>3</v>
      </c>
      <c r="C1662" s="58" t="s">
        <v>8416</v>
      </c>
      <c r="D1662" s="58" t="s">
        <v>8368</v>
      </c>
      <c r="E1662" s="48" t="s">
        <v>349</v>
      </c>
      <c r="F1662" s="49" t="s">
        <v>8417</v>
      </c>
      <c r="G1662" s="50">
        <v>30177.5</v>
      </c>
      <c r="H1662" s="50">
        <v>25650.880000000001</v>
      </c>
      <c r="I1662" s="59" t="s">
        <v>8397</v>
      </c>
      <c r="J1662" s="52" t="s">
        <v>8418</v>
      </c>
      <c r="K1662" s="52" t="s">
        <v>8371</v>
      </c>
      <c r="L1662" s="9"/>
      <c r="M1662" s="9"/>
      <c r="N1662" s="9"/>
      <c r="O1662" s="9"/>
      <c r="P1662" s="9"/>
      <c r="Q1662" s="9"/>
      <c r="R1662" s="9"/>
      <c r="S1662" s="9"/>
      <c r="T1662" s="9"/>
      <c r="U1662" s="9"/>
      <c r="V1662" s="9"/>
      <c r="W1662" s="9"/>
      <c r="X1662" s="9"/>
      <c r="Y1662" s="9"/>
      <c r="Z1662" s="9"/>
      <c r="AA1662" s="9"/>
      <c r="AB1662" s="9"/>
      <c r="AC1662" s="9"/>
      <c r="AD1662" s="9"/>
      <c r="AE1662" s="9"/>
      <c r="AF1662" s="9"/>
      <c r="AG1662" s="9"/>
      <c r="AH1662" s="9"/>
    </row>
    <row r="1663" spans="1:34" ht="331.2" x14ac:dyDescent="0.25">
      <c r="A1663" s="47">
        <v>1659</v>
      </c>
      <c r="B1663" s="58" t="s">
        <v>1</v>
      </c>
      <c r="C1663" s="58" t="s">
        <v>8419</v>
      </c>
      <c r="D1663" s="69" t="s">
        <v>7441</v>
      </c>
      <c r="E1663" s="48" t="s">
        <v>6652</v>
      </c>
      <c r="F1663" s="49" t="s">
        <v>8420</v>
      </c>
      <c r="G1663" s="50">
        <v>8392000</v>
      </c>
      <c r="H1663" s="50">
        <v>4114000</v>
      </c>
      <c r="I1663" s="59" t="s">
        <v>7248</v>
      </c>
      <c r="J1663" s="52" t="s">
        <v>7899</v>
      </c>
      <c r="K1663" s="52" t="s">
        <v>8421</v>
      </c>
      <c r="L1663" s="9"/>
      <c r="M1663" s="9"/>
      <c r="N1663" s="9"/>
      <c r="O1663" s="9"/>
      <c r="P1663" s="9"/>
      <c r="Q1663" s="9"/>
      <c r="R1663" s="9"/>
      <c r="S1663" s="9"/>
      <c r="T1663" s="9"/>
      <c r="U1663" s="9"/>
      <c r="V1663" s="9"/>
      <c r="W1663" s="9"/>
      <c r="X1663" s="9"/>
      <c r="Y1663" s="9"/>
      <c r="Z1663" s="9"/>
      <c r="AA1663" s="9"/>
      <c r="AB1663" s="9"/>
      <c r="AC1663" s="9"/>
      <c r="AD1663" s="9"/>
      <c r="AE1663" s="9"/>
      <c r="AF1663" s="9"/>
      <c r="AG1663" s="9"/>
      <c r="AH1663" s="9"/>
    </row>
    <row r="1664" spans="1:34" ht="360" x14ac:dyDescent="0.25">
      <c r="A1664" s="47">
        <v>1660</v>
      </c>
      <c r="B1664" s="58" t="s">
        <v>1</v>
      </c>
      <c r="C1664" s="58" t="s">
        <v>8422</v>
      </c>
      <c r="D1664" s="58" t="s">
        <v>7598</v>
      </c>
      <c r="E1664" s="48" t="s">
        <v>8423</v>
      </c>
      <c r="F1664" s="49" t="s">
        <v>8424</v>
      </c>
      <c r="G1664" s="50">
        <v>31092680</v>
      </c>
      <c r="H1664" s="50">
        <v>4504280</v>
      </c>
      <c r="I1664" s="59" t="s">
        <v>7248</v>
      </c>
      <c r="J1664" s="52" t="s">
        <v>8425</v>
      </c>
      <c r="K1664" s="52" t="s">
        <v>8426</v>
      </c>
      <c r="L1664" s="9"/>
      <c r="M1664" s="9"/>
      <c r="N1664" s="9"/>
      <c r="O1664" s="9"/>
      <c r="P1664" s="9"/>
      <c r="Q1664" s="9"/>
      <c r="R1664" s="9"/>
      <c r="S1664" s="9"/>
      <c r="T1664" s="9"/>
      <c r="U1664" s="9"/>
      <c r="V1664" s="9"/>
      <c r="W1664" s="9"/>
      <c r="X1664" s="9"/>
      <c r="Y1664" s="9"/>
      <c r="Z1664" s="9"/>
      <c r="AA1664" s="9"/>
      <c r="AB1664" s="9"/>
      <c r="AC1664" s="9"/>
      <c r="AD1664" s="9"/>
      <c r="AE1664" s="9"/>
      <c r="AF1664" s="9"/>
      <c r="AG1664" s="9"/>
      <c r="AH1664" s="9"/>
    </row>
    <row r="1665" spans="1:34" ht="216" x14ac:dyDescent="0.25">
      <c r="A1665" s="47">
        <v>1661</v>
      </c>
      <c r="B1665" s="58" t="s">
        <v>1</v>
      </c>
      <c r="C1665" s="58" t="s">
        <v>8427</v>
      </c>
      <c r="D1665" s="58" t="s">
        <v>8428</v>
      </c>
      <c r="E1665" s="48" t="s">
        <v>6652</v>
      </c>
      <c r="F1665" s="49" t="s">
        <v>8429</v>
      </c>
      <c r="G1665" s="50">
        <v>37115617</v>
      </c>
      <c r="H1665" s="50"/>
      <c r="I1665" s="59" t="s">
        <v>7361</v>
      </c>
      <c r="J1665" s="52" t="s">
        <v>8430</v>
      </c>
      <c r="K1665" s="52" t="s">
        <v>8431</v>
      </c>
      <c r="L1665" s="9"/>
      <c r="M1665" s="9"/>
      <c r="N1665" s="9"/>
      <c r="O1665" s="9"/>
      <c r="P1665" s="9"/>
      <c r="Q1665" s="9"/>
      <c r="R1665" s="9"/>
      <c r="S1665" s="9"/>
      <c r="T1665" s="9"/>
      <c r="U1665" s="9"/>
      <c r="V1665" s="9"/>
      <c r="W1665" s="9"/>
      <c r="X1665" s="9"/>
      <c r="Y1665" s="9"/>
      <c r="Z1665" s="9"/>
      <c r="AA1665" s="9"/>
      <c r="AB1665" s="9"/>
      <c r="AC1665" s="9"/>
      <c r="AD1665" s="9"/>
      <c r="AE1665" s="9"/>
      <c r="AF1665" s="9"/>
      <c r="AG1665" s="9"/>
      <c r="AH1665" s="9"/>
    </row>
    <row r="1666" spans="1:34" ht="172.8" x14ac:dyDescent="0.25">
      <c r="A1666" s="47">
        <v>1662</v>
      </c>
      <c r="B1666" s="58" t="s">
        <v>1</v>
      </c>
      <c r="C1666" s="58" t="s">
        <v>8432</v>
      </c>
      <c r="D1666" s="69" t="s">
        <v>8433</v>
      </c>
      <c r="E1666" s="48" t="s">
        <v>6652</v>
      </c>
      <c r="F1666" s="49" t="s">
        <v>8434</v>
      </c>
      <c r="G1666" s="50">
        <v>5230636</v>
      </c>
      <c r="H1666" s="50"/>
      <c r="I1666" s="59" t="s">
        <v>7361</v>
      </c>
      <c r="J1666" s="52" t="s">
        <v>8435</v>
      </c>
      <c r="K1666" s="52" t="s">
        <v>8436</v>
      </c>
      <c r="L1666" s="9"/>
      <c r="M1666" s="9"/>
      <c r="N1666" s="9"/>
      <c r="O1666" s="9"/>
      <c r="P1666" s="9"/>
      <c r="Q1666" s="9"/>
      <c r="R1666" s="9"/>
      <c r="S1666" s="9"/>
      <c r="T1666" s="9"/>
      <c r="U1666" s="9"/>
      <c r="V1666" s="9"/>
      <c r="W1666" s="9"/>
      <c r="X1666" s="9"/>
      <c r="Y1666" s="9"/>
      <c r="Z1666" s="9"/>
      <c r="AA1666" s="9"/>
      <c r="AB1666" s="9"/>
      <c r="AC1666" s="9"/>
      <c r="AD1666" s="9"/>
      <c r="AE1666" s="9"/>
      <c r="AF1666" s="9"/>
      <c r="AG1666" s="9"/>
      <c r="AH1666" s="9"/>
    </row>
    <row r="1667" spans="1:34" ht="201.6" x14ac:dyDescent="0.25">
      <c r="A1667" s="47">
        <v>1663</v>
      </c>
      <c r="B1667" s="58" t="s">
        <v>1</v>
      </c>
      <c r="C1667" s="58" t="s">
        <v>8437</v>
      </c>
      <c r="D1667" s="58" t="s">
        <v>8438</v>
      </c>
      <c r="E1667" s="48" t="s">
        <v>6652</v>
      </c>
      <c r="F1667" s="49" t="s">
        <v>8439</v>
      </c>
      <c r="G1667" s="50">
        <v>985000</v>
      </c>
      <c r="H1667" s="50"/>
      <c r="I1667" s="59" t="s">
        <v>7361</v>
      </c>
      <c r="J1667" s="52" t="s">
        <v>8440</v>
      </c>
      <c r="K1667" s="52" t="s">
        <v>8441</v>
      </c>
      <c r="L1667" s="9"/>
      <c r="M1667" s="9"/>
      <c r="N1667" s="9"/>
      <c r="O1667" s="9"/>
      <c r="P1667" s="9"/>
      <c r="Q1667" s="9"/>
      <c r="R1667" s="9"/>
      <c r="S1667" s="9"/>
      <c r="T1667" s="9"/>
      <c r="U1667" s="9"/>
      <c r="V1667" s="9"/>
      <c r="W1667" s="9"/>
      <c r="X1667" s="9"/>
      <c r="Y1667" s="9"/>
      <c r="Z1667" s="9"/>
      <c r="AA1667" s="9"/>
      <c r="AB1667" s="9"/>
      <c r="AC1667" s="9"/>
      <c r="AD1667" s="9"/>
      <c r="AE1667" s="9"/>
      <c r="AF1667" s="9"/>
      <c r="AG1667" s="9"/>
      <c r="AH1667" s="9"/>
    </row>
    <row r="1668" spans="1:34" ht="216" x14ac:dyDescent="0.25">
      <c r="A1668" s="47">
        <v>1664</v>
      </c>
      <c r="B1668" s="58" t="s">
        <v>1</v>
      </c>
      <c r="C1668" s="58" t="s">
        <v>8442</v>
      </c>
      <c r="D1668" s="58" t="s">
        <v>7058</v>
      </c>
      <c r="E1668" s="48" t="s">
        <v>6652</v>
      </c>
      <c r="F1668" s="49" t="s">
        <v>8443</v>
      </c>
      <c r="G1668" s="50">
        <v>3452700</v>
      </c>
      <c r="H1668" s="50"/>
      <c r="I1668" s="59" t="s">
        <v>7361</v>
      </c>
      <c r="J1668" s="52" t="s">
        <v>8444</v>
      </c>
      <c r="K1668" s="52" t="s">
        <v>7061</v>
      </c>
      <c r="L1668" s="9"/>
      <c r="M1668" s="9"/>
      <c r="N1668" s="9"/>
      <c r="O1668" s="9"/>
      <c r="P1668" s="9"/>
      <c r="Q1668" s="9"/>
      <c r="R1668" s="9"/>
      <c r="S1668" s="9"/>
      <c r="T1668" s="9"/>
      <c r="U1668" s="9"/>
      <c r="V1668" s="9"/>
      <c r="W1668" s="9"/>
      <c r="X1668" s="9"/>
      <c r="Y1668" s="9"/>
      <c r="Z1668" s="9"/>
      <c r="AA1668" s="9"/>
      <c r="AB1668" s="9"/>
      <c r="AC1668" s="9"/>
      <c r="AD1668" s="9"/>
      <c r="AE1668" s="9"/>
      <c r="AF1668" s="9"/>
      <c r="AG1668" s="9"/>
      <c r="AH1668" s="9"/>
    </row>
    <row r="1669" spans="1:34" ht="230.4" x14ac:dyDescent="0.25">
      <c r="A1669" s="47">
        <v>1665</v>
      </c>
      <c r="B1669" s="58" t="s">
        <v>1</v>
      </c>
      <c r="C1669" s="58" t="s">
        <v>8445</v>
      </c>
      <c r="D1669" s="69" t="s">
        <v>8446</v>
      </c>
      <c r="E1669" s="48" t="s">
        <v>349</v>
      </c>
      <c r="F1669" s="49" t="s">
        <v>8447</v>
      </c>
      <c r="G1669" s="50">
        <v>29121.3</v>
      </c>
      <c r="H1669" s="50">
        <v>16016.72</v>
      </c>
      <c r="I1669" s="59" t="s">
        <v>8448</v>
      </c>
      <c r="J1669" s="52" t="s">
        <v>8449</v>
      </c>
      <c r="K1669" s="52" t="s">
        <v>8450</v>
      </c>
      <c r="L1669" s="9"/>
      <c r="M1669" s="9"/>
      <c r="N1669" s="9"/>
      <c r="O1669" s="9"/>
      <c r="P1669" s="9"/>
      <c r="Q1669" s="9"/>
      <c r="R1669" s="9"/>
      <c r="S1669" s="9"/>
      <c r="T1669" s="9"/>
      <c r="U1669" s="9"/>
      <c r="V1669" s="9"/>
      <c r="W1669" s="9"/>
      <c r="X1669" s="9"/>
      <c r="Y1669" s="9"/>
      <c r="Z1669" s="9"/>
      <c r="AA1669" s="9"/>
      <c r="AB1669" s="9"/>
      <c r="AC1669" s="9"/>
      <c r="AD1669" s="9"/>
      <c r="AE1669" s="9"/>
      <c r="AF1669" s="9"/>
      <c r="AG1669" s="9"/>
      <c r="AH1669" s="9"/>
    </row>
    <row r="1670" spans="1:34" ht="158.4" x14ac:dyDescent="0.25">
      <c r="A1670" s="47">
        <v>1666</v>
      </c>
      <c r="B1670" s="58" t="s">
        <v>1</v>
      </c>
      <c r="C1670" s="58" t="s">
        <v>8451</v>
      </c>
      <c r="D1670" s="58" t="s">
        <v>8452</v>
      </c>
      <c r="E1670" s="48" t="s">
        <v>349</v>
      </c>
      <c r="F1670" s="49" t="s">
        <v>8453</v>
      </c>
      <c r="G1670" s="50">
        <v>29481.05</v>
      </c>
      <c r="H1670" s="50">
        <v>17390.87</v>
      </c>
      <c r="I1670" s="59" t="s">
        <v>8397</v>
      </c>
      <c r="J1670" s="52" t="s">
        <v>8454</v>
      </c>
      <c r="K1670" s="52" t="s">
        <v>8455</v>
      </c>
      <c r="L1670" s="9"/>
      <c r="M1670" s="9"/>
      <c r="N1670" s="9"/>
      <c r="O1670" s="9"/>
      <c r="P1670" s="9"/>
      <c r="Q1670" s="9"/>
      <c r="R1670" s="9"/>
      <c r="S1670" s="9"/>
      <c r="T1670" s="9"/>
      <c r="U1670" s="9"/>
      <c r="V1670" s="9"/>
      <c r="W1670" s="9"/>
      <c r="X1670" s="9"/>
      <c r="Y1670" s="9"/>
      <c r="Z1670" s="9"/>
      <c r="AA1670" s="9"/>
      <c r="AB1670" s="9"/>
      <c r="AC1670" s="9"/>
      <c r="AD1670" s="9"/>
      <c r="AE1670" s="9"/>
      <c r="AF1670" s="9"/>
      <c r="AG1670" s="9"/>
      <c r="AH1670" s="9"/>
    </row>
    <row r="1671" spans="1:34" ht="273.60000000000002" x14ac:dyDescent="0.25">
      <c r="A1671" s="47">
        <v>1667</v>
      </c>
      <c r="B1671" s="58" t="s">
        <v>1</v>
      </c>
      <c r="C1671" s="58" t="s">
        <v>8456</v>
      </c>
      <c r="D1671" s="58" t="s">
        <v>8457</v>
      </c>
      <c r="E1671" s="48" t="s">
        <v>349</v>
      </c>
      <c r="F1671" s="49" t="s">
        <v>8458</v>
      </c>
      <c r="G1671" s="50">
        <v>29539.97</v>
      </c>
      <c r="H1671" s="50">
        <v>25108.97</v>
      </c>
      <c r="I1671" s="59" t="s">
        <v>8459</v>
      </c>
      <c r="J1671" s="52" t="s">
        <v>8460</v>
      </c>
      <c r="K1671" s="52" t="s">
        <v>8461</v>
      </c>
      <c r="L1671" s="9"/>
      <c r="M1671" s="9"/>
      <c r="N1671" s="9"/>
      <c r="O1671" s="9"/>
      <c r="P1671" s="9"/>
      <c r="Q1671" s="9"/>
      <c r="R1671" s="9"/>
      <c r="S1671" s="9"/>
      <c r="T1671" s="9"/>
      <c r="U1671" s="9"/>
      <c r="V1671" s="9"/>
      <c r="W1671" s="9"/>
      <c r="X1671" s="9"/>
      <c r="Y1671" s="9"/>
      <c r="Z1671" s="9"/>
      <c r="AA1671" s="9"/>
      <c r="AB1671" s="9"/>
      <c r="AC1671" s="9"/>
      <c r="AD1671" s="9"/>
      <c r="AE1671" s="9"/>
      <c r="AF1671" s="9"/>
      <c r="AG1671" s="9"/>
      <c r="AH1671" s="9"/>
    </row>
    <row r="1672" spans="1:34" ht="273.60000000000002" x14ac:dyDescent="0.25">
      <c r="A1672" s="47">
        <v>1668</v>
      </c>
      <c r="B1672" s="58" t="s">
        <v>1</v>
      </c>
      <c r="C1672" s="58" t="s">
        <v>8462</v>
      </c>
      <c r="D1672" s="69" t="s">
        <v>8463</v>
      </c>
      <c r="E1672" s="48" t="s">
        <v>349</v>
      </c>
      <c r="F1672" s="49" t="s">
        <v>8464</v>
      </c>
      <c r="G1672" s="50">
        <v>29607.25</v>
      </c>
      <c r="H1672" s="50">
        <v>20725.07</v>
      </c>
      <c r="I1672" s="59" t="s">
        <v>8236</v>
      </c>
      <c r="J1672" s="52" t="s">
        <v>8465</v>
      </c>
      <c r="K1672" s="52" t="s">
        <v>8466</v>
      </c>
      <c r="L1672" s="9"/>
      <c r="M1672" s="9"/>
      <c r="N1672" s="9"/>
      <c r="O1672" s="9"/>
      <c r="P1672" s="9"/>
      <c r="Q1672" s="9"/>
      <c r="R1672" s="9"/>
      <c r="S1672" s="9"/>
      <c r="T1672" s="9"/>
      <c r="U1672" s="9"/>
      <c r="V1672" s="9"/>
      <c r="W1672" s="9"/>
      <c r="X1672" s="9"/>
      <c r="Y1672" s="9"/>
      <c r="Z1672" s="9"/>
      <c r="AA1672" s="9"/>
      <c r="AB1672" s="9"/>
      <c r="AC1672" s="9"/>
      <c r="AD1672" s="9"/>
      <c r="AE1672" s="9"/>
      <c r="AF1672" s="9"/>
      <c r="AG1672" s="9"/>
      <c r="AH1672" s="9"/>
    </row>
    <row r="1673" spans="1:34" ht="144" x14ac:dyDescent="0.25">
      <c r="A1673" s="47">
        <v>1669</v>
      </c>
      <c r="B1673" s="58" t="s">
        <v>1</v>
      </c>
      <c r="C1673" s="58" t="s">
        <v>8467</v>
      </c>
      <c r="D1673" s="58" t="s">
        <v>8468</v>
      </c>
      <c r="E1673" s="48" t="s">
        <v>349</v>
      </c>
      <c r="F1673" s="49" t="s">
        <v>8469</v>
      </c>
      <c r="G1673" s="50">
        <v>29700.94</v>
      </c>
      <c r="H1673" s="50">
        <v>19305.61</v>
      </c>
      <c r="I1673" s="59" t="s">
        <v>8448</v>
      </c>
      <c r="J1673" s="52" t="s">
        <v>8470</v>
      </c>
      <c r="K1673" s="52" t="s">
        <v>8471</v>
      </c>
      <c r="L1673" s="9"/>
      <c r="M1673" s="9"/>
      <c r="N1673" s="9"/>
      <c r="O1673" s="9"/>
      <c r="P1673" s="9"/>
      <c r="Q1673" s="9"/>
      <c r="R1673" s="9"/>
      <c r="S1673" s="9"/>
      <c r="T1673" s="9"/>
      <c r="U1673" s="9"/>
      <c r="V1673" s="9"/>
      <c r="W1673" s="9"/>
      <c r="X1673" s="9"/>
      <c r="Y1673" s="9"/>
      <c r="Z1673" s="9"/>
      <c r="AA1673" s="9"/>
      <c r="AB1673" s="9"/>
      <c r="AC1673" s="9"/>
      <c r="AD1673" s="9"/>
      <c r="AE1673" s="9"/>
      <c r="AF1673" s="9"/>
      <c r="AG1673" s="9"/>
      <c r="AH1673" s="9"/>
    </row>
    <row r="1674" spans="1:34" ht="244.8" x14ac:dyDescent="0.25">
      <c r="A1674" s="47">
        <v>1670</v>
      </c>
      <c r="B1674" s="58" t="s">
        <v>1</v>
      </c>
      <c r="C1674" s="58" t="s">
        <v>8472</v>
      </c>
      <c r="D1674" s="58" t="s">
        <v>8473</v>
      </c>
      <c r="E1674" s="48" t="s">
        <v>349</v>
      </c>
      <c r="F1674" s="49" t="s">
        <v>8474</v>
      </c>
      <c r="G1674" s="50">
        <v>29719.29</v>
      </c>
      <c r="H1674" s="50">
        <v>19317.54</v>
      </c>
      <c r="I1674" s="59" t="s">
        <v>8448</v>
      </c>
      <c r="J1674" s="52" t="s">
        <v>8475</v>
      </c>
      <c r="K1674" s="52" t="s">
        <v>8476</v>
      </c>
      <c r="L1674" s="9"/>
      <c r="M1674" s="9"/>
      <c r="N1674" s="9"/>
      <c r="O1674" s="9"/>
      <c r="P1674" s="9"/>
      <c r="Q1674" s="9"/>
      <c r="R1674" s="9"/>
      <c r="S1674" s="9"/>
      <c r="T1674" s="9"/>
      <c r="U1674" s="9"/>
      <c r="V1674" s="9"/>
      <c r="W1674" s="9"/>
      <c r="X1674" s="9"/>
      <c r="Y1674" s="9"/>
      <c r="Z1674" s="9"/>
      <c r="AA1674" s="9"/>
      <c r="AB1674" s="9"/>
      <c r="AC1674" s="9"/>
      <c r="AD1674" s="9"/>
      <c r="AE1674" s="9"/>
      <c r="AF1674" s="9"/>
      <c r="AG1674" s="9"/>
      <c r="AH1674" s="9"/>
    </row>
    <row r="1675" spans="1:34" ht="201.6" x14ac:dyDescent="0.25">
      <c r="A1675" s="47">
        <v>1671</v>
      </c>
      <c r="B1675" s="58" t="s">
        <v>1</v>
      </c>
      <c r="C1675" s="58" t="s">
        <v>8477</v>
      </c>
      <c r="D1675" s="69" t="s">
        <v>8478</v>
      </c>
      <c r="E1675" s="48" t="s">
        <v>349</v>
      </c>
      <c r="F1675" s="49" t="s">
        <v>8479</v>
      </c>
      <c r="G1675" s="50">
        <v>29817.119999999999</v>
      </c>
      <c r="H1675" s="50">
        <v>25344.55</v>
      </c>
      <c r="I1675" s="59" t="s">
        <v>8480</v>
      </c>
      <c r="J1675" s="52" t="s">
        <v>8481</v>
      </c>
      <c r="K1675" s="52" t="s">
        <v>8482</v>
      </c>
      <c r="L1675" s="9"/>
      <c r="M1675" s="9"/>
      <c r="N1675" s="9"/>
      <c r="O1675" s="9"/>
      <c r="P1675" s="9"/>
      <c r="Q1675" s="9"/>
      <c r="R1675" s="9"/>
      <c r="S1675" s="9"/>
      <c r="T1675" s="9"/>
      <c r="U1675" s="9"/>
      <c r="V1675" s="9"/>
      <c r="W1675" s="9"/>
      <c r="X1675" s="9"/>
      <c r="Y1675" s="9"/>
      <c r="Z1675" s="9"/>
      <c r="AA1675" s="9"/>
      <c r="AB1675" s="9"/>
      <c r="AC1675" s="9"/>
      <c r="AD1675" s="9"/>
      <c r="AE1675" s="9"/>
      <c r="AF1675" s="9"/>
      <c r="AG1675" s="9"/>
      <c r="AH1675" s="9"/>
    </row>
    <row r="1676" spans="1:34" ht="187.2" x14ac:dyDescent="0.25">
      <c r="A1676" s="47">
        <v>1672</v>
      </c>
      <c r="B1676" s="58" t="s">
        <v>1</v>
      </c>
      <c r="C1676" s="58" t="s">
        <v>8483</v>
      </c>
      <c r="D1676" s="58" t="s">
        <v>8484</v>
      </c>
      <c r="E1676" s="48" t="s">
        <v>349</v>
      </c>
      <c r="F1676" s="49" t="s">
        <v>8485</v>
      </c>
      <c r="G1676" s="50">
        <v>29824.43</v>
      </c>
      <c r="H1676" s="50">
        <v>25350.77</v>
      </c>
      <c r="I1676" s="59" t="s">
        <v>8352</v>
      </c>
      <c r="J1676" s="52" t="s">
        <v>8486</v>
      </c>
      <c r="K1676" s="52" t="s">
        <v>8487</v>
      </c>
      <c r="L1676" s="9"/>
      <c r="M1676" s="9"/>
      <c r="N1676" s="9"/>
      <c r="O1676" s="9"/>
      <c r="P1676" s="9"/>
      <c r="Q1676" s="9"/>
      <c r="R1676" s="9"/>
      <c r="S1676" s="9"/>
      <c r="T1676" s="9"/>
      <c r="U1676" s="9"/>
      <c r="V1676" s="9"/>
      <c r="W1676" s="9"/>
      <c r="X1676" s="9"/>
      <c r="Y1676" s="9"/>
      <c r="Z1676" s="9"/>
      <c r="AA1676" s="9"/>
      <c r="AB1676" s="9"/>
      <c r="AC1676" s="9"/>
      <c r="AD1676" s="9"/>
      <c r="AE1676" s="9"/>
      <c r="AF1676" s="9"/>
      <c r="AG1676" s="9"/>
      <c r="AH1676" s="9"/>
    </row>
    <row r="1677" spans="1:34" ht="244.8" x14ac:dyDescent="0.25">
      <c r="A1677" s="47">
        <v>1673</v>
      </c>
      <c r="B1677" s="58" t="s">
        <v>1</v>
      </c>
      <c r="C1677" s="58" t="s">
        <v>8488</v>
      </c>
      <c r="D1677" s="58" t="s">
        <v>8489</v>
      </c>
      <c r="E1677" s="48" t="s">
        <v>349</v>
      </c>
      <c r="F1677" s="49" t="s">
        <v>8490</v>
      </c>
      <c r="G1677" s="50">
        <v>29910.47</v>
      </c>
      <c r="H1677" s="50">
        <v>29910.47</v>
      </c>
      <c r="I1677" s="59" t="s">
        <v>8352</v>
      </c>
      <c r="J1677" s="52" t="s">
        <v>8491</v>
      </c>
      <c r="K1677" s="52" t="s">
        <v>8492</v>
      </c>
      <c r="L1677" s="9"/>
      <c r="M1677" s="9"/>
      <c r="N1677" s="9"/>
      <c r="O1677" s="9"/>
      <c r="P1677" s="9"/>
      <c r="Q1677" s="9"/>
      <c r="R1677" s="9"/>
      <c r="S1677" s="9"/>
      <c r="T1677" s="9"/>
      <c r="U1677" s="9"/>
      <c r="V1677" s="9"/>
      <c r="W1677" s="9"/>
      <c r="X1677" s="9"/>
      <c r="Y1677" s="9"/>
      <c r="Z1677" s="9"/>
      <c r="AA1677" s="9"/>
      <c r="AB1677" s="9"/>
      <c r="AC1677" s="9"/>
      <c r="AD1677" s="9"/>
      <c r="AE1677" s="9"/>
      <c r="AF1677" s="9"/>
      <c r="AG1677" s="9"/>
      <c r="AH1677" s="9"/>
    </row>
    <row r="1678" spans="1:34" ht="187.2" x14ac:dyDescent="0.25">
      <c r="A1678" s="47">
        <v>1674</v>
      </c>
      <c r="B1678" s="58" t="s">
        <v>1</v>
      </c>
      <c r="C1678" s="58" t="s">
        <v>8493</v>
      </c>
      <c r="D1678" s="69" t="s">
        <v>6800</v>
      </c>
      <c r="E1678" s="48" t="s">
        <v>6652</v>
      </c>
      <c r="F1678" s="49" t="s">
        <v>8494</v>
      </c>
      <c r="G1678" s="50">
        <v>4700000</v>
      </c>
      <c r="H1678" s="50"/>
      <c r="I1678" s="59" t="s">
        <v>7361</v>
      </c>
      <c r="J1678" s="52" t="s">
        <v>8495</v>
      </c>
      <c r="K1678" s="52" t="s">
        <v>6803</v>
      </c>
      <c r="L1678" s="9"/>
      <c r="M1678" s="9"/>
      <c r="N1678" s="9"/>
      <c r="O1678" s="9"/>
      <c r="P1678" s="9"/>
      <c r="Q1678" s="9"/>
      <c r="R1678" s="9"/>
      <c r="S1678" s="9"/>
      <c r="T1678" s="9"/>
      <c r="U1678" s="9"/>
      <c r="V1678" s="9"/>
      <c r="W1678" s="9"/>
      <c r="X1678" s="9"/>
      <c r="Y1678" s="9"/>
      <c r="Z1678" s="9"/>
      <c r="AA1678" s="9"/>
      <c r="AB1678" s="9"/>
      <c r="AC1678" s="9"/>
      <c r="AD1678" s="9"/>
      <c r="AE1678" s="9"/>
      <c r="AF1678" s="9"/>
      <c r="AG1678" s="9"/>
      <c r="AH1678" s="9"/>
    </row>
    <row r="1679" spans="1:34" ht="259.2" x14ac:dyDescent="0.25">
      <c r="A1679" s="47">
        <v>1675</v>
      </c>
      <c r="B1679" s="58" t="s">
        <v>1</v>
      </c>
      <c r="C1679" s="58" t="s">
        <v>8496</v>
      </c>
      <c r="D1679" s="58" t="s">
        <v>8497</v>
      </c>
      <c r="E1679" s="48" t="s">
        <v>6652</v>
      </c>
      <c r="F1679" s="49" t="s">
        <v>8498</v>
      </c>
      <c r="G1679" s="50">
        <v>5102000</v>
      </c>
      <c r="H1679" s="50"/>
      <c r="I1679" s="59" t="s">
        <v>7361</v>
      </c>
      <c r="J1679" s="52" t="s">
        <v>8499</v>
      </c>
      <c r="K1679" s="52" t="s">
        <v>8500</v>
      </c>
      <c r="L1679" s="9"/>
      <c r="M1679" s="9"/>
      <c r="N1679" s="9"/>
      <c r="O1679" s="9"/>
      <c r="P1679" s="9"/>
      <c r="Q1679" s="9"/>
      <c r="R1679" s="9"/>
      <c r="S1679" s="9"/>
      <c r="T1679" s="9"/>
      <c r="U1679" s="9"/>
      <c r="V1679" s="9"/>
      <c r="W1679" s="9"/>
      <c r="X1679" s="9"/>
      <c r="Y1679" s="9"/>
      <c r="Z1679" s="9"/>
      <c r="AA1679" s="9"/>
      <c r="AB1679" s="9"/>
      <c r="AC1679" s="9"/>
      <c r="AD1679" s="9"/>
      <c r="AE1679" s="9"/>
      <c r="AF1679" s="9"/>
      <c r="AG1679" s="9"/>
      <c r="AH1679" s="9"/>
    </row>
    <row r="1680" spans="1:34" ht="172.8" x14ac:dyDescent="0.25">
      <c r="A1680" s="47">
        <v>1676</v>
      </c>
      <c r="B1680" s="58" t="s">
        <v>1</v>
      </c>
      <c r="C1680" s="58" t="s">
        <v>8501</v>
      </c>
      <c r="D1680" s="58" t="s">
        <v>8502</v>
      </c>
      <c r="E1680" s="48" t="s">
        <v>6652</v>
      </c>
      <c r="F1680" s="49" t="s">
        <v>8503</v>
      </c>
      <c r="G1680" s="50">
        <v>14090543</v>
      </c>
      <c r="H1680" s="50"/>
      <c r="I1680" s="59" t="s">
        <v>7361</v>
      </c>
      <c r="J1680" s="52" t="s">
        <v>8504</v>
      </c>
      <c r="K1680" s="52" t="s">
        <v>8505</v>
      </c>
      <c r="L1680" s="9"/>
      <c r="M1680" s="9"/>
      <c r="N1680" s="9"/>
      <c r="O1680" s="9"/>
      <c r="P1680" s="9"/>
      <c r="Q1680" s="9"/>
      <c r="R1680" s="9"/>
      <c r="S1680" s="9"/>
      <c r="T1680" s="9"/>
      <c r="U1680" s="9"/>
      <c r="V1680" s="9"/>
      <c r="W1680" s="9"/>
      <c r="X1680" s="9"/>
      <c r="Y1680" s="9"/>
      <c r="Z1680" s="9"/>
      <c r="AA1680" s="9"/>
      <c r="AB1680" s="9"/>
      <c r="AC1680" s="9"/>
      <c r="AD1680" s="9"/>
      <c r="AE1680" s="9"/>
      <c r="AF1680" s="9"/>
      <c r="AG1680" s="9"/>
      <c r="AH1680" s="9"/>
    </row>
    <row r="1681" spans="1:34" ht="201.6" x14ac:dyDescent="0.25">
      <c r="A1681" s="47">
        <v>1677</v>
      </c>
      <c r="B1681" s="58" t="s">
        <v>1</v>
      </c>
      <c r="C1681" s="58" t="s">
        <v>8506</v>
      </c>
      <c r="D1681" s="69" t="s">
        <v>8507</v>
      </c>
      <c r="E1681" s="48" t="s">
        <v>6652</v>
      </c>
      <c r="F1681" s="49" t="s">
        <v>8508</v>
      </c>
      <c r="G1681" s="50">
        <v>2881300</v>
      </c>
      <c r="H1681" s="50"/>
      <c r="I1681" s="59" t="s">
        <v>7361</v>
      </c>
      <c r="J1681" s="52" t="s">
        <v>8509</v>
      </c>
      <c r="K1681" s="52" t="s">
        <v>8510</v>
      </c>
      <c r="L1681" s="9"/>
      <c r="M1681" s="9"/>
      <c r="N1681" s="9"/>
      <c r="O1681" s="9"/>
      <c r="P1681" s="9"/>
      <c r="Q1681" s="9"/>
      <c r="R1681" s="9"/>
      <c r="S1681" s="9"/>
      <c r="T1681" s="9"/>
      <c r="U1681" s="9"/>
      <c r="V1681" s="9"/>
      <c r="W1681" s="9"/>
      <c r="X1681" s="9"/>
      <c r="Y1681" s="9"/>
      <c r="Z1681" s="9"/>
      <c r="AA1681" s="9"/>
      <c r="AB1681" s="9"/>
      <c r="AC1681" s="9"/>
      <c r="AD1681" s="9"/>
      <c r="AE1681" s="9"/>
      <c r="AF1681" s="9"/>
      <c r="AG1681" s="9"/>
      <c r="AH1681" s="9"/>
    </row>
    <row r="1682" spans="1:34" ht="230.4" x14ac:dyDescent="0.25">
      <c r="A1682" s="47">
        <v>1678</v>
      </c>
      <c r="B1682" s="58" t="s">
        <v>1</v>
      </c>
      <c r="C1682" s="58" t="s">
        <v>8511</v>
      </c>
      <c r="D1682" s="58" t="s">
        <v>8512</v>
      </c>
      <c r="E1682" s="48" t="s">
        <v>6652</v>
      </c>
      <c r="F1682" s="49" t="s">
        <v>8513</v>
      </c>
      <c r="G1682" s="50">
        <v>3645467</v>
      </c>
      <c r="H1682" s="50"/>
      <c r="I1682" s="59" t="s">
        <v>7361</v>
      </c>
      <c r="J1682" s="52" t="s">
        <v>8514</v>
      </c>
      <c r="K1682" s="52" t="s">
        <v>8515</v>
      </c>
      <c r="L1682" s="9"/>
      <c r="M1682" s="9"/>
      <c r="N1682" s="9"/>
      <c r="O1682" s="9"/>
      <c r="P1682" s="9"/>
      <c r="Q1682" s="9"/>
      <c r="R1682" s="9"/>
      <c r="S1682" s="9"/>
      <c r="T1682" s="9"/>
      <c r="U1682" s="9"/>
      <c r="V1682" s="9"/>
      <c r="W1682" s="9"/>
      <c r="X1682" s="9"/>
      <c r="Y1682" s="9"/>
      <c r="Z1682" s="9"/>
      <c r="AA1682" s="9"/>
      <c r="AB1682" s="9"/>
      <c r="AC1682" s="9"/>
      <c r="AD1682" s="9"/>
      <c r="AE1682" s="9"/>
      <c r="AF1682" s="9"/>
      <c r="AG1682" s="9"/>
      <c r="AH1682" s="9"/>
    </row>
    <row r="1683" spans="1:34" ht="158.4" x14ac:dyDescent="0.25">
      <c r="A1683" s="47">
        <v>1679</v>
      </c>
      <c r="B1683" s="58" t="s">
        <v>1</v>
      </c>
      <c r="C1683" s="58" t="s">
        <v>8516</v>
      </c>
      <c r="D1683" s="58" t="s">
        <v>8517</v>
      </c>
      <c r="E1683" s="48" t="s">
        <v>6652</v>
      </c>
      <c r="F1683" s="49" t="s">
        <v>8518</v>
      </c>
      <c r="G1683" s="50">
        <v>10248200</v>
      </c>
      <c r="H1683" s="50"/>
      <c r="I1683" s="59" t="s">
        <v>7361</v>
      </c>
      <c r="J1683" s="52" t="s">
        <v>8519</v>
      </c>
      <c r="K1683" s="52" t="s">
        <v>8520</v>
      </c>
      <c r="L1683" s="9"/>
      <c r="M1683" s="9"/>
      <c r="N1683" s="9"/>
      <c r="O1683" s="9"/>
      <c r="P1683" s="9"/>
      <c r="Q1683" s="9"/>
      <c r="R1683" s="9"/>
      <c r="S1683" s="9"/>
      <c r="T1683" s="9"/>
      <c r="U1683" s="9"/>
      <c r="V1683" s="9"/>
      <c r="W1683" s="9"/>
      <c r="X1683" s="9"/>
      <c r="Y1683" s="9"/>
      <c r="Z1683" s="9"/>
      <c r="AA1683" s="9"/>
      <c r="AB1683" s="9"/>
      <c r="AC1683" s="9"/>
      <c r="AD1683" s="9"/>
      <c r="AE1683" s="9"/>
      <c r="AF1683" s="9"/>
      <c r="AG1683" s="9"/>
      <c r="AH1683" s="9"/>
    </row>
    <row r="1684" spans="1:34" ht="144" x14ac:dyDescent="0.25">
      <c r="A1684" s="47">
        <v>1680</v>
      </c>
      <c r="B1684" s="58" t="s">
        <v>1</v>
      </c>
      <c r="C1684" s="58" t="s">
        <v>8521</v>
      </c>
      <c r="D1684" s="69" t="s">
        <v>8522</v>
      </c>
      <c r="E1684" s="48" t="s">
        <v>6652</v>
      </c>
      <c r="F1684" s="49" t="s">
        <v>8523</v>
      </c>
      <c r="G1684" s="50">
        <v>2782017</v>
      </c>
      <c r="H1684" s="50"/>
      <c r="I1684" s="59" t="s">
        <v>7361</v>
      </c>
      <c r="J1684" s="52" t="s">
        <v>8524</v>
      </c>
      <c r="K1684" s="52" t="s">
        <v>8525</v>
      </c>
      <c r="L1684" s="9"/>
      <c r="M1684" s="9"/>
      <c r="N1684" s="9"/>
      <c r="O1684" s="9"/>
      <c r="P1684" s="9"/>
      <c r="Q1684" s="9"/>
      <c r="R1684" s="9"/>
      <c r="S1684" s="9"/>
      <c r="T1684" s="9"/>
      <c r="U1684" s="9"/>
      <c r="V1684" s="9"/>
      <c r="W1684" s="9"/>
      <c r="X1684" s="9"/>
      <c r="Y1684" s="9"/>
      <c r="Z1684" s="9"/>
      <c r="AA1684" s="9"/>
      <c r="AB1684" s="9"/>
      <c r="AC1684" s="9"/>
      <c r="AD1684" s="9"/>
      <c r="AE1684" s="9"/>
      <c r="AF1684" s="9"/>
      <c r="AG1684" s="9"/>
      <c r="AH1684" s="9"/>
    </row>
    <row r="1685" spans="1:34" ht="216" x14ac:dyDescent="0.25">
      <c r="A1685" s="47">
        <v>1681</v>
      </c>
      <c r="B1685" s="58" t="s">
        <v>1</v>
      </c>
      <c r="C1685" s="58" t="s">
        <v>8526</v>
      </c>
      <c r="D1685" s="58" t="s">
        <v>8527</v>
      </c>
      <c r="E1685" s="48" t="s">
        <v>6652</v>
      </c>
      <c r="F1685" s="49" t="s">
        <v>8528</v>
      </c>
      <c r="G1685" s="50">
        <v>6111330</v>
      </c>
      <c r="H1685" s="50"/>
      <c r="I1685" s="59" t="s">
        <v>7361</v>
      </c>
      <c r="J1685" s="52" t="s">
        <v>8529</v>
      </c>
      <c r="K1685" s="52" t="s">
        <v>8530</v>
      </c>
      <c r="L1685" s="9"/>
      <c r="M1685" s="9"/>
      <c r="N1685" s="9"/>
      <c r="O1685" s="9"/>
      <c r="P1685" s="9"/>
      <c r="Q1685" s="9"/>
      <c r="R1685" s="9"/>
      <c r="S1685" s="9"/>
      <c r="T1685" s="9"/>
      <c r="U1685" s="9"/>
      <c r="V1685" s="9"/>
      <c r="W1685" s="9"/>
      <c r="X1685" s="9"/>
      <c r="Y1685" s="9"/>
      <c r="Z1685" s="9"/>
      <c r="AA1685" s="9"/>
      <c r="AB1685" s="9"/>
      <c r="AC1685" s="9"/>
      <c r="AD1685" s="9"/>
      <c r="AE1685" s="9"/>
      <c r="AF1685" s="9"/>
      <c r="AG1685" s="9"/>
      <c r="AH1685" s="9"/>
    </row>
    <row r="1686" spans="1:34" ht="409.6" x14ac:dyDescent="0.25">
      <c r="A1686" s="47">
        <v>1682</v>
      </c>
      <c r="B1686" s="58" t="s">
        <v>0</v>
      </c>
      <c r="C1686" s="58" t="s">
        <v>8531</v>
      </c>
      <c r="D1686" s="58" t="s">
        <v>8532</v>
      </c>
      <c r="E1686" s="48" t="s">
        <v>349</v>
      </c>
      <c r="F1686" s="49" t="s">
        <v>8533</v>
      </c>
      <c r="G1686" s="50">
        <v>1340000</v>
      </c>
      <c r="H1686" s="50">
        <v>179188.97</v>
      </c>
      <c r="I1686" s="59" t="s">
        <v>8131</v>
      </c>
      <c r="J1686" s="52" t="s">
        <v>8534</v>
      </c>
      <c r="K1686" s="52" t="s">
        <v>8535</v>
      </c>
      <c r="L1686" s="9"/>
      <c r="M1686" s="9"/>
      <c r="N1686" s="9"/>
      <c r="O1686" s="9"/>
      <c r="P1686" s="9"/>
      <c r="Q1686" s="9"/>
      <c r="R1686" s="9"/>
      <c r="S1686" s="9"/>
      <c r="T1686" s="9"/>
      <c r="U1686" s="9"/>
      <c r="V1686" s="9"/>
      <c r="W1686" s="9"/>
      <c r="X1686" s="9"/>
      <c r="Y1686" s="9"/>
      <c r="Z1686" s="9"/>
      <c r="AA1686" s="9"/>
      <c r="AB1686" s="9"/>
      <c r="AC1686" s="9"/>
      <c r="AD1686" s="9"/>
      <c r="AE1686" s="9"/>
      <c r="AF1686" s="9"/>
      <c r="AG1686" s="9"/>
      <c r="AH1686" s="9"/>
    </row>
    <row r="1687" spans="1:34" ht="409.6" x14ac:dyDescent="0.25">
      <c r="A1687" s="47">
        <v>1683</v>
      </c>
      <c r="B1687" s="58" t="s">
        <v>0</v>
      </c>
      <c r="C1687" s="58" t="s">
        <v>8536</v>
      </c>
      <c r="D1687" s="69" t="s">
        <v>8537</v>
      </c>
      <c r="E1687" s="48" t="s">
        <v>349</v>
      </c>
      <c r="F1687" s="49" t="s">
        <v>8538</v>
      </c>
      <c r="G1687" s="50">
        <v>937113</v>
      </c>
      <c r="H1687" s="50">
        <v>137431.59</v>
      </c>
      <c r="I1687" s="59" t="s">
        <v>8539</v>
      </c>
      <c r="J1687" s="52" t="s">
        <v>8540</v>
      </c>
      <c r="K1687" s="52" t="s">
        <v>8541</v>
      </c>
      <c r="L1687" s="9"/>
      <c r="M1687" s="9"/>
      <c r="N1687" s="9"/>
      <c r="O1687" s="9"/>
      <c r="P1687" s="9"/>
      <c r="Q1687" s="9"/>
      <c r="R1687" s="9"/>
      <c r="S1687" s="9"/>
      <c r="T1687" s="9"/>
      <c r="U1687" s="9"/>
      <c r="V1687" s="9"/>
      <c r="W1687" s="9"/>
      <c r="X1687" s="9"/>
      <c r="Y1687" s="9"/>
      <c r="Z1687" s="9"/>
      <c r="AA1687" s="9"/>
      <c r="AB1687" s="9"/>
      <c r="AC1687" s="9"/>
      <c r="AD1687" s="9"/>
      <c r="AE1687" s="9"/>
      <c r="AF1687" s="9"/>
      <c r="AG1687" s="9"/>
      <c r="AH1687" s="9"/>
    </row>
    <row r="1688" spans="1:34" ht="302.39999999999998" x14ac:dyDescent="0.25">
      <c r="A1688" s="47">
        <v>1684</v>
      </c>
      <c r="B1688" s="58" t="s">
        <v>0</v>
      </c>
      <c r="C1688" s="58" t="s">
        <v>8542</v>
      </c>
      <c r="D1688" s="58" t="s">
        <v>8543</v>
      </c>
      <c r="E1688" s="48" t="s">
        <v>349</v>
      </c>
      <c r="F1688" s="49" t="s">
        <v>8544</v>
      </c>
      <c r="G1688" s="50">
        <v>712539</v>
      </c>
      <c r="H1688" s="50">
        <v>92006.38</v>
      </c>
      <c r="I1688" s="59" t="s">
        <v>8539</v>
      </c>
      <c r="J1688" s="52" t="s">
        <v>8545</v>
      </c>
      <c r="K1688" s="52" t="s">
        <v>8546</v>
      </c>
      <c r="L1688" s="9"/>
      <c r="M1688" s="9"/>
      <c r="N1688" s="9"/>
      <c r="O1688" s="9"/>
      <c r="P1688" s="9"/>
      <c r="Q1688" s="9"/>
      <c r="R1688" s="9"/>
      <c r="S1688" s="9"/>
      <c r="T1688" s="9"/>
      <c r="U1688" s="9"/>
      <c r="V1688" s="9"/>
      <c r="W1688" s="9"/>
      <c r="X1688" s="9"/>
      <c r="Y1688" s="9"/>
      <c r="Z1688" s="9"/>
      <c r="AA1688" s="9"/>
      <c r="AB1688" s="9"/>
      <c r="AC1688" s="9"/>
      <c r="AD1688" s="9"/>
      <c r="AE1688" s="9"/>
      <c r="AF1688" s="9"/>
      <c r="AG1688" s="9"/>
      <c r="AH1688" s="9"/>
    </row>
    <row r="1689" spans="1:34" ht="345.6" x14ac:dyDescent="0.25">
      <c r="A1689" s="47">
        <v>1685</v>
      </c>
      <c r="B1689" s="58" t="s">
        <v>0</v>
      </c>
      <c r="C1689" s="58" t="s">
        <v>8547</v>
      </c>
      <c r="D1689" s="58" t="s">
        <v>8548</v>
      </c>
      <c r="E1689" s="48" t="s">
        <v>349</v>
      </c>
      <c r="F1689" s="49" t="s">
        <v>8549</v>
      </c>
      <c r="G1689" s="50">
        <v>17277759</v>
      </c>
      <c r="H1689" s="50">
        <v>1969946.19</v>
      </c>
      <c r="I1689" s="59" t="s">
        <v>8539</v>
      </c>
      <c r="J1689" s="52" t="s">
        <v>8550</v>
      </c>
      <c r="K1689" s="52" t="s">
        <v>8551</v>
      </c>
      <c r="L1689" s="9"/>
      <c r="M1689" s="9"/>
      <c r="N1689" s="9"/>
      <c r="O1689" s="9"/>
      <c r="P1689" s="9"/>
      <c r="Q1689" s="9"/>
      <c r="R1689" s="9"/>
      <c r="S1689" s="9"/>
      <c r="T1689" s="9"/>
      <c r="U1689" s="9"/>
      <c r="V1689" s="9"/>
      <c r="W1689" s="9"/>
      <c r="X1689" s="9"/>
      <c r="Y1689" s="9"/>
      <c r="Z1689" s="9"/>
      <c r="AA1689" s="9"/>
      <c r="AB1689" s="9"/>
      <c r="AC1689" s="9"/>
      <c r="AD1689" s="9"/>
      <c r="AE1689" s="9"/>
      <c r="AF1689" s="9"/>
      <c r="AG1689" s="9"/>
      <c r="AH1689" s="9"/>
    </row>
    <row r="1690" spans="1:34" ht="331.2" x14ac:dyDescent="0.25">
      <c r="A1690" s="47">
        <v>1686</v>
      </c>
      <c r="B1690" s="58" t="s">
        <v>0</v>
      </c>
      <c r="C1690" s="58" t="s">
        <v>8552</v>
      </c>
      <c r="D1690" s="69" t="s">
        <v>8553</v>
      </c>
      <c r="E1690" s="48" t="s">
        <v>349</v>
      </c>
      <c r="F1690" s="49" t="s">
        <v>8554</v>
      </c>
      <c r="G1690" s="50">
        <v>14900794.109999999</v>
      </c>
      <c r="H1690" s="50">
        <v>1963971.07</v>
      </c>
      <c r="I1690" s="59" t="s">
        <v>8539</v>
      </c>
      <c r="J1690" s="52" t="s">
        <v>8555</v>
      </c>
      <c r="K1690" s="52" t="s">
        <v>8556</v>
      </c>
      <c r="L1690" s="9"/>
      <c r="M1690" s="9"/>
      <c r="N1690" s="9"/>
      <c r="O1690" s="9"/>
      <c r="P1690" s="9"/>
      <c r="Q1690" s="9"/>
      <c r="R1690" s="9"/>
      <c r="S1690" s="9"/>
      <c r="T1690" s="9"/>
      <c r="U1690" s="9"/>
      <c r="V1690" s="9"/>
      <c r="W1690" s="9"/>
      <c r="X1690" s="9"/>
      <c r="Y1690" s="9"/>
      <c r="Z1690" s="9"/>
      <c r="AA1690" s="9"/>
      <c r="AB1690" s="9"/>
      <c r="AC1690" s="9"/>
      <c r="AD1690" s="9"/>
      <c r="AE1690" s="9"/>
      <c r="AF1690" s="9"/>
      <c r="AG1690" s="9"/>
      <c r="AH1690" s="9"/>
    </row>
    <row r="1691" spans="1:34" ht="374.4" x14ac:dyDescent="0.25">
      <c r="A1691" s="47">
        <v>1687</v>
      </c>
      <c r="B1691" s="58" t="s">
        <v>0</v>
      </c>
      <c r="C1691" s="58" t="s">
        <v>8557</v>
      </c>
      <c r="D1691" s="58" t="s">
        <v>8558</v>
      </c>
      <c r="E1691" s="48" t="s">
        <v>2423</v>
      </c>
      <c r="F1691" s="49" t="s">
        <v>8559</v>
      </c>
      <c r="G1691" s="50">
        <v>1000000</v>
      </c>
      <c r="H1691" s="50">
        <v>850000</v>
      </c>
      <c r="I1691" s="59" t="s">
        <v>8560</v>
      </c>
      <c r="J1691" s="52" t="s">
        <v>8561</v>
      </c>
      <c r="K1691" s="52" t="s">
        <v>8562</v>
      </c>
      <c r="L1691" s="9"/>
      <c r="M1691" s="9"/>
      <c r="N1691" s="9"/>
      <c r="O1691" s="9"/>
      <c r="P1691" s="9"/>
      <c r="Q1691" s="9"/>
      <c r="R1691" s="9"/>
      <c r="S1691" s="9"/>
      <c r="T1691" s="9"/>
      <c r="U1691" s="9"/>
      <c r="V1691" s="9"/>
      <c r="W1691" s="9"/>
      <c r="X1691" s="9"/>
      <c r="Y1691" s="9"/>
      <c r="Z1691" s="9"/>
      <c r="AA1691" s="9"/>
      <c r="AB1691" s="9"/>
      <c r="AC1691" s="9"/>
      <c r="AD1691" s="9"/>
      <c r="AE1691" s="9"/>
      <c r="AF1691" s="9"/>
      <c r="AG1691" s="9"/>
      <c r="AH1691" s="9"/>
    </row>
    <row r="1692" spans="1:34" ht="388.8" x14ac:dyDescent="0.25">
      <c r="A1692" s="47">
        <v>1688</v>
      </c>
      <c r="B1692" s="58" t="s">
        <v>0</v>
      </c>
      <c r="C1692" s="58" t="s">
        <v>8563</v>
      </c>
      <c r="D1692" s="58" t="s">
        <v>8564</v>
      </c>
      <c r="E1692" s="48" t="s">
        <v>2423</v>
      </c>
      <c r="F1692" s="49" t="s">
        <v>8565</v>
      </c>
      <c r="G1692" s="50">
        <v>999960</v>
      </c>
      <c r="H1692" s="50">
        <v>849966</v>
      </c>
      <c r="I1692" s="59" t="s">
        <v>8566</v>
      </c>
      <c r="J1692" s="52" t="s">
        <v>8567</v>
      </c>
      <c r="K1692" s="52" t="s">
        <v>8568</v>
      </c>
      <c r="L1692" s="9"/>
      <c r="M1692" s="9"/>
      <c r="N1692" s="9"/>
      <c r="O1692" s="9"/>
      <c r="P1692" s="9"/>
      <c r="Q1692" s="9"/>
      <c r="R1692" s="9"/>
      <c r="S1692" s="9"/>
      <c r="T1692" s="9"/>
      <c r="U1692" s="9"/>
      <c r="V1692" s="9"/>
      <c r="W1692" s="9"/>
      <c r="X1692" s="9"/>
      <c r="Y1692" s="9"/>
      <c r="Z1692" s="9"/>
      <c r="AA1692" s="9"/>
      <c r="AB1692" s="9"/>
      <c r="AC1692" s="9"/>
      <c r="AD1692" s="9"/>
      <c r="AE1692" s="9"/>
      <c r="AF1692" s="9"/>
      <c r="AG1692" s="9"/>
      <c r="AH1692" s="9"/>
    </row>
    <row r="1693" spans="1:34" ht="374.4" x14ac:dyDescent="0.25">
      <c r="A1693" s="47">
        <v>1689</v>
      </c>
      <c r="B1693" s="58" t="s">
        <v>0</v>
      </c>
      <c r="C1693" s="58" t="s">
        <v>8569</v>
      </c>
      <c r="D1693" s="69" t="s">
        <v>8570</v>
      </c>
      <c r="E1693" s="48" t="s">
        <v>2423</v>
      </c>
      <c r="F1693" s="49" t="s">
        <v>8571</v>
      </c>
      <c r="G1693" s="50">
        <v>999868</v>
      </c>
      <c r="H1693" s="50">
        <v>849887.8</v>
      </c>
      <c r="I1693" s="59" t="s">
        <v>8560</v>
      </c>
      <c r="J1693" s="52" t="s">
        <v>8572</v>
      </c>
      <c r="K1693" s="52" t="s">
        <v>8573</v>
      </c>
      <c r="L1693" s="9"/>
      <c r="M1693" s="9"/>
      <c r="N1693" s="9"/>
      <c r="O1693" s="9"/>
      <c r="P1693" s="9"/>
      <c r="Q1693" s="9"/>
      <c r="R1693" s="9"/>
      <c r="S1693" s="9"/>
      <c r="T1693" s="9"/>
      <c r="U1693" s="9"/>
      <c r="V1693" s="9"/>
      <c r="W1693" s="9"/>
      <c r="X1693" s="9"/>
      <c r="Y1693" s="9"/>
      <c r="Z1693" s="9"/>
      <c r="AA1693" s="9"/>
      <c r="AB1693" s="9"/>
      <c r="AC1693" s="9"/>
      <c r="AD1693" s="9"/>
      <c r="AE1693" s="9"/>
      <c r="AF1693" s="9"/>
      <c r="AG1693" s="9"/>
      <c r="AH1693" s="9"/>
    </row>
    <row r="1694" spans="1:34" ht="409.6" x14ac:dyDescent="0.25">
      <c r="A1694" s="47">
        <v>1690</v>
      </c>
      <c r="B1694" s="58" t="s">
        <v>0</v>
      </c>
      <c r="C1694" s="58" t="s">
        <v>8574</v>
      </c>
      <c r="D1694" s="58" t="s">
        <v>8570</v>
      </c>
      <c r="E1694" s="48" t="s">
        <v>2423</v>
      </c>
      <c r="F1694" s="49" t="s">
        <v>8575</v>
      </c>
      <c r="G1694" s="50">
        <v>999460</v>
      </c>
      <c r="H1694" s="50">
        <v>849541</v>
      </c>
      <c r="I1694" s="59" t="s">
        <v>8560</v>
      </c>
      <c r="J1694" s="52" t="s">
        <v>8576</v>
      </c>
      <c r="K1694" s="52" t="s">
        <v>8573</v>
      </c>
      <c r="L1694" s="9"/>
      <c r="M1694" s="9"/>
      <c r="N1694" s="9"/>
      <c r="O1694" s="9"/>
      <c r="P1694" s="9"/>
      <c r="Q1694" s="9"/>
      <c r="R1694" s="9"/>
      <c r="S1694" s="9"/>
      <c r="T1694" s="9"/>
      <c r="U1694" s="9"/>
      <c r="V1694" s="9"/>
      <c r="W1694" s="9"/>
      <c r="X1694" s="9"/>
      <c r="Y1694" s="9"/>
      <c r="Z1694" s="9"/>
      <c r="AA1694" s="9"/>
      <c r="AB1694" s="9"/>
      <c r="AC1694" s="9"/>
      <c r="AD1694" s="9"/>
      <c r="AE1694" s="9"/>
      <c r="AF1694" s="9"/>
      <c r="AG1694" s="9"/>
      <c r="AH1694" s="9"/>
    </row>
    <row r="1695" spans="1:34" ht="409.6" x14ac:dyDescent="0.25">
      <c r="A1695" s="47">
        <v>1691</v>
      </c>
      <c r="B1695" s="58" t="s">
        <v>0</v>
      </c>
      <c r="C1695" s="58" t="s">
        <v>8577</v>
      </c>
      <c r="D1695" s="58" t="s">
        <v>8578</v>
      </c>
      <c r="E1695" s="48" t="s">
        <v>2423</v>
      </c>
      <c r="F1695" s="49" t="s">
        <v>8579</v>
      </c>
      <c r="G1695" s="50">
        <v>996349.1</v>
      </c>
      <c r="H1695" s="50">
        <v>846896.73</v>
      </c>
      <c r="I1695" s="59" t="s">
        <v>8560</v>
      </c>
      <c r="J1695" s="52" t="s">
        <v>8580</v>
      </c>
      <c r="K1695" s="52" t="s">
        <v>8581</v>
      </c>
      <c r="L1695" s="9"/>
      <c r="M1695" s="9"/>
      <c r="N1695" s="9"/>
      <c r="O1695" s="9"/>
      <c r="P1695" s="9"/>
      <c r="Q1695" s="9"/>
      <c r="R1695" s="9"/>
      <c r="S1695" s="9"/>
      <c r="T1695" s="9"/>
      <c r="U1695" s="9"/>
      <c r="V1695" s="9"/>
      <c r="W1695" s="9"/>
      <c r="X1695" s="9"/>
      <c r="Y1695" s="9"/>
      <c r="Z1695" s="9"/>
      <c r="AA1695" s="9"/>
      <c r="AB1695" s="9"/>
      <c r="AC1695" s="9"/>
      <c r="AD1695" s="9"/>
      <c r="AE1695" s="9"/>
      <c r="AF1695" s="9"/>
      <c r="AG1695" s="9"/>
      <c r="AH1695" s="9"/>
    </row>
    <row r="1696" spans="1:34" ht="409.6" x14ac:dyDescent="0.25">
      <c r="A1696" s="47">
        <v>1692</v>
      </c>
      <c r="B1696" s="58" t="s">
        <v>0</v>
      </c>
      <c r="C1696" s="58" t="s">
        <v>8582</v>
      </c>
      <c r="D1696" s="69" t="s">
        <v>8583</v>
      </c>
      <c r="E1696" s="48" t="s">
        <v>2423</v>
      </c>
      <c r="F1696" s="49" t="s">
        <v>8584</v>
      </c>
      <c r="G1696" s="50">
        <v>860032.84</v>
      </c>
      <c r="H1696" s="50">
        <v>731027.91</v>
      </c>
      <c r="I1696" s="59" t="s">
        <v>8560</v>
      </c>
      <c r="J1696" s="52" t="s">
        <v>8585</v>
      </c>
      <c r="K1696" s="52" t="s">
        <v>8586</v>
      </c>
      <c r="L1696" s="9"/>
      <c r="M1696" s="9"/>
      <c r="N1696" s="9"/>
      <c r="O1696" s="9"/>
      <c r="P1696" s="9"/>
      <c r="Q1696" s="9"/>
      <c r="R1696" s="9"/>
      <c r="S1696" s="9"/>
      <c r="T1696" s="9"/>
      <c r="U1696" s="9"/>
      <c r="V1696" s="9"/>
      <c r="W1696" s="9"/>
      <c r="X1696" s="9"/>
      <c r="Y1696" s="9"/>
      <c r="Z1696" s="9"/>
      <c r="AA1696" s="9"/>
      <c r="AB1696" s="9"/>
      <c r="AC1696" s="9"/>
      <c r="AD1696" s="9"/>
      <c r="AE1696" s="9"/>
      <c r="AF1696" s="9"/>
      <c r="AG1696" s="9"/>
      <c r="AH1696" s="9"/>
    </row>
    <row r="1697" spans="1:34" ht="409.6" x14ac:dyDescent="0.25">
      <c r="A1697" s="47">
        <v>1693</v>
      </c>
      <c r="B1697" s="58" t="s">
        <v>0</v>
      </c>
      <c r="C1697" s="58" t="s">
        <v>8587</v>
      </c>
      <c r="D1697" s="58" t="s">
        <v>8588</v>
      </c>
      <c r="E1697" s="48" t="s">
        <v>2423</v>
      </c>
      <c r="F1697" s="49" t="s">
        <v>8589</v>
      </c>
      <c r="G1697" s="50">
        <v>698521.38</v>
      </c>
      <c r="H1697" s="50">
        <v>593743.17000000004</v>
      </c>
      <c r="I1697" s="59" t="s">
        <v>8560</v>
      </c>
      <c r="J1697" s="52" t="s">
        <v>8590</v>
      </c>
      <c r="K1697" s="52" t="s">
        <v>8591</v>
      </c>
      <c r="L1697" s="9"/>
      <c r="M1697" s="9"/>
      <c r="N1697" s="9"/>
      <c r="O1697" s="9"/>
      <c r="P1697" s="9"/>
      <c r="Q1697" s="9"/>
      <c r="R1697" s="9"/>
      <c r="S1697" s="9"/>
      <c r="T1697" s="9"/>
      <c r="U1697" s="9"/>
      <c r="V1697" s="9"/>
      <c r="W1697" s="9"/>
      <c r="X1697" s="9"/>
      <c r="Y1697" s="9"/>
      <c r="Z1697" s="9"/>
      <c r="AA1697" s="9"/>
      <c r="AB1697" s="9"/>
      <c r="AC1697" s="9"/>
      <c r="AD1697" s="9"/>
      <c r="AE1697" s="9"/>
      <c r="AF1697" s="9"/>
      <c r="AG1697" s="9"/>
      <c r="AH1697" s="9"/>
    </row>
    <row r="1698" spans="1:34" ht="409.6" x14ac:dyDescent="0.25">
      <c r="A1698" s="47">
        <v>1694</v>
      </c>
      <c r="B1698" s="58" t="s">
        <v>0</v>
      </c>
      <c r="C1698" s="58" t="s">
        <v>8592</v>
      </c>
      <c r="D1698" s="58" t="s">
        <v>8593</v>
      </c>
      <c r="E1698" s="48" t="s">
        <v>349</v>
      </c>
      <c r="F1698" s="49" t="s">
        <v>8594</v>
      </c>
      <c r="G1698" s="50">
        <v>1602091.65</v>
      </c>
      <c r="H1698" s="50">
        <v>1244024.1599999999</v>
      </c>
      <c r="I1698" s="59" t="s">
        <v>8595</v>
      </c>
      <c r="J1698" s="52" t="s">
        <v>8596</v>
      </c>
      <c r="K1698" s="52" t="s">
        <v>8597</v>
      </c>
      <c r="L1698" s="9"/>
      <c r="M1698" s="9"/>
      <c r="N1698" s="9"/>
      <c r="O1698" s="9"/>
      <c r="P1698" s="9"/>
      <c r="Q1698" s="9"/>
      <c r="R1698" s="9"/>
      <c r="S1698" s="9"/>
      <c r="T1698" s="9"/>
      <c r="U1698" s="9"/>
      <c r="V1698" s="9"/>
      <c r="W1698" s="9"/>
      <c r="X1698" s="9"/>
      <c r="Y1698" s="9"/>
      <c r="Z1698" s="9"/>
      <c r="AA1698" s="9"/>
      <c r="AB1698" s="9"/>
      <c r="AC1698" s="9"/>
      <c r="AD1698" s="9"/>
      <c r="AE1698" s="9"/>
      <c r="AF1698" s="9"/>
      <c r="AG1698" s="9"/>
      <c r="AH1698" s="9"/>
    </row>
    <row r="1699" spans="1:34" ht="409.6" x14ac:dyDescent="0.25">
      <c r="A1699" s="47">
        <v>1695</v>
      </c>
      <c r="B1699" s="58" t="s">
        <v>0</v>
      </c>
      <c r="C1699" s="58" t="s">
        <v>8598</v>
      </c>
      <c r="D1699" s="69" t="s">
        <v>8599</v>
      </c>
      <c r="E1699" s="48" t="s">
        <v>349</v>
      </c>
      <c r="F1699" s="49" t="s">
        <v>8600</v>
      </c>
      <c r="G1699" s="50">
        <v>1035941.83</v>
      </c>
      <c r="H1699" s="50">
        <v>444522.64</v>
      </c>
      <c r="I1699" s="59" t="s">
        <v>8595</v>
      </c>
      <c r="J1699" s="52" t="s">
        <v>8601</v>
      </c>
      <c r="K1699" s="52" t="s">
        <v>8602</v>
      </c>
      <c r="L1699" s="9"/>
      <c r="M1699" s="9"/>
      <c r="N1699" s="9"/>
      <c r="O1699" s="9"/>
      <c r="P1699" s="9"/>
      <c r="Q1699" s="9"/>
      <c r="R1699" s="9"/>
      <c r="S1699" s="9"/>
      <c r="T1699" s="9"/>
      <c r="U1699" s="9"/>
      <c r="V1699" s="9"/>
      <c r="W1699" s="9"/>
      <c r="X1699" s="9"/>
      <c r="Y1699" s="9"/>
      <c r="Z1699" s="9"/>
      <c r="AA1699" s="9"/>
      <c r="AB1699" s="9"/>
      <c r="AC1699" s="9"/>
      <c r="AD1699" s="9"/>
      <c r="AE1699" s="9"/>
      <c r="AF1699" s="9"/>
      <c r="AG1699" s="9"/>
      <c r="AH1699" s="9"/>
    </row>
    <row r="1700" spans="1:34" ht="409.6" x14ac:dyDescent="0.25">
      <c r="A1700" s="47">
        <v>1696</v>
      </c>
      <c r="B1700" s="58" t="s">
        <v>0</v>
      </c>
      <c r="C1700" s="58" t="s">
        <v>8603</v>
      </c>
      <c r="D1700" s="58" t="s">
        <v>8604</v>
      </c>
      <c r="E1700" s="48" t="s">
        <v>349</v>
      </c>
      <c r="F1700" s="49" t="s">
        <v>8605</v>
      </c>
      <c r="G1700" s="50">
        <v>506805.28</v>
      </c>
      <c r="H1700" s="50">
        <v>359631.84</v>
      </c>
      <c r="I1700" s="59" t="s">
        <v>8391</v>
      </c>
      <c r="J1700" s="52" t="s">
        <v>8606</v>
      </c>
      <c r="K1700" s="52" t="s">
        <v>8607</v>
      </c>
      <c r="L1700" s="9"/>
      <c r="M1700" s="9"/>
      <c r="N1700" s="9"/>
      <c r="O1700" s="9"/>
      <c r="P1700" s="9"/>
      <c r="Q1700" s="9"/>
      <c r="R1700" s="9"/>
      <c r="S1700" s="9"/>
      <c r="T1700" s="9"/>
      <c r="U1700" s="9"/>
      <c r="V1700" s="9"/>
      <c r="W1700" s="9"/>
      <c r="X1700" s="9"/>
      <c r="Y1700" s="9"/>
      <c r="Z1700" s="9"/>
      <c r="AA1700" s="9"/>
      <c r="AB1700" s="9"/>
      <c r="AC1700" s="9"/>
      <c r="AD1700" s="9"/>
      <c r="AE1700" s="9"/>
      <c r="AF1700" s="9"/>
      <c r="AG1700" s="9"/>
      <c r="AH1700" s="9"/>
    </row>
    <row r="1701" spans="1:34" ht="409.6" x14ac:dyDescent="0.25">
      <c r="A1701" s="47">
        <v>1697</v>
      </c>
      <c r="B1701" s="58" t="s">
        <v>0</v>
      </c>
      <c r="C1701" s="58" t="s">
        <v>8608</v>
      </c>
      <c r="D1701" s="58" t="s">
        <v>8609</v>
      </c>
      <c r="E1701" s="48" t="s">
        <v>349</v>
      </c>
      <c r="F1701" s="49" t="s">
        <v>8610</v>
      </c>
      <c r="G1701" s="50">
        <v>2722673.78</v>
      </c>
      <c r="H1701" s="50">
        <v>2097692.0099999998</v>
      </c>
      <c r="I1701" s="59" t="s">
        <v>8310</v>
      </c>
      <c r="J1701" s="52" t="s">
        <v>8611</v>
      </c>
      <c r="K1701" s="52" t="s">
        <v>8612</v>
      </c>
      <c r="L1701" s="9"/>
      <c r="M1701" s="9"/>
      <c r="N1701" s="9"/>
      <c r="O1701" s="9"/>
      <c r="P1701" s="9"/>
      <c r="Q1701" s="9"/>
      <c r="R1701" s="9"/>
      <c r="S1701" s="9"/>
      <c r="T1701" s="9"/>
      <c r="U1701" s="9"/>
      <c r="V1701" s="9"/>
      <c r="W1701" s="9"/>
      <c r="X1701" s="9"/>
      <c r="Y1701" s="9"/>
      <c r="Z1701" s="9"/>
      <c r="AA1701" s="9"/>
      <c r="AB1701" s="9"/>
      <c r="AC1701" s="9"/>
      <c r="AD1701" s="9"/>
      <c r="AE1701" s="9"/>
      <c r="AF1701" s="9"/>
      <c r="AG1701" s="9"/>
      <c r="AH1701" s="9"/>
    </row>
    <row r="1702" spans="1:34" ht="158.4" x14ac:dyDescent="0.25">
      <c r="A1702" s="47">
        <v>1698</v>
      </c>
      <c r="B1702" s="58" t="s">
        <v>0</v>
      </c>
      <c r="C1702" s="58" t="s">
        <v>8613</v>
      </c>
      <c r="D1702" s="69" t="s">
        <v>8614</v>
      </c>
      <c r="E1702" s="48" t="s">
        <v>349</v>
      </c>
      <c r="F1702" s="49" t="s">
        <v>8615</v>
      </c>
      <c r="G1702" s="50">
        <v>127414.48</v>
      </c>
      <c r="H1702" s="50">
        <v>108302.31</v>
      </c>
      <c r="I1702" s="59" t="s">
        <v>8217</v>
      </c>
      <c r="J1702" s="52" t="s">
        <v>8616</v>
      </c>
      <c r="K1702" s="52" t="s">
        <v>8617</v>
      </c>
      <c r="L1702" s="9"/>
      <c r="M1702" s="9"/>
      <c r="N1702" s="9"/>
      <c r="O1702" s="9"/>
      <c r="P1702" s="9"/>
      <c r="Q1702" s="9"/>
      <c r="R1702" s="9"/>
      <c r="S1702" s="9"/>
      <c r="T1702" s="9"/>
      <c r="U1702" s="9"/>
      <c r="V1702" s="9"/>
      <c r="W1702" s="9"/>
      <c r="X1702" s="9"/>
      <c r="Y1702" s="9"/>
      <c r="Z1702" s="9"/>
      <c r="AA1702" s="9"/>
      <c r="AB1702" s="9"/>
      <c r="AC1702" s="9"/>
      <c r="AD1702" s="9"/>
      <c r="AE1702" s="9"/>
      <c r="AF1702" s="9"/>
      <c r="AG1702" s="9"/>
      <c r="AH1702" s="9"/>
    </row>
    <row r="1703" spans="1:34" ht="374.4" x14ac:dyDescent="0.25">
      <c r="A1703" s="47">
        <v>1699</v>
      </c>
      <c r="B1703" s="58" t="s">
        <v>0</v>
      </c>
      <c r="C1703" s="58" t="s">
        <v>8618</v>
      </c>
      <c r="D1703" s="58" t="s">
        <v>8619</v>
      </c>
      <c r="E1703" s="48" t="s">
        <v>349</v>
      </c>
      <c r="F1703" s="49" t="s">
        <v>8620</v>
      </c>
      <c r="G1703" s="50">
        <v>239237.68</v>
      </c>
      <c r="H1703" s="50">
        <v>182585.79</v>
      </c>
      <c r="I1703" s="59" t="s">
        <v>8230</v>
      </c>
      <c r="J1703" s="52" t="s">
        <v>8621</v>
      </c>
      <c r="K1703" s="52" t="s">
        <v>8622</v>
      </c>
      <c r="L1703" s="9"/>
      <c r="M1703" s="9"/>
      <c r="N1703" s="9"/>
      <c r="O1703" s="9"/>
      <c r="P1703" s="9"/>
      <c r="Q1703" s="9"/>
      <c r="R1703" s="9"/>
      <c r="S1703" s="9"/>
      <c r="T1703" s="9"/>
      <c r="U1703" s="9"/>
      <c r="V1703" s="9"/>
      <c r="W1703" s="9"/>
      <c r="X1703" s="9"/>
      <c r="Y1703" s="9"/>
      <c r="Z1703" s="9"/>
      <c r="AA1703" s="9"/>
      <c r="AB1703" s="9"/>
      <c r="AC1703" s="9"/>
      <c r="AD1703" s="9"/>
      <c r="AE1703" s="9"/>
      <c r="AF1703" s="9"/>
      <c r="AG1703" s="9"/>
      <c r="AH1703" s="9"/>
    </row>
    <row r="1704" spans="1:34" ht="230.4" x14ac:dyDescent="0.25">
      <c r="A1704" s="47">
        <v>1700</v>
      </c>
      <c r="B1704" s="58" t="s">
        <v>0</v>
      </c>
      <c r="C1704" s="58" t="s">
        <v>8623</v>
      </c>
      <c r="D1704" s="58" t="s">
        <v>8624</v>
      </c>
      <c r="E1704" s="48" t="s">
        <v>349</v>
      </c>
      <c r="F1704" s="49" t="s">
        <v>8177</v>
      </c>
      <c r="G1704" s="50">
        <v>41621673.600000001</v>
      </c>
      <c r="H1704" s="50">
        <v>41621673.600000001</v>
      </c>
      <c r="I1704" s="59" t="s">
        <v>8178</v>
      </c>
      <c r="J1704" s="52" t="s">
        <v>8179</v>
      </c>
      <c r="K1704" s="52" t="s">
        <v>8180</v>
      </c>
      <c r="L1704" s="9"/>
      <c r="M1704" s="9"/>
      <c r="N1704" s="9"/>
      <c r="O1704" s="9"/>
      <c r="P1704" s="9"/>
      <c r="Q1704" s="9"/>
      <c r="R1704" s="9"/>
      <c r="S1704" s="9"/>
      <c r="T1704" s="9"/>
      <c r="U1704" s="9"/>
      <c r="V1704" s="9"/>
      <c r="W1704" s="9"/>
      <c r="X1704" s="9"/>
      <c r="Y1704" s="9"/>
      <c r="Z1704" s="9"/>
      <c r="AA1704" s="9"/>
      <c r="AB1704" s="9"/>
      <c r="AC1704" s="9"/>
      <c r="AD1704" s="9"/>
      <c r="AE1704" s="9"/>
      <c r="AF1704" s="9"/>
      <c r="AG1704" s="9"/>
      <c r="AH1704" s="9"/>
    </row>
    <row r="1705" spans="1:34" ht="302.39999999999998" x14ac:dyDescent="0.25">
      <c r="A1705" s="47">
        <v>1701</v>
      </c>
      <c r="B1705" s="58" t="s">
        <v>0</v>
      </c>
      <c r="C1705" s="58" t="s">
        <v>8625</v>
      </c>
      <c r="D1705" s="69" t="s">
        <v>8626</v>
      </c>
      <c r="E1705" s="48" t="s">
        <v>349</v>
      </c>
      <c r="F1705" s="49" t="s">
        <v>8627</v>
      </c>
      <c r="G1705" s="50">
        <v>1333.8</v>
      </c>
      <c r="H1705" s="50">
        <v>1133.73</v>
      </c>
      <c r="I1705" s="59" t="s">
        <v>8459</v>
      </c>
      <c r="J1705" s="52" t="s">
        <v>8628</v>
      </c>
      <c r="K1705" s="52" t="s">
        <v>8629</v>
      </c>
      <c r="L1705" s="9"/>
      <c r="M1705" s="9"/>
      <c r="N1705" s="9"/>
      <c r="O1705" s="9"/>
      <c r="P1705" s="9"/>
      <c r="Q1705" s="9"/>
      <c r="R1705" s="9"/>
      <c r="S1705" s="9"/>
      <c r="T1705" s="9"/>
      <c r="U1705" s="9"/>
      <c r="V1705" s="9"/>
      <c r="W1705" s="9"/>
      <c r="X1705" s="9"/>
      <c r="Y1705" s="9"/>
      <c r="Z1705" s="9"/>
      <c r="AA1705" s="9"/>
      <c r="AB1705" s="9"/>
      <c r="AC1705" s="9"/>
      <c r="AD1705" s="9"/>
      <c r="AE1705" s="9"/>
      <c r="AF1705" s="9"/>
      <c r="AG1705" s="9"/>
      <c r="AH1705" s="9"/>
    </row>
    <row r="1706" spans="1:34" ht="100.8" x14ac:dyDescent="0.25">
      <c r="A1706" s="47">
        <v>1702</v>
      </c>
      <c r="B1706" s="58" t="s">
        <v>0</v>
      </c>
      <c r="C1706" s="58" t="s">
        <v>8630</v>
      </c>
      <c r="D1706" s="58" t="s">
        <v>8631</v>
      </c>
      <c r="E1706" s="48" t="s">
        <v>349</v>
      </c>
      <c r="F1706" s="49" t="s">
        <v>8632</v>
      </c>
      <c r="G1706" s="50">
        <v>1743.97</v>
      </c>
      <c r="H1706" s="50">
        <v>1743.97</v>
      </c>
      <c r="I1706" s="59" t="s">
        <v>8403</v>
      </c>
      <c r="J1706" s="52" t="s">
        <v>8633</v>
      </c>
      <c r="K1706" s="52" t="s">
        <v>8634</v>
      </c>
      <c r="L1706" s="9"/>
      <c r="M1706" s="9"/>
      <c r="N1706" s="9"/>
      <c r="O1706" s="9"/>
      <c r="P1706" s="9"/>
      <c r="Q1706" s="9"/>
      <c r="R1706" s="9"/>
      <c r="S1706" s="9"/>
      <c r="T1706" s="9"/>
      <c r="U1706" s="9"/>
      <c r="V1706" s="9"/>
      <c r="W1706" s="9"/>
      <c r="X1706" s="9"/>
      <c r="Y1706" s="9"/>
      <c r="Z1706" s="9"/>
      <c r="AA1706" s="9"/>
      <c r="AB1706" s="9"/>
      <c r="AC1706" s="9"/>
      <c r="AD1706" s="9"/>
      <c r="AE1706" s="9"/>
      <c r="AF1706" s="9"/>
      <c r="AG1706" s="9"/>
      <c r="AH1706" s="9"/>
    </row>
    <row r="1707" spans="1:34" ht="244.8" x14ac:dyDescent="0.25">
      <c r="A1707" s="47">
        <v>1703</v>
      </c>
      <c r="B1707" s="58" t="s">
        <v>0</v>
      </c>
      <c r="C1707" s="58" t="s">
        <v>8635</v>
      </c>
      <c r="D1707" s="58" t="s">
        <v>8636</v>
      </c>
      <c r="E1707" s="48" t="s">
        <v>349</v>
      </c>
      <c r="F1707" s="49" t="s">
        <v>8637</v>
      </c>
      <c r="G1707" s="50">
        <v>3334.5</v>
      </c>
      <c r="H1707" s="50">
        <v>1667.25</v>
      </c>
      <c r="I1707" s="59" t="s">
        <v>8638</v>
      </c>
      <c r="J1707" s="52" t="s">
        <v>8639</v>
      </c>
      <c r="K1707" s="52" t="s">
        <v>8640</v>
      </c>
      <c r="L1707" s="9"/>
      <c r="M1707" s="9"/>
      <c r="N1707" s="9"/>
      <c r="O1707" s="9"/>
      <c r="P1707" s="9"/>
      <c r="Q1707" s="9"/>
      <c r="R1707" s="9"/>
      <c r="S1707" s="9"/>
      <c r="T1707" s="9"/>
      <c r="U1707" s="9"/>
      <c r="V1707" s="9"/>
      <c r="W1707" s="9"/>
      <c r="X1707" s="9"/>
      <c r="Y1707" s="9"/>
      <c r="Z1707" s="9"/>
      <c r="AA1707" s="9"/>
      <c r="AB1707" s="9"/>
      <c r="AC1707" s="9"/>
      <c r="AD1707" s="9"/>
      <c r="AE1707" s="9"/>
      <c r="AF1707" s="9"/>
      <c r="AG1707" s="9"/>
      <c r="AH1707" s="9"/>
    </row>
    <row r="1708" spans="1:34" ht="409.6" x14ac:dyDescent="0.25">
      <c r="A1708" s="47">
        <v>1704</v>
      </c>
      <c r="B1708" s="58" t="s">
        <v>0</v>
      </c>
      <c r="C1708" s="58" t="s">
        <v>8641</v>
      </c>
      <c r="D1708" s="69" t="s">
        <v>8642</v>
      </c>
      <c r="E1708" s="48" t="s">
        <v>349</v>
      </c>
      <c r="F1708" s="49" t="s">
        <v>8643</v>
      </c>
      <c r="G1708" s="50">
        <v>2710.98</v>
      </c>
      <c r="H1708" s="50">
        <v>2033.23</v>
      </c>
      <c r="I1708" s="59" t="s">
        <v>8380</v>
      </c>
      <c r="J1708" s="52" t="s">
        <v>8644</v>
      </c>
      <c r="K1708" s="52" t="s">
        <v>8645</v>
      </c>
      <c r="L1708" s="9"/>
      <c r="M1708" s="9"/>
      <c r="N1708" s="9"/>
      <c r="O1708" s="9"/>
      <c r="P1708" s="9"/>
      <c r="Q1708" s="9"/>
      <c r="R1708" s="9"/>
      <c r="S1708" s="9"/>
      <c r="T1708" s="9"/>
      <c r="U1708" s="9"/>
      <c r="V1708" s="9"/>
      <c r="W1708" s="9"/>
      <c r="X1708" s="9"/>
      <c r="Y1708" s="9"/>
      <c r="Z1708" s="9"/>
      <c r="AA1708" s="9"/>
      <c r="AB1708" s="9"/>
      <c r="AC1708" s="9"/>
      <c r="AD1708" s="9"/>
      <c r="AE1708" s="9"/>
      <c r="AF1708" s="9"/>
      <c r="AG1708" s="9"/>
      <c r="AH1708" s="9"/>
    </row>
    <row r="1709" spans="1:34" ht="409.6" x14ac:dyDescent="0.25">
      <c r="A1709" s="47">
        <v>1705</v>
      </c>
      <c r="B1709" s="58" t="s">
        <v>0</v>
      </c>
      <c r="C1709" s="58" t="s">
        <v>8646</v>
      </c>
      <c r="D1709" s="58" t="s">
        <v>8647</v>
      </c>
      <c r="E1709" s="48" t="s">
        <v>349</v>
      </c>
      <c r="F1709" s="49" t="s">
        <v>8648</v>
      </c>
      <c r="G1709" s="50">
        <v>27565.200000000001</v>
      </c>
      <c r="H1709" s="50">
        <v>22052.16</v>
      </c>
      <c r="I1709" s="59" t="s">
        <v>8391</v>
      </c>
      <c r="J1709" s="52" t="s">
        <v>8649</v>
      </c>
      <c r="K1709" s="52" t="s">
        <v>8650</v>
      </c>
      <c r="L1709" s="9"/>
      <c r="M1709" s="9"/>
      <c r="N1709" s="9"/>
      <c r="O1709" s="9"/>
      <c r="P1709" s="9"/>
      <c r="Q1709" s="9"/>
      <c r="R1709" s="9"/>
      <c r="S1709" s="9"/>
      <c r="T1709" s="9"/>
      <c r="U1709" s="9"/>
      <c r="V1709" s="9"/>
      <c r="W1709" s="9"/>
      <c r="X1709" s="9"/>
      <c r="Y1709" s="9"/>
      <c r="Z1709" s="9"/>
      <c r="AA1709" s="9"/>
      <c r="AB1709" s="9"/>
      <c r="AC1709" s="9"/>
      <c r="AD1709" s="9"/>
      <c r="AE1709" s="9"/>
      <c r="AF1709" s="9"/>
      <c r="AG1709" s="9"/>
      <c r="AH1709" s="9"/>
    </row>
    <row r="1710" spans="1:34" ht="409.6" x14ac:dyDescent="0.25">
      <c r="A1710" s="47">
        <v>1706</v>
      </c>
      <c r="B1710" s="58" t="s">
        <v>0</v>
      </c>
      <c r="C1710" s="58" t="s">
        <v>8651</v>
      </c>
      <c r="D1710" s="58" t="s">
        <v>8652</v>
      </c>
      <c r="E1710" s="48" t="s">
        <v>349</v>
      </c>
      <c r="F1710" s="49" t="s">
        <v>8653</v>
      </c>
      <c r="G1710" s="50">
        <v>27565.200000000001</v>
      </c>
      <c r="H1710" s="50">
        <v>22052.16</v>
      </c>
      <c r="I1710" s="59" t="s">
        <v>8391</v>
      </c>
      <c r="J1710" s="52" t="s">
        <v>8654</v>
      </c>
      <c r="K1710" s="52" t="s">
        <v>8655</v>
      </c>
      <c r="L1710" s="9"/>
      <c r="M1710" s="9"/>
      <c r="N1710" s="9"/>
      <c r="O1710" s="9"/>
      <c r="P1710" s="9"/>
      <c r="Q1710" s="9"/>
      <c r="R1710" s="9"/>
      <c r="S1710" s="9"/>
      <c r="T1710" s="9"/>
      <c r="U1710" s="9"/>
      <c r="V1710" s="9"/>
      <c r="W1710" s="9"/>
      <c r="X1710" s="9"/>
      <c r="Y1710" s="9"/>
      <c r="Z1710" s="9"/>
      <c r="AA1710" s="9"/>
      <c r="AB1710" s="9"/>
      <c r="AC1710" s="9"/>
      <c r="AD1710" s="9"/>
      <c r="AE1710" s="9"/>
      <c r="AF1710" s="9"/>
      <c r="AG1710" s="9"/>
      <c r="AH1710" s="9"/>
    </row>
    <row r="1711" spans="1:34" ht="374.4" x14ac:dyDescent="0.25">
      <c r="A1711" s="47">
        <v>1707</v>
      </c>
      <c r="B1711" s="58" t="s">
        <v>0</v>
      </c>
      <c r="C1711" s="58" t="s">
        <v>8656</v>
      </c>
      <c r="D1711" s="69" t="s">
        <v>8657</v>
      </c>
      <c r="E1711" s="48" t="s">
        <v>349</v>
      </c>
      <c r="F1711" s="49" t="s">
        <v>8658</v>
      </c>
      <c r="G1711" s="50">
        <v>29763.08</v>
      </c>
      <c r="H1711" s="50">
        <v>20536.53</v>
      </c>
      <c r="I1711" s="59" t="s">
        <v>8391</v>
      </c>
      <c r="J1711" s="52" t="s">
        <v>8659</v>
      </c>
      <c r="K1711" s="52" t="s">
        <v>8660</v>
      </c>
      <c r="L1711" s="9"/>
      <c r="M1711" s="9"/>
      <c r="N1711" s="9"/>
      <c r="O1711" s="9"/>
      <c r="P1711" s="9"/>
      <c r="Q1711" s="9"/>
      <c r="R1711" s="9"/>
      <c r="S1711" s="9"/>
      <c r="T1711" s="9"/>
      <c r="U1711" s="9"/>
      <c r="V1711" s="9"/>
      <c r="W1711" s="9"/>
      <c r="X1711" s="9"/>
      <c r="Y1711" s="9"/>
      <c r="Z1711" s="9"/>
      <c r="AA1711" s="9"/>
      <c r="AB1711" s="9"/>
      <c r="AC1711" s="9"/>
      <c r="AD1711" s="9"/>
      <c r="AE1711" s="9"/>
      <c r="AF1711" s="9"/>
      <c r="AG1711" s="9"/>
      <c r="AH1711" s="9"/>
    </row>
    <row r="1712" spans="1:34" ht="374.4" x14ac:dyDescent="0.25">
      <c r="A1712" s="47">
        <v>1708</v>
      </c>
      <c r="B1712" s="58" t="s">
        <v>0</v>
      </c>
      <c r="C1712" s="58" t="s">
        <v>8661</v>
      </c>
      <c r="D1712" s="58" t="s">
        <v>8662</v>
      </c>
      <c r="E1712" s="48" t="s">
        <v>349</v>
      </c>
      <c r="F1712" s="49" t="s">
        <v>8663</v>
      </c>
      <c r="G1712" s="50">
        <v>29988.27</v>
      </c>
      <c r="H1712" s="50">
        <v>23990.62</v>
      </c>
      <c r="I1712" s="59" t="s">
        <v>8664</v>
      </c>
      <c r="J1712" s="52" t="s">
        <v>8665</v>
      </c>
      <c r="K1712" s="52" t="s">
        <v>8666</v>
      </c>
      <c r="L1712" s="9"/>
      <c r="M1712" s="9"/>
      <c r="N1712" s="9"/>
      <c r="O1712" s="9"/>
      <c r="P1712" s="9"/>
      <c r="Q1712" s="9"/>
      <c r="R1712" s="9"/>
      <c r="S1712" s="9"/>
      <c r="T1712" s="9"/>
      <c r="U1712" s="9"/>
      <c r="V1712" s="9"/>
      <c r="W1712" s="9"/>
      <c r="X1712" s="9"/>
      <c r="Y1712" s="9"/>
      <c r="Z1712" s="9"/>
      <c r="AA1712" s="9"/>
      <c r="AB1712" s="9"/>
      <c r="AC1712" s="9"/>
      <c r="AD1712" s="9"/>
      <c r="AE1712" s="9"/>
      <c r="AF1712" s="9"/>
      <c r="AG1712" s="9"/>
      <c r="AH1712" s="9"/>
    </row>
    <row r="1713" spans="1:34" ht="409.6" x14ac:dyDescent="0.25">
      <c r="A1713" s="47">
        <v>1709</v>
      </c>
      <c r="B1713" s="58" t="s">
        <v>0</v>
      </c>
      <c r="C1713" s="58" t="s">
        <v>8667</v>
      </c>
      <c r="D1713" s="58" t="s">
        <v>8668</v>
      </c>
      <c r="E1713" s="48" t="s">
        <v>349</v>
      </c>
      <c r="F1713" s="49" t="s">
        <v>8669</v>
      </c>
      <c r="G1713" s="50">
        <v>30010.5</v>
      </c>
      <c r="H1713" s="50">
        <v>22207.77</v>
      </c>
      <c r="I1713" s="59" t="s">
        <v>8380</v>
      </c>
      <c r="J1713" s="52" t="s">
        <v>8670</v>
      </c>
      <c r="K1713" s="52" t="s">
        <v>8671</v>
      </c>
      <c r="L1713" s="9"/>
      <c r="M1713" s="9"/>
      <c r="N1713" s="9"/>
      <c r="O1713" s="9"/>
      <c r="P1713" s="9"/>
      <c r="Q1713" s="9"/>
      <c r="R1713" s="9"/>
      <c r="S1713" s="9"/>
      <c r="T1713" s="9"/>
      <c r="U1713" s="9"/>
      <c r="V1713" s="9"/>
      <c r="W1713" s="9"/>
      <c r="X1713" s="9"/>
      <c r="Y1713" s="9"/>
      <c r="Z1713" s="9"/>
      <c r="AA1713" s="9"/>
      <c r="AB1713" s="9"/>
      <c r="AC1713" s="9"/>
      <c r="AD1713" s="9"/>
      <c r="AE1713" s="9"/>
      <c r="AF1713" s="9"/>
      <c r="AG1713" s="9"/>
      <c r="AH1713" s="9"/>
    </row>
    <row r="1714" spans="1:34" ht="115.2" x14ac:dyDescent="0.25">
      <c r="A1714" s="47">
        <v>1710</v>
      </c>
      <c r="B1714" s="58" t="s">
        <v>1</v>
      </c>
      <c r="C1714" s="58" t="s">
        <v>8672</v>
      </c>
      <c r="D1714" s="69" t="s">
        <v>8673</v>
      </c>
      <c r="E1714" s="48" t="s">
        <v>388</v>
      </c>
      <c r="F1714" s="49" t="s">
        <v>8674</v>
      </c>
      <c r="G1714" s="50">
        <v>600000000</v>
      </c>
      <c r="H1714" s="50"/>
      <c r="I1714" s="59" t="s">
        <v>8675</v>
      </c>
      <c r="J1714" s="52" t="s">
        <v>8676</v>
      </c>
      <c r="K1714" s="52" t="s">
        <v>4511</v>
      </c>
      <c r="L1714" s="9"/>
      <c r="M1714" s="9"/>
      <c r="N1714" s="9"/>
      <c r="O1714" s="9"/>
      <c r="P1714" s="9"/>
      <c r="Q1714" s="9"/>
      <c r="R1714" s="9"/>
      <c r="S1714" s="9"/>
      <c r="T1714" s="9"/>
      <c r="U1714" s="9"/>
      <c r="V1714" s="9"/>
      <c r="W1714" s="9"/>
      <c r="X1714" s="9"/>
      <c r="Y1714" s="9"/>
      <c r="Z1714" s="9"/>
      <c r="AA1714" s="9"/>
      <c r="AB1714" s="9"/>
      <c r="AC1714" s="9"/>
      <c r="AD1714" s="9"/>
      <c r="AE1714" s="9"/>
      <c r="AF1714" s="9"/>
      <c r="AG1714" s="9"/>
      <c r="AH1714" s="9"/>
    </row>
    <row r="1715" spans="1:34" ht="115.2" x14ac:dyDescent="0.25">
      <c r="A1715" s="47">
        <v>1711</v>
      </c>
      <c r="B1715" s="58" t="s">
        <v>1</v>
      </c>
      <c r="C1715" s="58" t="s">
        <v>8677</v>
      </c>
      <c r="D1715" s="58" t="s">
        <v>8673</v>
      </c>
      <c r="E1715" s="48" t="s">
        <v>388</v>
      </c>
      <c r="F1715" s="49" t="s">
        <v>8678</v>
      </c>
      <c r="G1715" s="50">
        <v>487730282</v>
      </c>
      <c r="H1715" s="50"/>
      <c r="I1715" s="59" t="s">
        <v>8675</v>
      </c>
      <c r="J1715" s="52" t="s">
        <v>8679</v>
      </c>
      <c r="K1715" s="52" t="s">
        <v>4511</v>
      </c>
      <c r="L1715" s="9"/>
      <c r="M1715" s="9"/>
      <c r="N1715" s="9"/>
      <c r="O1715" s="9"/>
      <c r="P1715" s="9"/>
      <c r="Q1715" s="9"/>
      <c r="R1715" s="9"/>
      <c r="S1715" s="9"/>
      <c r="T1715" s="9"/>
      <c r="U1715" s="9"/>
      <c r="V1715" s="9"/>
      <c r="W1715" s="9"/>
      <c r="X1715" s="9"/>
      <c r="Y1715" s="9"/>
      <c r="Z1715" s="9"/>
      <c r="AA1715" s="9"/>
      <c r="AB1715" s="9"/>
      <c r="AC1715" s="9"/>
      <c r="AD1715" s="9"/>
      <c r="AE1715" s="9"/>
      <c r="AF1715" s="9"/>
      <c r="AG1715" s="9"/>
      <c r="AH1715" s="9"/>
    </row>
    <row r="1716" spans="1:34" ht="144" x14ac:dyDescent="0.25">
      <c r="A1716" s="47">
        <v>1712</v>
      </c>
      <c r="B1716" s="58" t="s">
        <v>1</v>
      </c>
      <c r="C1716" s="58" t="s">
        <v>8680</v>
      </c>
      <c r="D1716" s="58" t="s">
        <v>8681</v>
      </c>
      <c r="E1716" s="48" t="s">
        <v>419</v>
      </c>
      <c r="F1716" s="49" t="s">
        <v>8682</v>
      </c>
      <c r="G1716" s="50">
        <v>264504218.40000001</v>
      </c>
      <c r="H1716" s="50">
        <v>224828585.63999999</v>
      </c>
      <c r="I1716" s="59" t="s">
        <v>8683</v>
      </c>
      <c r="J1716" s="52" t="s">
        <v>8684</v>
      </c>
      <c r="K1716" s="52" t="s">
        <v>8685</v>
      </c>
      <c r="L1716" s="9"/>
      <c r="M1716" s="9"/>
      <c r="N1716" s="9"/>
      <c r="O1716" s="9"/>
      <c r="P1716" s="9"/>
      <c r="Q1716" s="9"/>
      <c r="R1716" s="9"/>
      <c r="S1716" s="9"/>
      <c r="T1716" s="9"/>
      <c r="U1716" s="9"/>
      <c r="V1716" s="9"/>
      <c r="W1716" s="9"/>
      <c r="X1716" s="9"/>
      <c r="Y1716" s="9"/>
      <c r="Z1716" s="9"/>
      <c r="AA1716" s="9"/>
      <c r="AB1716" s="9"/>
      <c r="AC1716" s="9"/>
      <c r="AD1716" s="9"/>
      <c r="AE1716" s="9"/>
      <c r="AF1716" s="9"/>
      <c r="AG1716" s="9"/>
      <c r="AH1716" s="9"/>
    </row>
    <row r="1717" spans="1:34" ht="129.6" x14ac:dyDescent="0.25">
      <c r="A1717" s="47">
        <v>1713</v>
      </c>
      <c r="B1717" s="58" t="s">
        <v>1</v>
      </c>
      <c r="C1717" s="58" t="s">
        <v>8686</v>
      </c>
      <c r="D1717" s="69" t="s">
        <v>8687</v>
      </c>
      <c r="E1717" s="48" t="s">
        <v>349</v>
      </c>
      <c r="F1717" s="49" t="s">
        <v>8688</v>
      </c>
      <c r="G1717" s="50">
        <v>216311303.38999999</v>
      </c>
      <c r="H1717" s="50">
        <v>123295001.19</v>
      </c>
      <c r="I1717" s="59" t="s">
        <v>8689</v>
      </c>
      <c r="J1717" s="52" t="s">
        <v>8690</v>
      </c>
      <c r="K1717" s="52" t="s">
        <v>8691</v>
      </c>
      <c r="L1717" s="9"/>
      <c r="M1717" s="9"/>
      <c r="N1717" s="9"/>
      <c r="O1717" s="9"/>
      <c r="P1717" s="9"/>
      <c r="Q1717" s="9"/>
      <c r="R1717" s="9"/>
      <c r="S1717" s="9"/>
      <c r="T1717" s="9"/>
      <c r="U1717" s="9"/>
      <c r="V1717" s="9"/>
      <c r="W1717" s="9"/>
      <c r="X1717" s="9"/>
      <c r="Y1717" s="9"/>
      <c r="Z1717" s="9"/>
      <c r="AA1717" s="9"/>
      <c r="AB1717" s="9"/>
      <c r="AC1717" s="9"/>
      <c r="AD1717" s="9"/>
      <c r="AE1717" s="9"/>
      <c r="AF1717" s="9"/>
      <c r="AG1717" s="9"/>
      <c r="AH1717" s="9"/>
    </row>
    <row r="1718" spans="1:34" ht="345.6" x14ac:dyDescent="0.25">
      <c r="A1718" s="47">
        <v>1714</v>
      </c>
      <c r="B1718" s="58" t="s">
        <v>1</v>
      </c>
      <c r="C1718" s="58" t="s">
        <v>8692</v>
      </c>
      <c r="D1718" s="58" t="s">
        <v>8693</v>
      </c>
      <c r="E1718" s="48" t="s">
        <v>388</v>
      </c>
      <c r="F1718" s="49" t="s">
        <v>8694</v>
      </c>
      <c r="G1718" s="50">
        <v>200000000.09999999</v>
      </c>
      <c r="H1718" s="50"/>
      <c r="I1718" s="59" t="s">
        <v>8675</v>
      </c>
      <c r="J1718" s="52" t="s">
        <v>8695</v>
      </c>
      <c r="K1718" s="52" t="s">
        <v>8696</v>
      </c>
      <c r="L1718" s="9"/>
      <c r="M1718" s="9"/>
      <c r="N1718" s="9"/>
      <c r="O1718" s="9"/>
      <c r="P1718" s="9"/>
      <c r="Q1718" s="9"/>
      <c r="R1718" s="9"/>
      <c r="S1718" s="9"/>
      <c r="T1718" s="9"/>
      <c r="U1718" s="9"/>
      <c r="V1718" s="9"/>
      <c r="W1718" s="9"/>
      <c r="X1718" s="9"/>
      <c r="Y1718" s="9"/>
      <c r="Z1718" s="9"/>
      <c r="AA1718" s="9"/>
      <c r="AB1718" s="9"/>
      <c r="AC1718" s="9"/>
      <c r="AD1718" s="9"/>
      <c r="AE1718" s="9"/>
      <c r="AF1718" s="9"/>
      <c r="AG1718" s="9"/>
      <c r="AH1718" s="9"/>
    </row>
    <row r="1719" spans="1:34" ht="100.8" x14ac:dyDescent="0.25">
      <c r="A1719" s="47">
        <v>1715</v>
      </c>
      <c r="B1719" s="58" t="s">
        <v>1</v>
      </c>
      <c r="C1719" s="58" t="s">
        <v>8697</v>
      </c>
      <c r="D1719" s="58" t="s">
        <v>8698</v>
      </c>
      <c r="E1719" s="48" t="s">
        <v>458</v>
      </c>
      <c r="F1719" s="49" t="s">
        <v>8699</v>
      </c>
      <c r="G1719" s="50">
        <v>197432428.84999999</v>
      </c>
      <c r="H1719" s="50">
        <v>103000000</v>
      </c>
      <c r="I1719" s="59" t="s">
        <v>8700</v>
      </c>
      <c r="J1719" s="52" t="s">
        <v>8701</v>
      </c>
      <c r="K1719" s="52" t="s">
        <v>8702</v>
      </c>
      <c r="L1719" s="9"/>
      <c r="M1719" s="9"/>
      <c r="N1719" s="9"/>
      <c r="O1719" s="9"/>
      <c r="P1719" s="9"/>
      <c r="Q1719" s="9"/>
      <c r="R1719" s="9"/>
      <c r="S1719" s="9"/>
      <c r="T1719" s="9"/>
      <c r="U1719" s="9"/>
      <c r="V1719" s="9"/>
      <c r="W1719" s="9"/>
      <c r="X1719" s="9"/>
      <c r="Y1719" s="9"/>
      <c r="Z1719" s="9"/>
      <c r="AA1719" s="9"/>
      <c r="AB1719" s="9"/>
      <c r="AC1719" s="9"/>
      <c r="AD1719" s="9"/>
      <c r="AE1719" s="9"/>
      <c r="AF1719" s="9"/>
      <c r="AG1719" s="9"/>
      <c r="AH1719" s="9"/>
    </row>
    <row r="1720" spans="1:34" ht="316.8" x14ac:dyDescent="0.25">
      <c r="A1720" s="47">
        <v>1716</v>
      </c>
      <c r="B1720" s="58" t="s">
        <v>1</v>
      </c>
      <c r="C1720" s="58" t="s">
        <v>8703</v>
      </c>
      <c r="D1720" s="69" t="s">
        <v>8704</v>
      </c>
      <c r="E1720" s="48" t="s">
        <v>2525</v>
      </c>
      <c r="F1720" s="49" t="s">
        <v>8705</v>
      </c>
      <c r="G1720" s="50">
        <v>150000000</v>
      </c>
      <c r="H1720" s="50">
        <v>150000000</v>
      </c>
      <c r="I1720" s="59" t="s">
        <v>8706</v>
      </c>
      <c r="J1720" s="52" t="s">
        <v>8707</v>
      </c>
      <c r="K1720" s="52" t="s">
        <v>8708</v>
      </c>
      <c r="L1720" s="9"/>
      <c r="M1720" s="9"/>
      <c r="N1720" s="9"/>
      <c r="O1720" s="9"/>
      <c r="P1720" s="9"/>
      <c r="Q1720" s="9"/>
      <c r="R1720" s="9"/>
      <c r="S1720" s="9"/>
      <c r="T1720" s="9"/>
      <c r="U1720" s="9"/>
      <c r="V1720" s="9"/>
      <c r="W1720" s="9"/>
      <c r="X1720" s="9"/>
      <c r="Y1720" s="9"/>
      <c r="Z1720" s="9"/>
      <c r="AA1720" s="9"/>
      <c r="AB1720" s="9"/>
      <c r="AC1720" s="9"/>
      <c r="AD1720" s="9"/>
      <c r="AE1720" s="9"/>
      <c r="AF1720" s="9"/>
      <c r="AG1720" s="9"/>
      <c r="AH1720" s="9"/>
    </row>
    <row r="1721" spans="1:34" ht="72" x14ac:dyDescent="0.25">
      <c r="A1721" s="47">
        <v>1717</v>
      </c>
      <c r="B1721" s="58" t="s">
        <v>1</v>
      </c>
      <c r="C1721" s="58" t="s">
        <v>8709</v>
      </c>
      <c r="D1721" s="58" t="s">
        <v>8710</v>
      </c>
      <c r="E1721" s="48" t="s">
        <v>1477</v>
      </c>
      <c r="F1721" s="49" t="s">
        <v>8711</v>
      </c>
      <c r="G1721" s="50">
        <v>137100000</v>
      </c>
      <c r="H1721" s="50">
        <v>109680000</v>
      </c>
      <c r="I1721" s="59" t="s">
        <v>8712</v>
      </c>
      <c r="J1721" s="52" t="s">
        <v>8713</v>
      </c>
      <c r="K1721" s="52" t="s">
        <v>8714</v>
      </c>
      <c r="L1721" s="9"/>
      <c r="M1721" s="9"/>
      <c r="N1721" s="9"/>
      <c r="O1721" s="9"/>
      <c r="P1721" s="9"/>
      <c r="Q1721" s="9"/>
      <c r="R1721" s="9"/>
      <c r="S1721" s="9"/>
      <c r="T1721" s="9"/>
      <c r="U1721" s="9"/>
      <c r="V1721" s="9"/>
      <c r="W1721" s="9"/>
      <c r="X1721" s="9"/>
      <c r="Y1721" s="9"/>
      <c r="Z1721" s="9"/>
      <c r="AA1721" s="9"/>
      <c r="AB1721" s="9"/>
      <c r="AC1721" s="9"/>
      <c r="AD1721" s="9"/>
      <c r="AE1721" s="9"/>
      <c r="AF1721" s="9"/>
      <c r="AG1721" s="9"/>
      <c r="AH1721" s="9"/>
    </row>
    <row r="1722" spans="1:34" ht="244.8" x14ac:dyDescent="0.25">
      <c r="A1722" s="47">
        <v>1718</v>
      </c>
      <c r="B1722" s="58" t="s">
        <v>1</v>
      </c>
      <c r="C1722" s="58" t="s">
        <v>8715</v>
      </c>
      <c r="D1722" s="58" t="s">
        <v>8716</v>
      </c>
      <c r="E1722" s="48" t="s">
        <v>388</v>
      </c>
      <c r="F1722" s="49" t="s">
        <v>8717</v>
      </c>
      <c r="G1722" s="50">
        <v>135610158.00999999</v>
      </c>
      <c r="H1722" s="50"/>
      <c r="I1722" s="59" t="s">
        <v>8675</v>
      </c>
      <c r="J1722" s="52" t="s">
        <v>8718</v>
      </c>
      <c r="K1722" s="52" t="s">
        <v>8719</v>
      </c>
      <c r="L1722" s="9"/>
      <c r="M1722" s="9"/>
      <c r="N1722" s="9"/>
      <c r="O1722" s="9"/>
      <c r="P1722" s="9"/>
      <c r="Q1722" s="9"/>
      <c r="R1722" s="9"/>
      <c r="S1722" s="9"/>
      <c r="T1722" s="9"/>
      <c r="U1722" s="9"/>
      <c r="V1722" s="9"/>
      <c r="W1722" s="9"/>
      <c r="X1722" s="9"/>
      <c r="Y1722" s="9"/>
      <c r="Z1722" s="9"/>
      <c r="AA1722" s="9"/>
      <c r="AB1722" s="9"/>
      <c r="AC1722" s="9"/>
      <c r="AD1722" s="9"/>
      <c r="AE1722" s="9"/>
      <c r="AF1722" s="9"/>
      <c r="AG1722" s="9"/>
      <c r="AH1722" s="9"/>
    </row>
    <row r="1723" spans="1:34" ht="302.39999999999998" x14ac:dyDescent="0.25">
      <c r="A1723" s="47">
        <v>1719</v>
      </c>
      <c r="B1723" s="58" t="s">
        <v>1</v>
      </c>
      <c r="C1723" s="58" t="s">
        <v>8720</v>
      </c>
      <c r="D1723" s="69" t="s">
        <v>8721</v>
      </c>
      <c r="E1723" s="48" t="s">
        <v>2525</v>
      </c>
      <c r="F1723" s="49" t="s">
        <v>8722</v>
      </c>
      <c r="G1723" s="50">
        <v>111247519</v>
      </c>
      <c r="H1723" s="50">
        <v>90858950</v>
      </c>
      <c r="I1723" s="59" t="s">
        <v>8706</v>
      </c>
      <c r="J1723" s="52" t="s">
        <v>8723</v>
      </c>
      <c r="K1723" s="52" t="s">
        <v>8724</v>
      </c>
      <c r="L1723" s="9"/>
      <c r="M1723" s="9"/>
      <c r="N1723" s="9"/>
      <c r="O1723" s="9"/>
      <c r="P1723" s="9"/>
      <c r="Q1723" s="9"/>
      <c r="R1723" s="9"/>
      <c r="S1723" s="9"/>
      <c r="T1723" s="9"/>
      <c r="U1723" s="9"/>
      <c r="V1723" s="9"/>
      <c r="W1723" s="9"/>
      <c r="X1723" s="9"/>
      <c r="Y1723" s="9"/>
      <c r="Z1723" s="9"/>
      <c r="AA1723" s="9"/>
      <c r="AB1723" s="9"/>
      <c r="AC1723" s="9"/>
      <c r="AD1723" s="9"/>
      <c r="AE1723" s="9"/>
      <c r="AF1723" s="9"/>
      <c r="AG1723" s="9"/>
      <c r="AH1723" s="9"/>
    </row>
    <row r="1724" spans="1:34" ht="244.8" x14ac:dyDescent="0.25">
      <c r="A1724" s="47">
        <v>1720</v>
      </c>
      <c r="B1724" s="58" t="s">
        <v>1</v>
      </c>
      <c r="C1724" s="58" t="s">
        <v>8725</v>
      </c>
      <c r="D1724" s="58" t="s">
        <v>8726</v>
      </c>
      <c r="E1724" s="48" t="s">
        <v>349</v>
      </c>
      <c r="F1724" s="49" t="s">
        <v>8727</v>
      </c>
      <c r="G1724" s="50">
        <v>106948634.41</v>
      </c>
      <c r="H1724" s="50">
        <v>97668092.870000005</v>
      </c>
      <c r="I1724" s="59" t="s">
        <v>8689</v>
      </c>
      <c r="J1724" s="52" t="s">
        <v>8728</v>
      </c>
      <c r="K1724" s="52" t="s">
        <v>8729</v>
      </c>
      <c r="L1724" s="9"/>
      <c r="M1724" s="9"/>
      <c r="N1724" s="9"/>
      <c r="O1724" s="9"/>
      <c r="P1724" s="9"/>
      <c r="Q1724" s="9"/>
      <c r="R1724" s="9"/>
      <c r="S1724" s="9"/>
      <c r="T1724" s="9"/>
      <c r="U1724" s="9"/>
      <c r="V1724" s="9"/>
      <c r="W1724" s="9"/>
      <c r="X1724" s="9"/>
      <c r="Y1724" s="9"/>
      <c r="Z1724" s="9"/>
      <c r="AA1724" s="9"/>
      <c r="AB1724" s="9"/>
      <c r="AC1724" s="9"/>
      <c r="AD1724" s="9"/>
      <c r="AE1724" s="9"/>
      <c r="AF1724" s="9"/>
      <c r="AG1724" s="9"/>
      <c r="AH1724" s="9"/>
    </row>
    <row r="1725" spans="1:34" ht="244.8" x14ac:dyDescent="0.25">
      <c r="A1725" s="47">
        <v>1721</v>
      </c>
      <c r="B1725" s="58" t="s">
        <v>1</v>
      </c>
      <c r="C1725" s="58" t="s">
        <v>8730</v>
      </c>
      <c r="D1725" s="58" t="s">
        <v>8731</v>
      </c>
      <c r="E1725" s="48" t="s">
        <v>673</v>
      </c>
      <c r="F1725" s="49" t="s">
        <v>8732</v>
      </c>
      <c r="G1725" s="50">
        <v>99687759.219999999</v>
      </c>
      <c r="H1725" s="50"/>
      <c r="I1725" s="59" t="s">
        <v>8733</v>
      </c>
      <c r="J1725" s="52" t="s">
        <v>8734</v>
      </c>
      <c r="K1725" s="52" t="s">
        <v>8735</v>
      </c>
      <c r="L1725" s="9"/>
      <c r="M1725" s="9"/>
      <c r="N1725" s="9"/>
      <c r="O1725" s="9"/>
      <c r="P1725" s="9"/>
      <c r="Q1725" s="9"/>
      <c r="R1725" s="9"/>
      <c r="S1725" s="9"/>
      <c r="T1725" s="9"/>
      <c r="U1725" s="9"/>
      <c r="V1725" s="9"/>
      <c r="W1725" s="9"/>
      <c r="X1725" s="9"/>
      <c r="Y1725" s="9"/>
      <c r="Z1725" s="9"/>
      <c r="AA1725" s="9"/>
      <c r="AB1725" s="9"/>
      <c r="AC1725" s="9"/>
      <c r="AD1725" s="9"/>
      <c r="AE1725" s="9"/>
      <c r="AF1725" s="9"/>
      <c r="AG1725" s="9"/>
      <c r="AH1725" s="9"/>
    </row>
    <row r="1726" spans="1:34" ht="129.6" x14ac:dyDescent="0.25">
      <c r="A1726" s="47">
        <v>1722</v>
      </c>
      <c r="B1726" s="58" t="s">
        <v>4</v>
      </c>
      <c r="C1726" s="58" t="s">
        <v>8736</v>
      </c>
      <c r="D1726" s="69" t="s">
        <v>8737</v>
      </c>
      <c r="E1726" s="48" t="s">
        <v>419</v>
      </c>
      <c r="F1726" s="49" t="s">
        <v>8738</v>
      </c>
      <c r="G1726" s="50">
        <v>987571.82</v>
      </c>
      <c r="H1726" s="50">
        <v>897337.38</v>
      </c>
      <c r="I1726" s="59" t="s">
        <v>8739</v>
      </c>
      <c r="J1726" s="52" t="s">
        <v>8740</v>
      </c>
      <c r="K1726" s="52" t="s">
        <v>8741</v>
      </c>
      <c r="L1726" s="9"/>
      <c r="M1726" s="9"/>
      <c r="N1726" s="9"/>
      <c r="O1726" s="9"/>
      <c r="P1726" s="9"/>
      <c r="Q1726" s="9"/>
      <c r="R1726" s="9"/>
      <c r="S1726" s="9"/>
      <c r="T1726" s="9"/>
      <c r="U1726" s="9"/>
      <c r="V1726" s="9"/>
      <c r="W1726" s="9"/>
      <c r="X1726" s="9"/>
      <c r="Y1726" s="9"/>
      <c r="Z1726" s="9"/>
      <c r="AA1726" s="9"/>
      <c r="AB1726" s="9"/>
      <c r="AC1726" s="9"/>
      <c r="AD1726" s="9"/>
      <c r="AE1726" s="9"/>
      <c r="AF1726" s="9"/>
      <c r="AG1726" s="9"/>
      <c r="AH1726" s="9"/>
    </row>
    <row r="1727" spans="1:34" ht="100.8" x14ac:dyDescent="0.25">
      <c r="A1727" s="47">
        <v>1723</v>
      </c>
      <c r="B1727" s="58" t="s">
        <v>4</v>
      </c>
      <c r="C1727" s="58" t="s">
        <v>8742</v>
      </c>
      <c r="D1727" s="58" t="s">
        <v>8743</v>
      </c>
      <c r="E1727" s="48" t="s">
        <v>419</v>
      </c>
      <c r="F1727" s="49" t="s">
        <v>8744</v>
      </c>
      <c r="G1727" s="50">
        <v>46678.5</v>
      </c>
      <c r="H1727" s="50">
        <v>39676.730000000003</v>
      </c>
      <c r="I1727" s="59" t="s">
        <v>8739</v>
      </c>
      <c r="J1727" s="52" t="s">
        <v>8745</v>
      </c>
      <c r="K1727" s="52" t="s">
        <v>8746</v>
      </c>
      <c r="L1727" s="9"/>
      <c r="M1727" s="9"/>
      <c r="N1727" s="9"/>
      <c r="O1727" s="9"/>
      <c r="P1727" s="9"/>
      <c r="Q1727" s="9"/>
      <c r="R1727" s="9"/>
      <c r="S1727" s="9"/>
      <c r="T1727" s="9"/>
      <c r="U1727" s="9"/>
      <c r="V1727" s="9"/>
      <c r="W1727" s="9"/>
      <c r="X1727" s="9"/>
      <c r="Y1727" s="9"/>
      <c r="Z1727" s="9"/>
      <c r="AA1727" s="9"/>
      <c r="AB1727" s="9"/>
      <c r="AC1727" s="9"/>
      <c r="AD1727" s="9"/>
      <c r="AE1727" s="9"/>
      <c r="AF1727" s="9"/>
      <c r="AG1727" s="9"/>
      <c r="AH1727" s="9"/>
    </row>
    <row r="1728" spans="1:34" ht="144" x14ac:dyDescent="0.25">
      <c r="A1728" s="47">
        <v>1724</v>
      </c>
      <c r="B1728" s="58" t="s">
        <v>4</v>
      </c>
      <c r="C1728" s="58" t="s">
        <v>8747</v>
      </c>
      <c r="D1728" s="58" t="s">
        <v>8748</v>
      </c>
      <c r="E1728" s="48" t="s">
        <v>419</v>
      </c>
      <c r="F1728" s="49" t="s">
        <v>8749</v>
      </c>
      <c r="G1728" s="50">
        <v>258661.83</v>
      </c>
      <c r="H1728" s="50">
        <v>219862.55</v>
      </c>
      <c r="I1728" s="59" t="s">
        <v>8739</v>
      </c>
      <c r="J1728" s="52" t="s">
        <v>8750</v>
      </c>
      <c r="K1728" s="52" t="s">
        <v>8751</v>
      </c>
      <c r="L1728" s="9"/>
      <c r="M1728" s="9"/>
      <c r="N1728" s="9"/>
      <c r="O1728" s="9"/>
      <c r="P1728" s="9"/>
      <c r="Q1728" s="9"/>
      <c r="R1728" s="9"/>
      <c r="S1728" s="9"/>
      <c r="T1728" s="9"/>
      <c r="U1728" s="9"/>
      <c r="V1728" s="9"/>
      <c r="W1728" s="9"/>
      <c r="X1728" s="9"/>
      <c r="Y1728" s="9"/>
      <c r="Z1728" s="9"/>
      <c r="AA1728" s="9"/>
      <c r="AB1728" s="9"/>
      <c r="AC1728" s="9"/>
      <c r="AD1728" s="9"/>
      <c r="AE1728" s="9"/>
      <c r="AF1728" s="9"/>
      <c r="AG1728" s="9"/>
      <c r="AH1728" s="9"/>
    </row>
    <row r="1729" spans="1:34" ht="187.2" x14ac:dyDescent="0.25">
      <c r="A1729" s="47">
        <v>1725</v>
      </c>
      <c r="B1729" s="58" t="s">
        <v>4</v>
      </c>
      <c r="C1729" s="58" t="s">
        <v>8752</v>
      </c>
      <c r="D1729" s="69" t="s">
        <v>8753</v>
      </c>
      <c r="E1729" s="48" t="s">
        <v>349</v>
      </c>
      <c r="F1729" s="49" t="s">
        <v>8754</v>
      </c>
      <c r="G1729" s="50">
        <v>27448.49</v>
      </c>
      <c r="H1729" s="50">
        <v>23331.22</v>
      </c>
      <c r="I1729" s="59" t="s">
        <v>8397</v>
      </c>
      <c r="J1729" s="52" t="s">
        <v>8755</v>
      </c>
      <c r="K1729" s="52" t="s">
        <v>8756</v>
      </c>
      <c r="L1729" s="9"/>
      <c r="M1729" s="9"/>
      <c r="N1729" s="9"/>
      <c r="O1729" s="9"/>
      <c r="P1729" s="9"/>
      <c r="Q1729" s="9"/>
      <c r="R1729" s="9"/>
      <c r="S1729" s="9"/>
      <c r="T1729" s="9"/>
      <c r="U1729" s="9"/>
      <c r="V1729" s="9"/>
      <c r="W1729" s="9"/>
      <c r="X1729" s="9"/>
      <c r="Y1729" s="9"/>
      <c r="Z1729" s="9"/>
      <c r="AA1729" s="9"/>
      <c r="AB1729" s="9"/>
      <c r="AC1729" s="9"/>
      <c r="AD1729" s="9"/>
      <c r="AE1729" s="9"/>
      <c r="AF1729" s="9"/>
      <c r="AG1729" s="9"/>
      <c r="AH1729" s="9"/>
    </row>
    <row r="1730" spans="1:34" ht="187.2" x14ac:dyDescent="0.25">
      <c r="A1730" s="47">
        <v>1726</v>
      </c>
      <c r="B1730" s="58" t="s">
        <v>3</v>
      </c>
      <c r="C1730" s="58" t="s">
        <v>8757</v>
      </c>
      <c r="D1730" s="58" t="s">
        <v>6111</v>
      </c>
      <c r="E1730" s="48" t="s">
        <v>620</v>
      </c>
      <c r="F1730" s="49" t="s">
        <v>8758</v>
      </c>
      <c r="G1730" s="50">
        <v>481850018.69999999</v>
      </c>
      <c r="H1730" s="50">
        <v>414391016</v>
      </c>
      <c r="I1730" s="59" t="s">
        <v>8759</v>
      </c>
      <c r="J1730" s="52" t="s">
        <v>8760</v>
      </c>
      <c r="K1730" s="52" t="s">
        <v>8761</v>
      </c>
      <c r="L1730" s="9"/>
      <c r="M1730" s="9"/>
      <c r="N1730" s="9"/>
      <c r="O1730" s="9"/>
      <c r="P1730" s="9"/>
      <c r="Q1730" s="9"/>
      <c r="R1730" s="9"/>
      <c r="S1730" s="9"/>
      <c r="T1730" s="9"/>
      <c r="U1730" s="9"/>
      <c r="V1730" s="9"/>
      <c r="W1730" s="9"/>
      <c r="X1730" s="9"/>
      <c r="Y1730" s="9"/>
      <c r="Z1730" s="9"/>
      <c r="AA1730" s="9"/>
      <c r="AB1730" s="9"/>
      <c r="AC1730" s="9"/>
      <c r="AD1730" s="9"/>
      <c r="AE1730" s="9"/>
      <c r="AF1730" s="9"/>
      <c r="AG1730" s="9"/>
      <c r="AH1730" s="9"/>
    </row>
    <row r="1731" spans="1:34" ht="244.8" x14ac:dyDescent="0.25">
      <c r="A1731" s="47">
        <v>1727</v>
      </c>
      <c r="B1731" s="58" t="s">
        <v>3</v>
      </c>
      <c r="C1731" s="58" t="s">
        <v>8762</v>
      </c>
      <c r="D1731" s="58" t="s">
        <v>8763</v>
      </c>
      <c r="E1731" s="48" t="s">
        <v>441</v>
      </c>
      <c r="F1731" s="49" t="s">
        <v>8764</v>
      </c>
      <c r="G1731" s="50">
        <v>481247164</v>
      </c>
      <c r="H1731" s="50">
        <v>363408983.43000001</v>
      </c>
      <c r="I1731" s="59" t="s">
        <v>8765</v>
      </c>
      <c r="J1731" s="52" t="s">
        <v>8766</v>
      </c>
      <c r="K1731" s="52" t="s">
        <v>8767</v>
      </c>
      <c r="L1731" s="9"/>
      <c r="M1731" s="9"/>
      <c r="N1731" s="9"/>
      <c r="O1731" s="9"/>
      <c r="P1731" s="9"/>
      <c r="Q1731" s="9"/>
      <c r="R1731" s="9"/>
      <c r="S1731" s="9"/>
      <c r="T1731" s="9"/>
      <c r="U1731" s="9"/>
      <c r="V1731" s="9"/>
      <c r="W1731" s="9"/>
      <c r="X1731" s="9"/>
      <c r="Y1731" s="9"/>
      <c r="Z1731" s="9"/>
      <c r="AA1731" s="9"/>
      <c r="AB1731" s="9"/>
      <c r="AC1731" s="9"/>
      <c r="AD1731" s="9"/>
      <c r="AE1731" s="9"/>
      <c r="AF1731" s="9"/>
      <c r="AG1731" s="9"/>
      <c r="AH1731" s="9"/>
    </row>
    <row r="1732" spans="1:34" ht="86.4" customHeight="1" x14ac:dyDescent="0.25">
      <c r="A1732" s="47">
        <v>1728</v>
      </c>
      <c r="B1732" s="58" t="s">
        <v>3</v>
      </c>
      <c r="C1732" s="58" t="s">
        <v>8768</v>
      </c>
      <c r="D1732" s="69" t="s">
        <v>8769</v>
      </c>
      <c r="E1732" s="48" t="s">
        <v>493</v>
      </c>
      <c r="F1732" s="49" t="s">
        <v>8770</v>
      </c>
      <c r="G1732" s="50">
        <v>494845568.98000002</v>
      </c>
      <c r="H1732" s="50">
        <v>395876455.18000001</v>
      </c>
      <c r="I1732" s="59" t="s">
        <v>8771</v>
      </c>
      <c r="J1732" s="52" t="s">
        <v>8772</v>
      </c>
      <c r="K1732" s="52" t="s">
        <v>8773</v>
      </c>
      <c r="L1732" s="9"/>
      <c r="M1732" s="9"/>
      <c r="N1732" s="9"/>
      <c r="O1732" s="9"/>
      <c r="P1732" s="9"/>
      <c r="Q1732" s="9"/>
      <c r="R1732" s="9"/>
      <c r="S1732" s="9"/>
      <c r="T1732" s="9"/>
      <c r="U1732" s="9"/>
      <c r="V1732" s="9"/>
      <c r="W1732" s="9"/>
      <c r="X1732" s="9"/>
      <c r="Y1732" s="9"/>
      <c r="Z1732" s="9"/>
      <c r="AA1732" s="9"/>
      <c r="AB1732" s="9"/>
      <c r="AC1732" s="9"/>
      <c r="AD1732" s="9"/>
      <c r="AE1732" s="9"/>
      <c r="AF1732" s="9"/>
      <c r="AG1732" s="9"/>
      <c r="AH1732" s="9"/>
    </row>
    <row r="1733" spans="1:34" ht="57.6" x14ac:dyDescent="0.25">
      <c r="A1733" s="47">
        <v>1729</v>
      </c>
      <c r="B1733" s="58" t="s">
        <v>3</v>
      </c>
      <c r="C1733" s="58" t="s">
        <v>8774</v>
      </c>
      <c r="D1733" s="58" t="s">
        <v>8775</v>
      </c>
      <c r="E1733" s="48" t="s">
        <v>4111</v>
      </c>
      <c r="F1733" s="49" t="s">
        <v>8776</v>
      </c>
      <c r="G1733" s="50">
        <v>335702368</v>
      </c>
      <c r="H1733" s="50">
        <v>167851184</v>
      </c>
      <c r="I1733" s="59" t="s">
        <v>8777</v>
      </c>
      <c r="J1733" s="52" t="s">
        <v>8778</v>
      </c>
      <c r="K1733" s="52" t="s">
        <v>8779</v>
      </c>
      <c r="L1733" s="9"/>
      <c r="M1733" s="9"/>
      <c r="N1733" s="9"/>
      <c r="O1733" s="9"/>
      <c r="P1733" s="9"/>
      <c r="Q1733" s="9"/>
      <c r="R1733" s="9"/>
      <c r="S1733" s="9"/>
      <c r="T1733" s="9"/>
      <c r="U1733" s="9"/>
      <c r="V1733" s="9"/>
      <c r="W1733" s="9"/>
      <c r="X1733" s="9"/>
      <c r="Y1733" s="9"/>
      <c r="Z1733" s="9"/>
      <c r="AA1733" s="9"/>
      <c r="AB1733" s="9"/>
      <c r="AC1733" s="9"/>
      <c r="AD1733" s="9"/>
      <c r="AE1733" s="9"/>
      <c r="AF1733" s="9"/>
      <c r="AG1733" s="9"/>
      <c r="AH1733" s="9"/>
    </row>
    <row r="1734" spans="1:34" ht="230.4" x14ac:dyDescent="0.25">
      <c r="A1734" s="47">
        <v>1730</v>
      </c>
      <c r="B1734" s="58" t="s">
        <v>3</v>
      </c>
      <c r="C1734" s="58" t="s">
        <v>8780</v>
      </c>
      <c r="D1734" s="58" t="s">
        <v>8781</v>
      </c>
      <c r="E1734" s="48" t="s">
        <v>388</v>
      </c>
      <c r="F1734" s="49" t="s">
        <v>8782</v>
      </c>
      <c r="G1734" s="50">
        <v>420000000.00999999</v>
      </c>
      <c r="H1734" s="50"/>
      <c r="I1734" s="59" t="s">
        <v>8783</v>
      </c>
      <c r="J1734" s="52" t="s">
        <v>8784</v>
      </c>
      <c r="K1734" s="52" t="s">
        <v>4566</v>
      </c>
      <c r="L1734" s="9"/>
      <c r="M1734" s="9"/>
      <c r="N1734" s="9"/>
      <c r="O1734" s="9"/>
      <c r="P1734" s="9"/>
      <c r="Q1734" s="9"/>
      <c r="R1734" s="9"/>
      <c r="S1734" s="9"/>
      <c r="T1734" s="9"/>
      <c r="U1734" s="9"/>
      <c r="V1734" s="9"/>
      <c r="W1734" s="9"/>
      <c r="X1734" s="9"/>
      <c r="Y1734" s="9"/>
      <c r="Z1734" s="9"/>
      <c r="AA1734" s="9"/>
      <c r="AB1734" s="9"/>
      <c r="AC1734" s="9"/>
      <c r="AD1734" s="9"/>
      <c r="AE1734" s="9"/>
      <c r="AF1734" s="9"/>
      <c r="AG1734" s="9"/>
      <c r="AH1734" s="9"/>
    </row>
    <row r="1735" spans="1:34" ht="72" x14ac:dyDescent="0.25">
      <c r="A1735" s="47">
        <v>1731</v>
      </c>
      <c r="B1735" s="58" t="s">
        <v>3</v>
      </c>
      <c r="C1735" s="58" t="s">
        <v>8785</v>
      </c>
      <c r="D1735" s="69" t="s">
        <v>8786</v>
      </c>
      <c r="E1735" s="48" t="s">
        <v>451</v>
      </c>
      <c r="F1735" s="49" t="s">
        <v>8787</v>
      </c>
      <c r="G1735" s="50">
        <v>288599424</v>
      </c>
      <c r="H1735" s="50">
        <v>243679897.59999999</v>
      </c>
      <c r="I1735" s="59" t="s">
        <v>8788</v>
      </c>
      <c r="J1735" s="52" t="s">
        <v>8789</v>
      </c>
      <c r="K1735" s="52" t="s">
        <v>8790</v>
      </c>
      <c r="L1735" s="9"/>
      <c r="M1735" s="9"/>
      <c r="N1735" s="9"/>
      <c r="O1735" s="9"/>
      <c r="P1735" s="9"/>
      <c r="Q1735" s="9"/>
      <c r="R1735" s="9"/>
      <c r="S1735" s="9"/>
      <c r="T1735" s="9"/>
      <c r="U1735" s="9"/>
      <c r="V1735" s="9"/>
      <c r="W1735" s="9"/>
      <c r="X1735" s="9"/>
      <c r="Y1735" s="9"/>
      <c r="Z1735" s="9"/>
      <c r="AA1735" s="9"/>
      <c r="AB1735" s="9"/>
      <c r="AC1735" s="9"/>
      <c r="AD1735" s="9"/>
      <c r="AE1735" s="9"/>
      <c r="AF1735" s="9"/>
      <c r="AG1735" s="9"/>
      <c r="AH1735" s="9"/>
    </row>
    <row r="1736" spans="1:34" ht="331.2" x14ac:dyDescent="0.25">
      <c r="A1736" s="47">
        <v>1732</v>
      </c>
      <c r="B1736" s="58" t="s">
        <v>3</v>
      </c>
      <c r="C1736" s="58" t="s">
        <v>8791</v>
      </c>
      <c r="D1736" s="58" t="s">
        <v>6111</v>
      </c>
      <c r="E1736" s="48" t="s">
        <v>620</v>
      </c>
      <c r="F1736" s="49" t="s">
        <v>8792</v>
      </c>
      <c r="G1736" s="50">
        <v>282700000</v>
      </c>
      <c r="H1736" s="50">
        <v>175528430</v>
      </c>
      <c r="I1736" s="59" t="s">
        <v>8759</v>
      </c>
      <c r="J1736" s="52" t="s">
        <v>8793</v>
      </c>
      <c r="K1736" s="52" t="s">
        <v>8761</v>
      </c>
      <c r="L1736" s="9"/>
      <c r="M1736" s="9"/>
      <c r="N1736" s="9"/>
      <c r="O1736" s="9"/>
      <c r="P1736" s="9"/>
      <c r="Q1736" s="9"/>
      <c r="R1736" s="9"/>
      <c r="S1736" s="9"/>
      <c r="T1736" s="9"/>
      <c r="U1736" s="9"/>
      <c r="V1736" s="9"/>
      <c r="W1736" s="9"/>
      <c r="X1736" s="9"/>
      <c r="Y1736" s="9"/>
      <c r="Z1736" s="9"/>
      <c r="AA1736" s="9"/>
      <c r="AB1736" s="9"/>
      <c r="AC1736" s="9"/>
      <c r="AD1736" s="9"/>
      <c r="AE1736" s="9"/>
      <c r="AF1736" s="9"/>
      <c r="AG1736" s="9"/>
      <c r="AH1736" s="9"/>
    </row>
    <row r="1737" spans="1:34" ht="86.4" customHeight="1" x14ac:dyDescent="0.25">
      <c r="A1737" s="47">
        <v>1733</v>
      </c>
      <c r="B1737" s="58" t="s">
        <v>3</v>
      </c>
      <c r="C1737" s="58" t="s">
        <v>8794</v>
      </c>
      <c r="D1737" s="58" t="s">
        <v>8769</v>
      </c>
      <c r="E1737" s="48" t="s">
        <v>493</v>
      </c>
      <c r="F1737" s="49" t="s">
        <v>8795</v>
      </c>
      <c r="G1737" s="50">
        <v>275331200</v>
      </c>
      <c r="H1737" s="50">
        <v>137665600</v>
      </c>
      <c r="I1737" s="59" t="s">
        <v>8771</v>
      </c>
      <c r="J1737" s="52" t="s">
        <v>8796</v>
      </c>
      <c r="K1737" s="52" t="s">
        <v>8773</v>
      </c>
      <c r="L1737" s="9"/>
      <c r="M1737" s="9"/>
      <c r="N1737" s="9"/>
      <c r="O1737" s="9"/>
      <c r="P1737" s="9"/>
      <c r="Q1737" s="9"/>
      <c r="R1737" s="9"/>
      <c r="S1737" s="9"/>
      <c r="T1737" s="9"/>
      <c r="U1737" s="9"/>
      <c r="V1737" s="9"/>
      <c r="W1737" s="9"/>
      <c r="X1737" s="9"/>
      <c r="Y1737" s="9"/>
      <c r="Z1737" s="9"/>
      <c r="AA1737" s="9"/>
      <c r="AB1737" s="9"/>
      <c r="AC1737" s="9"/>
      <c r="AD1737" s="9"/>
      <c r="AE1737" s="9"/>
      <c r="AF1737" s="9"/>
      <c r="AG1737" s="9"/>
      <c r="AH1737" s="9"/>
    </row>
    <row r="1738" spans="1:34" ht="216" x14ac:dyDescent="0.25">
      <c r="A1738" s="47">
        <v>1734</v>
      </c>
      <c r="B1738" s="58" t="s">
        <v>3</v>
      </c>
      <c r="C1738" s="58" t="s">
        <v>8797</v>
      </c>
      <c r="D1738" s="69" t="s">
        <v>8798</v>
      </c>
      <c r="E1738" s="48" t="s">
        <v>2525</v>
      </c>
      <c r="F1738" s="49" t="s">
        <v>8799</v>
      </c>
      <c r="G1738" s="50">
        <v>234108889</v>
      </c>
      <c r="H1738" s="50">
        <v>201490246.25</v>
      </c>
      <c r="I1738" s="59" t="s">
        <v>8706</v>
      </c>
      <c r="J1738" s="52" t="s">
        <v>8800</v>
      </c>
      <c r="K1738" s="52" t="s">
        <v>8801</v>
      </c>
      <c r="L1738" s="9"/>
      <c r="M1738" s="9"/>
      <c r="N1738" s="9"/>
      <c r="O1738" s="9"/>
      <c r="P1738" s="9"/>
      <c r="Q1738" s="9"/>
      <c r="R1738" s="9"/>
      <c r="S1738" s="9"/>
      <c r="T1738" s="9"/>
      <c r="U1738" s="9"/>
      <c r="V1738" s="9"/>
      <c r="W1738" s="9"/>
      <c r="X1738" s="9"/>
      <c r="Y1738" s="9"/>
      <c r="Z1738" s="9"/>
      <c r="AA1738" s="9"/>
      <c r="AB1738" s="9"/>
      <c r="AC1738" s="9"/>
      <c r="AD1738" s="9"/>
      <c r="AE1738" s="9"/>
      <c r="AF1738" s="9"/>
      <c r="AG1738" s="9"/>
      <c r="AH1738" s="9"/>
    </row>
    <row r="1739" spans="1:34" ht="158.4" x14ac:dyDescent="0.25">
      <c r="A1739" s="47">
        <v>1735</v>
      </c>
      <c r="B1739" s="58" t="s">
        <v>3</v>
      </c>
      <c r="C1739" s="58" t="s">
        <v>8802</v>
      </c>
      <c r="D1739" s="58" t="s">
        <v>8803</v>
      </c>
      <c r="E1739" s="48" t="s">
        <v>493</v>
      </c>
      <c r="F1739" s="49" t="s">
        <v>8804</v>
      </c>
      <c r="G1739" s="50">
        <v>232515554.28999999</v>
      </c>
      <c r="H1739" s="50">
        <v>213658542.84</v>
      </c>
      <c r="I1739" s="59" t="s">
        <v>8805</v>
      </c>
      <c r="J1739" s="52" t="s">
        <v>8806</v>
      </c>
      <c r="K1739" s="52" t="s">
        <v>8807</v>
      </c>
      <c r="L1739" s="9"/>
      <c r="M1739" s="9"/>
      <c r="N1739" s="9"/>
      <c r="O1739" s="9"/>
      <c r="P1739" s="9"/>
      <c r="Q1739" s="9"/>
      <c r="R1739" s="9"/>
      <c r="S1739" s="9"/>
      <c r="T1739" s="9"/>
      <c r="U1739" s="9"/>
      <c r="V1739" s="9"/>
      <c r="W1739" s="9"/>
      <c r="X1739" s="9"/>
      <c r="Y1739" s="9"/>
      <c r="Z1739" s="9"/>
      <c r="AA1739" s="9"/>
      <c r="AB1739" s="9"/>
      <c r="AC1739" s="9"/>
      <c r="AD1739" s="9"/>
      <c r="AE1739" s="9"/>
      <c r="AF1739" s="9"/>
      <c r="AG1739" s="9"/>
      <c r="AH1739" s="9"/>
    </row>
    <row r="1740" spans="1:34" ht="259.2" x14ac:dyDescent="0.25">
      <c r="A1740" s="47">
        <v>1736</v>
      </c>
      <c r="B1740" s="58" t="s">
        <v>3</v>
      </c>
      <c r="C1740" s="58" t="s">
        <v>8808</v>
      </c>
      <c r="D1740" s="58" t="s">
        <v>8809</v>
      </c>
      <c r="E1740" s="48" t="s">
        <v>344</v>
      </c>
      <c r="F1740" s="49" t="s">
        <v>8810</v>
      </c>
      <c r="G1740" s="50">
        <v>230000000</v>
      </c>
      <c r="H1740" s="50">
        <v>146809304</v>
      </c>
      <c r="I1740" s="59" t="s">
        <v>8811</v>
      </c>
      <c r="J1740" s="52" t="s">
        <v>8812</v>
      </c>
      <c r="K1740" s="52" t="s">
        <v>8813</v>
      </c>
      <c r="L1740" s="9"/>
      <c r="M1740" s="9"/>
      <c r="N1740" s="9"/>
      <c r="O1740" s="9"/>
      <c r="P1740" s="9"/>
      <c r="Q1740" s="9"/>
      <c r="R1740" s="9"/>
      <c r="S1740" s="9"/>
      <c r="T1740" s="9"/>
      <c r="U1740" s="9"/>
      <c r="V1740" s="9"/>
      <c r="W1740" s="9"/>
      <c r="X1740" s="9"/>
      <c r="Y1740" s="9"/>
      <c r="Z1740" s="9"/>
      <c r="AA1740" s="9"/>
      <c r="AB1740" s="9"/>
      <c r="AC1740" s="9"/>
      <c r="AD1740" s="9"/>
      <c r="AE1740" s="9"/>
      <c r="AF1740" s="9"/>
      <c r="AG1740" s="9"/>
      <c r="AH1740" s="9"/>
    </row>
    <row r="1741" spans="1:34" ht="72" x14ac:dyDescent="0.25">
      <c r="A1741" s="47">
        <v>1737</v>
      </c>
      <c r="B1741" s="58" t="s">
        <v>3</v>
      </c>
      <c r="C1741" s="58" t="s">
        <v>8814</v>
      </c>
      <c r="D1741" s="69" t="s">
        <v>8815</v>
      </c>
      <c r="E1741" s="48" t="s">
        <v>493</v>
      </c>
      <c r="F1741" s="49" t="s">
        <v>8816</v>
      </c>
      <c r="G1741" s="50">
        <v>218620389.13</v>
      </c>
      <c r="H1741" s="50">
        <v>2186203.89</v>
      </c>
      <c r="I1741" s="59" t="s">
        <v>8817</v>
      </c>
      <c r="J1741" s="52" t="s">
        <v>8818</v>
      </c>
      <c r="K1741" s="52" t="s">
        <v>8819</v>
      </c>
      <c r="L1741" s="9"/>
      <c r="M1741" s="9"/>
      <c r="N1741" s="9"/>
      <c r="O1741" s="9"/>
      <c r="P1741" s="9"/>
      <c r="Q1741" s="9"/>
      <c r="R1741" s="9"/>
      <c r="S1741" s="9"/>
      <c r="T1741" s="9"/>
      <c r="U1741" s="9"/>
      <c r="V1741" s="9"/>
      <c r="W1741" s="9"/>
      <c r="X1741" s="9"/>
      <c r="Y1741" s="9"/>
      <c r="Z1741" s="9"/>
      <c r="AA1741" s="9"/>
      <c r="AB1741" s="9"/>
      <c r="AC1741" s="9"/>
      <c r="AD1741" s="9"/>
      <c r="AE1741" s="9"/>
      <c r="AF1741" s="9"/>
      <c r="AG1741" s="9"/>
      <c r="AH1741" s="9"/>
    </row>
    <row r="1742" spans="1:34" ht="259.2" x14ac:dyDescent="0.25">
      <c r="A1742" s="47">
        <v>1738</v>
      </c>
      <c r="B1742" s="58" t="s">
        <v>0</v>
      </c>
      <c r="C1742" s="58" t="s">
        <v>8820</v>
      </c>
      <c r="D1742" s="58" t="s">
        <v>8821</v>
      </c>
      <c r="E1742" s="48" t="s">
        <v>349</v>
      </c>
      <c r="F1742" s="49" t="s">
        <v>8822</v>
      </c>
      <c r="G1742" s="50">
        <v>30010.5</v>
      </c>
      <c r="H1742" s="50">
        <v>21382.48</v>
      </c>
      <c r="I1742" s="59" t="s">
        <v>8380</v>
      </c>
      <c r="J1742" s="52" t="s">
        <v>8823</v>
      </c>
      <c r="K1742" s="52" t="s">
        <v>8824</v>
      </c>
      <c r="L1742" s="9"/>
      <c r="M1742" s="9"/>
      <c r="N1742" s="9"/>
      <c r="O1742" s="9"/>
      <c r="P1742" s="9"/>
      <c r="Q1742" s="9"/>
      <c r="R1742" s="9"/>
      <c r="S1742" s="9"/>
      <c r="T1742" s="9"/>
      <c r="U1742" s="9"/>
      <c r="V1742" s="9"/>
      <c r="W1742" s="9"/>
      <c r="X1742" s="9"/>
      <c r="Y1742" s="9"/>
      <c r="Z1742" s="9"/>
      <c r="AA1742" s="9"/>
      <c r="AB1742" s="9"/>
      <c r="AC1742" s="9"/>
      <c r="AD1742" s="9"/>
      <c r="AE1742" s="9"/>
      <c r="AF1742" s="9"/>
      <c r="AG1742" s="9"/>
      <c r="AH1742" s="9"/>
    </row>
    <row r="1743" spans="1:34" ht="244.8" x14ac:dyDescent="0.25">
      <c r="A1743" s="47">
        <v>1739</v>
      </c>
      <c r="B1743" s="58" t="s">
        <v>0</v>
      </c>
      <c r="C1743" s="58" t="s">
        <v>8825</v>
      </c>
      <c r="D1743" s="58" t="s">
        <v>8826</v>
      </c>
      <c r="E1743" s="48" t="s">
        <v>349</v>
      </c>
      <c r="F1743" s="49" t="s">
        <v>8827</v>
      </c>
      <c r="G1743" s="50">
        <v>30010.5</v>
      </c>
      <c r="H1743" s="50">
        <v>22207.77</v>
      </c>
      <c r="I1743" s="59" t="s">
        <v>8380</v>
      </c>
      <c r="J1743" s="52" t="s">
        <v>8828</v>
      </c>
      <c r="K1743" s="52" t="s">
        <v>8829</v>
      </c>
      <c r="L1743" s="9"/>
      <c r="M1743" s="9"/>
      <c r="N1743" s="9"/>
      <c r="O1743" s="9"/>
      <c r="P1743" s="9"/>
      <c r="Q1743" s="9"/>
      <c r="R1743" s="9"/>
      <c r="S1743" s="9"/>
      <c r="T1743" s="9"/>
      <c r="U1743" s="9"/>
      <c r="V1743" s="9"/>
      <c r="W1743" s="9"/>
      <c r="X1743" s="9"/>
      <c r="Y1743" s="9"/>
      <c r="Z1743" s="9"/>
      <c r="AA1743" s="9"/>
      <c r="AB1743" s="9"/>
      <c r="AC1743" s="9"/>
      <c r="AD1743" s="9"/>
      <c r="AE1743" s="9"/>
      <c r="AF1743" s="9"/>
      <c r="AG1743" s="9"/>
      <c r="AH1743" s="9"/>
    </row>
    <row r="1744" spans="1:34" ht="409.6" x14ac:dyDescent="0.25">
      <c r="A1744" s="47">
        <v>1740</v>
      </c>
      <c r="B1744" s="58" t="s">
        <v>0</v>
      </c>
      <c r="C1744" s="58" t="s">
        <v>8830</v>
      </c>
      <c r="D1744" s="69" t="s">
        <v>8831</v>
      </c>
      <c r="E1744" s="48" t="s">
        <v>349</v>
      </c>
      <c r="F1744" s="49" t="s">
        <v>8832</v>
      </c>
      <c r="G1744" s="50">
        <v>30010.5</v>
      </c>
      <c r="H1744" s="50">
        <v>25508.92</v>
      </c>
      <c r="I1744" s="59" t="s">
        <v>8664</v>
      </c>
      <c r="J1744" s="52" t="s">
        <v>8833</v>
      </c>
      <c r="K1744" s="52" t="s">
        <v>8834</v>
      </c>
      <c r="L1744" s="9"/>
      <c r="M1744" s="9"/>
      <c r="N1744" s="9"/>
      <c r="O1744" s="9"/>
      <c r="P1744" s="9"/>
      <c r="Q1744" s="9"/>
      <c r="R1744" s="9"/>
      <c r="S1744" s="9"/>
      <c r="T1744" s="9"/>
      <c r="U1744" s="9"/>
      <c r="V1744" s="9"/>
      <c r="W1744" s="9"/>
      <c r="X1744" s="9"/>
      <c r="Y1744" s="9"/>
      <c r="Z1744" s="9"/>
      <c r="AA1744" s="9"/>
      <c r="AB1744" s="9"/>
      <c r="AC1744" s="9"/>
      <c r="AD1744" s="9"/>
      <c r="AE1744" s="9"/>
      <c r="AF1744" s="9"/>
      <c r="AG1744" s="9"/>
      <c r="AH1744" s="9"/>
    </row>
    <row r="1745" spans="1:34" ht="409.6" x14ac:dyDescent="0.25">
      <c r="A1745" s="47">
        <v>1741</v>
      </c>
      <c r="B1745" s="58" t="s">
        <v>0</v>
      </c>
      <c r="C1745" s="58" t="s">
        <v>8835</v>
      </c>
      <c r="D1745" s="58" t="s">
        <v>8836</v>
      </c>
      <c r="E1745" s="48" t="s">
        <v>349</v>
      </c>
      <c r="F1745" s="49" t="s">
        <v>8837</v>
      </c>
      <c r="G1745" s="50">
        <v>30010.5</v>
      </c>
      <c r="H1745" s="50">
        <v>25508.92</v>
      </c>
      <c r="I1745" s="59" t="s">
        <v>8664</v>
      </c>
      <c r="J1745" s="52" t="s">
        <v>8838</v>
      </c>
      <c r="K1745" s="52" t="s">
        <v>8839</v>
      </c>
      <c r="L1745" s="9"/>
      <c r="M1745" s="9"/>
      <c r="N1745" s="9"/>
      <c r="O1745" s="9"/>
      <c r="P1745" s="9"/>
      <c r="Q1745" s="9"/>
      <c r="R1745" s="9"/>
      <c r="S1745" s="9"/>
      <c r="T1745" s="9"/>
      <c r="U1745" s="9"/>
      <c r="V1745" s="9"/>
      <c r="W1745" s="9"/>
      <c r="X1745" s="9"/>
      <c r="Y1745" s="9"/>
      <c r="Z1745" s="9"/>
      <c r="AA1745" s="9"/>
      <c r="AB1745" s="9"/>
      <c r="AC1745" s="9"/>
      <c r="AD1745" s="9"/>
      <c r="AE1745" s="9"/>
      <c r="AF1745" s="9"/>
      <c r="AG1745" s="9"/>
      <c r="AH1745" s="9"/>
    </row>
    <row r="1746" spans="1:34" ht="302.39999999999998" x14ac:dyDescent="0.25">
      <c r="A1746" s="47">
        <v>1742</v>
      </c>
      <c r="B1746" s="58" t="s">
        <v>0</v>
      </c>
      <c r="C1746" s="58" t="s">
        <v>8840</v>
      </c>
      <c r="D1746" s="58" t="s">
        <v>8841</v>
      </c>
      <c r="E1746" s="48" t="s">
        <v>8842</v>
      </c>
      <c r="F1746" s="49" t="s">
        <v>8843</v>
      </c>
      <c r="G1746" s="50">
        <v>30010.5</v>
      </c>
      <c r="H1746" s="50">
        <v>23508.22</v>
      </c>
      <c r="I1746" s="59" t="s">
        <v>8844</v>
      </c>
      <c r="J1746" s="52" t="s">
        <v>8845</v>
      </c>
      <c r="K1746" s="52" t="s">
        <v>8846</v>
      </c>
      <c r="L1746" s="9"/>
      <c r="M1746" s="9"/>
      <c r="N1746" s="9"/>
      <c r="O1746" s="9"/>
      <c r="P1746" s="9"/>
      <c r="Q1746" s="9"/>
      <c r="R1746" s="9"/>
      <c r="S1746" s="9"/>
      <c r="T1746" s="9"/>
      <c r="U1746" s="9"/>
      <c r="V1746" s="9"/>
      <c r="W1746" s="9"/>
      <c r="X1746" s="9"/>
      <c r="Y1746" s="9"/>
      <c r="Z1746" s="9"/>
      <c r="AA1746" s="9"/>
      <c r="AB1746" s="9"/>
      <c r="AC1746" s="9"/>
      <c r="AD1746" s="9"/>
      <c r="AE1746" s="9"/>
      <c r="AF1746" s="9"/>
      <c r="AG1746" s="9"/>
      <c r="AH1746" s="9"/>
    </row>
    <row r="1747" spans="1:34" ht="230.4" x14ac:dyDescent="0.25">
      <c r="A1747" s="47">
        <v>1743</v>
      </c>
      <c r="B1747" s="58" t="s">
        <v>0</v>
      </c>
      <c r="C1747" s="58" t="s">
        <v>8847</v>
      </c>
      <c r="D1747" s="69" t="s">
        <v>8848</v>
      </c>
      <c r="E1747" s="48" t="s">
        <v>349</v>
      </c>
      <c r="F1747" s="49" t="s">
        <v>8849</v>
      </c>
      <c r="G1747" s="50">
        <v>30077.19</v>
      </c>
      <c r="H1747" s="50">
        <v>25565.61</v>
      </c>
      <c r="I1747" s="59" t="s">
        <v>8184</v>
      </c>
      <c r="J1747" s="52" t="s">
        <v>8850</v>
      </c>
      <c r="K1747" s="52" t="s">
        <v>8851</v>
      </c>
      <c r="L1747" s="9"/>
      <c r="M1747" s="9"/>
      <c r="N1747" s="9"/>
      <c r="O1747" s="9"/>
      <c r="P1747" s="9"/>
      <c r="Q1747" s="9"/>
      <c r="R1747" s="9"/>
      <c r="S1747" s="9"/>
      <c r="T1747" s="9"/>
      <c r="U1747" s="9"/>
      <c r="V1747" s="9"/>
      <c r="W1747" s="9"/>
      <c r="X1747" s="9"/>
      <c r="Y1747" s="9"/>
      <c r="Z1747" s="9"/>
      <c r="AA1747" s="9"/>
      <c r="AB1747" s="9"/>
      <c r="AC1747" s="9"/>
      <c r="AD1747" s="9"/>
      <c r="AE1747" s="9"/>
      <c r="AF1747" s="9"/>
      <c r="AG1747" s="9"/>
      <c r="AH1747" s="9"/>
    </row>
    <row r="1748" spans="1:34" ht="409.6" x14ac:dyDescent="0.25">
      <c r="A1748" s="47">
        <v>1744</v>
      </c>
      <c r="B1748" s="58" t="s">
        <v>0</v>
      </c>
      <c r="C1748" s="58" t="s">
        <v>8852</v>
      </c>
      <c r="D1748" s="58" t="s">
        <v>8853</v>
      </c>
      <c r="E1748" s="48" t="s">
        <v>349</v>
      </c>
      <c r="F1748" s="49" t="s">
        <v>8854</v>
      </c>
      <c r="G1748" s="50">
        <v>30099.42</v>
      </c>
      <c r="H1748" s="50">
        <v>23364.62</v>
      </c>
      <c r="I1748" s="59" t="s">
        <v>8391</v>
      </c>
      <c r="J1748" s="52" t="s">
        <v>8855</v>
      </c>
      <c r="K1748" s="52" t="s">
        <v>8856</v>
      </c>
      <c r="L1748" s="9"/>
      <c r="M1748" s="9"/>
      <c r="N1748" s="9"/>
      <c r="O1748" s="9"/>
      <c r="P1748" s="9"/>
      <c r="Q1748" s="9"/>
      <c r="R1748" s="9"/>
      <c r="S1748" s="9"/>
      <c r="T1748" s="9"/>
      <c r="U1748" s="9"/>
      <c r="V1748" s="9"/>
      <c r="W1748" s="9"/>
      <c r="X1748" s="9"/>
      <c r="Y1748" s="9"/>
      <c r="Z1748" s="9"/>
      <c r="AA1748" s="9"/>
      <c r="AB1748" s="9"/>
      <c r="AC1748" s="9"/>
      <c r="AD1748" s="9"/>
      <c r="AE1748" s="9"/>
      <c r="AF1748" s="9"/>
      <c r="AG1748" s="9"/>
      <c r="AH1748" s="9"/>
    </row>
    <row r="1749" spans="1:34" ht="86.4" x14ac:dyDescent="0.25">
      <c r="A1749" s="47">
        <v>1745</v>
      </c>
      <c r="B1749" s="58" t="s">
        <v>0</v>
      </c>
      <c r="C1749" s="58" t="s">
        <v>8857</v>
      </c>
      <c r="D1749" s="58" t="s">
        <v>8858</v>
      </c>
      <c r="E1749" s="48" t="s">
        <v>349</v>
      </c>
      <c r="F1749" s="49" t="s">
        <v>8859</v>
      </c>
      <c r="G1749" s="50">
        <v>30102.89</v>
      </c>
      <c r="H1749" s="50">
        <v>30102.89</v>
      </c>
      <c r="I1749" s="59" t="s">
        <v>8664</v>
      </c>
      <c r="J1749" s="52" t="s">
        <v>8860</v>
      </c>
      <c r="K1749" s="52" t="s">
        <v>8861</v>
      </c>
      <c r="L1749" s="9"/>
      <c r="M1749" s="9"/>
      <c r="N1749" s="9"/>
      <c r="O1749" s="9"/>
      <c r="P1749" s="9"/>
      <c r="Q1749" s="9"/>
      <c r="R1749" s="9"/>
      <c r="S1749" s="9"/>
      <c r="T1749" s="9"/>
      <c r="U1749" s="9"/>
      <c r="V1749" s="9"/>
      <c r="W1749" s="9"/>
      <c r="X1749" s="9"/>
      <c r="Y1749" s="9"/>
      <c r="Z1749" s="9"/>
      <c r="AA1749" s="9"/>
      <c r="AB1749" s="9"/>
      <c r="AC1749" s="9"/>
      <c r="AD1749" s="9"/>
      <c r="AE1749" s="9"/>
      <c r="AF1749" s="9"/>
      <c r="AG1749" s="9"/>
      <c r="AH1749" s="9"/>
    </row>
    <row r="1750" spans="1:34" ht="409.6" x14ac:dyDescent="0.25">
      <c r="A1750" s="47">
        <v>1746</v>
      </c>
      <c r="B1750" s="58" t="s">
        <v>0</v>
      </c>
      <c r="C1750" s="58" t="s">
        <v>8862</v>
      </c>
      <c r="D1750" s="69" t="s">
        <v>8863</v>
      </c>
      <c r="E1750" s="48" t="s">
        <v>349</v>
      </c>
      <c r="F1750" s="49" t="s">
        <v>8864</v>
      </c>
      <c r="G1750" s="50">
        <v>30099.42</v>
      </c>
      <c r="H1750" s="50">
        <v>24079.54</v>
      </c>
      <c r="I1750" s="59" t="s">
        <v>8380</v>
      </c>
      <c r="J1750" s="52" t="s">
        <v>8865</v>
      </c>
      <c r="K1750" s="52" t="s">
        <v>8866</v>
      </c>
      <c r="L1750" s="9"/>
      <c r="M1750" s="9"/>
      <c r="N1750" s="9"/>
      <c r="O1750" s="9"/>
      <c r="P1750" s="9"/>
      <c r="Q1750" s="9"/>
      <c r="R1750" s="9"/>
      <c r="S1750" s="9"/>
      <c r="T1750" s="9"/>
      <c r="U1750" s="9"/>
      <c r="V1750" s="9"/>
      <c r="W1750" s="9"/>
      <c r="X1750" s="9"/>
      <c r="Y1750" s="9"/>
      <c r="Z1750" s="9"/>
      <c r="AA1750" s="9"/>
      <c r="AB1750" s="9"/>
      <c r="AC1750" s="9"/>
      <c r="AD1750" s="9"/>
      <c r="AE1750" s="9"/>
      <c r="AF1750" s="9"/>
      <c r="AG1750" s="9"/>
      <c r="AH1750" s="9"/>
    </row>
    <row r="1751" spans="1:34" ht="374.4" x14ac:dyDescent="0.25">
      <c r="A1751" s="47">
        <v>1747</v>
      </c>
      <c r="B1751" s="58" t="s">
        <v>1</v>
      </c>
      <c r="C1751" s="58" t="s">
        <v>8867</v>
      </c>
      <c r="D1751" s="58" t="s">
        <v>8868</v>
      </c>
      <c r="E1751" s="48" t="s">
        <v>8869</v>
      </c>
      <c r="F1751" s="49" t="s">
        <v>8870</v>
      </c>
      <c r="G1751" s="50">
        <v>3483000</v>
      </c>
      <c r="H1751" s="50">
        <v>2224000</v>
      </c>
      <c r="I1751" s="59" t="s">
        <v>7248</v>
      </c>
      <c r="J1751" s="52" t="s">
        <v>8871</v>
      </c>
      <c r="K1751" s="52" t="s">
        <v>8872</v>
      </c>
      <c r="L1751" s="9"/>
      <c r="M1751" s="9"/>
      <c r="N1751" s="9"/>
      <c r="O1751" s="9"/>
      <c r="P1751" s="9"/>
      <c r="Q1751" s="9"/>
      <c r="R1751" s="9"/>
      <c r="S1751" s="9"/>
      <c r="T1751" s="9"/>
      <c r="U1751" s="9"/>
      <c r="V1751" s="9"/>
      <c r="W1751" s="9"/>
      <c r="X1751" s="9"/>
      <c r="Y1751" s="9"/>
      <c r="Z1751" s="9"/>
      <c r="AA1751" s="9"/>
      <c r="AB1751" s="9"/>
      <c r="AC1751" s="9"/>
      <c r="AD1751" s="9"/>
      <c r="AE1751" s="9"/>
      <c r="AF1751" s="9"/>
      <c r="AG1751" s="9"/>
      <c r="AH1751" s="9"/>
    </row>
    <row r="1752" spans="1:34" ht="360" x14ac:dyDescent="0.25">
      <c r="A1752" s="47">
        <v>1748</v>
      </c>
      <c r="B1752" s="58" t="s">
        <v>1</v>
      </c>
      <c r="C1752" s="58" t="s">
        <v>8873</v>
      </c>
      <c r="D1752" s="58" t="s">
        <v>6971</v>
      </c>
      <c r="E1752" s="48" t="s">
        <v>8874</v>
      </c>
      <c r="F1752" s="49" t="s">
        <v>8875</v>
      </c>
      <c r="G1752" s="50">
        <v>1080000</v>
      </c>
      <c r="H1752" s="50">
        <v>560000</v>
      </c>
      <c r="I1752" s="59" t="s">
        <v>7248</v>
      </c>
      <c r="J1752" s="52" t="s">
        <v>8876</v>
      </c>
      <c r="K1752" s="52" t="s">
        <v>7367</v>
      </c>
      <c r="L1752" s="9"/>
      <c r="M1752" s="9"/>
      <c r="N1752" s="9"/>
      <c r="O1752" s="9"/>
      <c r="P1752" s="9"/>
      <c r="Q1752" s="9"/>
      <c r="R1752" s="9"/>
      <c r="S1752" s="9"/>
      <c r="T1752" s="9"/>
      <c r="U1752" s="9"/>
      <c r="V1752" s="9"/>
      <c r="W1752" s="9"/>
      <c r="X1752" s="9"/>
      <c r="Y1752" s="9"/>
      <c r="Z1752" s="9"/>
      <c r="AA1752" s="9"/>
      <c r="AB1752" s="9"/>
      <c r="AC1752" s="9"/>
      <c r="AD1752" s="9"/>
      <c r="AE1752" s="9"/>
      <c r="AF1752" s="9"/>
      <c r="AG1752" s="9"/>
      <c r="AH1752" s="9"/>
    </row>
    <row r="1753" spans="1:34" ht="360" x14ac:dyDescent="0.25">
      <c r="A1753" s="47">
        <v>1749</v>
      </c>
      <c r="B1753" s="58" t="s">
        <v>1</v>
      </c>
      <c r="C1753" s="58" t="s">
        <v>8877</v>
      </c>
      <c r="D1753" s="69" t="s">
        <v>8878</v>
      </c>
      <c r="E1753" s="48" t="s">
        <v>8879</v>
      </c>
      <c r="F1753" s="49" t="s">
        <v>8880</v>
      </c>
      <c r="G1753" s="50">
        <v>12656350</v>
      </c>
      <c r="H1753" s="50">
        <v>5317600</v>
      </c>
      <c r="I1753" s="59" t="s">
        <v>7248</v>
      </c>
      <c r="J1753" s="52" t="s">
        <v>8881</v>
      </c>
      <c r="K1753" s="52" t="s">
        <v>7942</v>
      </c>
      <c r="L1753" s="9"/>
      <c r="M1753" s="9"/>
      <c r="N1753" s="9"/>
      <c r="O1753" s="9"/>
      <c r="P1753" s="9"/>
      <c r="Q1753" s="9"/>
      <c r="R1753" s="9"/>
      <c r="S1753" s="9"/>
      <c r="T1753" s="9"/>
      <c r="U1753" s="9"/>
      <c r="V1753" s="9"/>
      <c r="W1753" s="9"/>
      <c r="X1753" s="9"/>
      <c r="Y1753" s="9"/>
      <c r="Z1753" s="9"/>
      <c r="AA1753" s="9"/>
      <c r="AB1753" s="9"/>
      <c r="AC1753" s="9"/>
      <c r="AD1753" s="9"/>
      <c r="AE1753" s="9"/>
      <c r="AF1753" s="9"/>
      <c r="AG1753" s="9"/>
      <c r="AH1753" s="9"/>
    </row>
    <row r="1754" spans="1:34" ht="374.4" x14ac:dyDescent="0.25">
      <c r="A1754" s="47">
        <v>1750</v>
      </c>
      <c r="B1754" s="58" t="s">
        <v>1</v>
      </c>
      <c r="C1754" s="58" t="s">
        <v>8882</v>
      </c>
      <c r="D1754" s="58" t="s">
        <v>8883</v>
      </c>
      <c r="E1754" s="48" t="s">
        <v>8884</v>
      </c>
      <c r="F1754" s="49" t="s">
        <v>8885</v>
      </c>
      <c r="G1754" s="50">
        <v>2720000</v>
      </c>
      <c r="H1754" s="50">
        <v>1350000</v>
      </c>
      <c r="I1754" s="59" t="s">
        <v>7248</v>
      </c>
      <c r="J1754" s="52" t="s">
        <v>8886</v>
      </c>
      <c r="K1754" s="52" t="s">
        <v>8887</v>
      </c>
      <c r="L1754" s="9"/>
      <c r="M1754" s="9"/>
      <c r="N1754" s="9"/>
      <c r="O1754" s="9"/>
      <c r="P1754" s="9"/>
      <c r="Q1754" s="9"/>
      <c r="R1754" s="9"/>
      <c r="S1754" s="9"/>
      <c r="T1754" s="9"/>
      <c r="U1754" s="9"/>
      <c r="V1754" s="9"/>
      <c r="W1754" s="9"/>
      <c r="X1754" s="9"/>
      <c r="Y1754" s="9"/>
      <c r="Z1754" s="9"/>
      <c r="AA1754" s="9"/>
      <c r="AB1754" s="9"/>
      <c r="AC1754" s="9"/>
      <c r="AD1754" s="9"/>
      <c r="AE1754" s="9"/>
      <c r="AF1754" s="9"/>
      <c r="AG1754" s="9"/>
      <c r="AH1754" s="9"/>
    </row>
    <row r="1755" spans="1:34" ht="273.60000000000002" x14ac:dyDescent="0.25">
      <c r="A1755" s="47">
        <v>1751</v>
      </c>
      <c r="B1755" s="58" t="s">
        <v>1</v>
      </c>
      <c r="C1755" s="58" t="s">
        <v>8888</v>
      </c>
      <c r="D1755" s="58" t="s">
        <v>8889</v>
      </c>
      <c r="E1755" s="48" t="s">
        <v>8890</v>
      </c>
      <c r="F1755" s="49" t="s">
        <v>8891</v>
      </c>
      <c r="G1755" s="50">
        <v>1531000</v>
      </c>
      <c r="H1755" s="50">
        <v>1109000</v>
      </c>
      <c r="I1755" s="59" t="s">
        <v>7248</v>
      </c>
      <c r="J1755" s="52" t="s">
        <v>8892</v>
      </c>
      <c r="K1755" s="52" t="s">
        <v>8893</v>
      </c>
      <c r="L1755" s="9"/>
      <c r="M1755" s="9"/>
      <c r="N1755" s="9"/>
      <c r="O1755" s="9"/>
      <c r="P1755" s="9"/>
      <c r="Q1755" s="9"/>
      <c r="R1755" s="9"/>
      <c r="S1755" s="9"/>
      <c r="T1755" s="9"/>
      <c r="U1755" s="9"/>
      <c r="V1755" s="9"/>
      <c r="W1755" s="9"/>
      <c r="X1755" s="9"/>
      <c r="Y1755" s="9"/>
      <c r="Z1755" s="9"/>
      <c r="AA1755" s="9"/>
      <c r="AB1755" s="9"/>
      <c r="AC1755" s="9"/>
      <c r="AD1755" s="9"/>
      <c r="AE1755" s="9"/>
      <c r="AF1755" s="9"/>
      <c r="AG1755" s="9"/>
      <c r="AH1755" s="9"/>
    </row>
    <row r="1756" spans="1:34" ht="345.6" x14ac:dyDescent="0.25">
      <c r="A1756" s="47">
        <v>1752</v>
      </c>
      <c r="B1756" s="58" t="s">
        <v>1</v>
      </c>
      <c r="C1756" s="58" t="s">
        <v>8894</v>
      </c>
      <c r="D1756" s="69" t="s">
        <v>8895</v>
      </c>
      <c r="E1756" s="48" t="s">
        <v>8896</v>
      </c>
      <c r="F1756" s="49" t="s">
        <v>8897</v>
      </c>
      <c r="G1756" s="50">
        <v>6592030</v>
      </c>
      <c r="H1756" s="50">
        <v>2850000</v>
      </c>
      <c r="I1756" s="59" t="s">
        <v>7248</v>
      </c>
      <c r="J1756" s="52" t="s">
        <v>8898</v>
      </c>
      <c r="K1756" s="52" t="s">
        <v>8899</v>
      </c>
      <c r="L1756" s="9"/>
      <c r="M1756" s="9"/>
      <c r="N1756" s="9"/>
      <c r="O1756" s="9"/>
      <c r="P1756" s="9"/>
      <c r="Q1756" s="9"/>
      <c r="R1756" s="9"/>
      <c r="S1756" s="9"/>
      <c r="T1756" s="9"/>
      <c r="U1756" s="9"/>
      <c r="V1756" s="9"/>
      <c r="W1756" s="9"/>
      <c r="X1756" s="9"/>
      <c r="Y1756" s="9"/>
      <c r="Z1756" s="9"/>
      <c r="AA1756" s="9"/>
      <c r="AB1756" s="9"/>
      <c r="AC1756" s="9"/>
      <c r="AD1756" s="9"/>
      <c r="AE1756" s="9"/>
      <c r="AF1756" s="9"/>
      <c r="AG1756" s="9"/>
      <c r="AH1756" s="9"/>
    </row>
    <row r="1757" spans="1:34" ht="409.6" x14ac:dyDescent="0.25">
      <c r="A1757" s="47">
        <v>1753</v>
      </c>
      <c r="B1757" s="58" t="s">
        <v>1</v>
      </c>
      <c r="C1757" s="58" t="s">
        <v>8900</v>
      </c>
      <c r="D1757" s="58" t="s">
        <v>6931</v>
      </c>
      <c r="E1757" s="48" t="s">
        <v>8901</v>
      </c>
      <c r="F1757" s="49" t="s">
        <v>8902</v>
      </c>
      <c r="G1757" s="50">
        <v>32000000</v>
      </c>
      <c r="H1757" s="50">
        <v>15600000</v>
      </c>
      <c r="I1757" s="59" t="s">
        <v>7409</v>
      </c>
      <c r="J1757" s="52" t="s">
        <v>8903</v>
      </c>
      <c r="K1757" s="52" t="s">
        <v>8904</v>
      </c>
      <c r="L1757" s="9"/>
      <c r="M1757" s="9"/>
      <c r="N1757" s="9"/>
      <c r="O1757" s="9"/>
      <c r="P1757" s="9"/>
      <c r="Q1757" s="9"/>
      <c r="R1757" s="9"/>
      <c r="S1757" s="9"/>
      <c r="T1757" s="9"/>
      <c r="U1757" s="9"/>
      <c r="V1757" s="9"/>
      <c r="W1757" s="9"/>
      <c r="X1757" s="9"/>
      <c r="Y1757" s="9"/>
      <c r="Z1757" s="9"/>
      <c r="AA1757" s="9"/>
      <c r="AB1757" s="9"/>
      <c r="AC1757" s="9"/>
      <c r="AD1757" s="9"/>
      <c r="AE1757" s="9"/>
      <c r="AF1757" s="9"/>
      <c r="AG1757" s="9"/>
      <c r="AH1757" s="9"/>
    </row>
    <row r="1758" spans="1:34" ht="302.39999999999998" x14ac:dyDescent="0.25">
      <c r="A1758" s="47">
        <v>1754</v>
      </c>
      <c r="B1758" s="58" t="s">
        <v>1</v>
      </c>
      <c r="C1758" s="58" t="s">
        <v>8905</v>
      </c>
      <c r="D1758" s="58" t="s">
        <v>8906</v>
      </c>
      <c r="E1758" s="48" t="s">
        <v>8907</v>
      </c>
      <c r="F1758" s="49" t="s">
        <v>8908</v>
      </c>
      <c r="G1758" s="50">
        <v>10000000</v>
      </c>
      <c r="H1758" s="50">
        <v>3600000</v>
      </c>
      <c r="I1758" s="59" t="s">
        <v>7409</v>
      </c>
      <c r="J1758" s="52" t="s">
        <v>8909</v>
      </c>
      <c r="K1758" s="52" t="s">
        <v>8910</v>
      </c>
      <c r="L1758" s="9"/>
      <c r="M1758" s="9"/>
      <c r="N1758" s="9"/>
      <c r="O1758" s="9"/>
      <c r="P1758" s="9"/>
      <c r="Q1758" s="9"/>
      <c r="R1758" s="9"/>
      <c r="S1758" s="9"/>
      <c r="T1758" s="9"/>
      <c r="U1758" s="9"/>
      <c r="V1758" s="9"/>
      <c r="W1758" s="9"/>
      <c r="X1758" s="9"/>
      <c r="Y1758" s="9"/>
      <c r="Z1758" s="9"/>
      <c r="AA1758" s="9"/>
      <c r="AB1758" s="9"/>
      <c r="AC1758" s="9"/>
      <c r="AD1758" s="9"/>
      <c r="AE1758" s="9"/>
      <c r="AF1758" s="9"/>
      <c r="AG1758" s="9"/>
      <c r="AH1758" s="9"/>
    </row>
    <row r="1759" spans="1:34" ht="230.4" x14ac:dyDescent="0.25">
      <c r="A1759" s="47">
        <v>1755</v>
      </c>
      <c r="B1759" s="58" t="s">
        <v>1</v>
      </c>
      <c r="C1759" s="58" t="s">
        <v>8911</v>
      </c>
      <c r="D1759" s="69" t="s">
        <v>7304</v>
      </c>
      <c r="E1759" s="48" t="s">
        <v>8912</v>
      </c>
      <c r="F1759" s="49" t="s">
        <v>8913</v>
      </c>
      <c r="G1759" s="50">
        <v>49800000</v>
      </c>
      <c r="H1759" s="50">
        <v>7500000</v>
      </c>
      <c r="I1759" s="59" t="s">
        <v>7409</v>
      </c>
      <c r="J1759" s="52" t="s">
        <v>8914</v>
      </c>
      <c r="K1759" s="52" t="s">
        <v>8915</v>
      </c>
      <c r="L1759" s="9"/>
      <c r="M1759" s="9"/>
      <c r="N1759" s="9"/>
      <c r="O1759" s="9"/>
      <c r="P1759" s="9"/>
      <c r="Q1759" s="9"/>
      <c r="R1759" s="9"/>
      <c r="S1759" s="9"/>
      <c r="T1759" s="9"/>
      <c r="U1759" s="9"/>
      <c r="V1759" s="9"/>
      <c r="W1759" s="9"/>
      <c r="X1759" s="9"/>
      <c r="Y1759" s="9"/>
      <c r="Z1759" s="9"/>
      <c r="AA1759" s="9"/>
      <c r="AB1759" s="9"/>
      <c r="AC1759" s="9"/>
      <c r="AD1759" s="9"/>
      <c r="AE1759" s="9"/>
      <c r="AF1759" s="9"/>
      <c r="AG1759" s="9"/>
      <c r="AH1759" s="9"/>
    </row>
    <row r="1760" spans="1:34" ht="388.8" x14ac:dyDescent="0.25">
      <c r="A1760" s="47">
        <v>1756</v>
      </c>
      <c r="B1760" s="58" t="s">
        <v>1</v>
      </c>
      <c r="C1760" s="58" t="s">
        <v>8916</v>
      </c>
      <c r="D1760" s="58" t="s">
        <v>8917</v>
      </c>
      <c r="E1760" s="48" t="s">
        <v>8918</v>
      </c>
      <c r="F1760" s="49" t="s">
        <v>8919</v>
      </c>
      <c r="G1760" s="50">
        <v>13490000</v>
      </c>
      <c r="H1760" s="50">
        <v>6495000</v>
      </c>
      <c r="I1760" s="59" t="s">
        <v>7409</v>
      </c>
      <c r="J1760" s="52" t="s">
        <v>8920</v>
      </c>
      <c r="K1760" s="52" t="s">
        <v>8421</v>
      </c>
      <c r="L1760" s="9"/>
      <c r="M1760" s="9"/>
      <c r="N1760" s="9"/>
      <c r="O1760" s="9"/>
      <c r="P1760" s="9"/>
      <c r="Q1760" s="9"/>
      <c r="R1760" s="9"/>
      <c r="S1760" s="9"/>
      <c r="T1760" s="9"/>
      <c r="U1760" s="9"/>
      <c r="V1760" s="9"/>
      <c r="W1760" s="9"/>
      <c r="X1760" s="9"/>
      <c r="Y1760" s="9"/>
      <c r="Z1760" s="9"/>
      <c r="AA1760" s="9"/>
      <c r="AB1760" s="9"/>
      <c r="AC1760" s="9"/>
      <c r="AD1760" s="9"/>
      <c r="AE1760" s="9"/>
      <c r="AF1760" s="9"/>
      <c r="AG1760" s="9"/>
      <c r="AH1760" s="9"/>
    </row>
    <row r="1761" spans="1:34" ht="388.8" x14ac:dyDescent="0.25">
      <c r="A1761" s="47">
        <v>1757</v>
      </c>
      <c r="B1761" s="58" t="s">
        <v>1</v>
      </c>
      <c r="C1761" s="58" t="s">
        <v>8921</v>
      </c>
      <c r="D1761" s="58" t="s">
        <v>8922</v>
      </c>
      <c r="E1761" s="48" t="s">
        <v>6652</v>
      </c>
      <c r="F1761" s="49" t="s">
        <v>8923</v>
      </c>
      <c r="G1761" s="50">
        <v>7600000</v>
      </c>
      <c r="H1761" s="50">
        <v>3660000</v>
      </c>
      <c r="I1761" s="59" t="s">
        <v>7409</v>
      </c>
      <c r="J1761" s="52" t="s">
        <v>8924</v>
      </c>
      <c r="K1761" s="52" t="s">
        <v>8925</v>
      </c>
      <c r="L1761" s="9"/>
      <c r="M1761" s="9"/>
      <c r="N1761" s="9"/>
      <c r="O1761" s="9"/>
      <c r="P1761" s="9"/>
      <c r="Q1761" s="9"/>
      <c r="R1761" s="9"/>
      <c r="S1761" s="9"/>
      <c r="T1761" s="9"/>
      <c r="U1761" s="9"/>
      <c r="V1761" s="9"/>
      <c r="W1761" s="9"/>
      <c r="X1761" s="9"/>
      <c r="Y1761" s="9"/>
      <c r="Z1761" s="9"/>
      <c r="AA1761" s="9"/>
      <c r="AB1761" s="9"/>
      <c r="AC1761" s="9"/>
      <c r="AD1761" s="9"/>
      <c r="AE1761" s="9"/>
      <c r="AF1761" s="9"/>
      <c r="AG1761" s="9"/>
      <c r="AH1761" s="9"/>
    </row>
    <row r="1762" spans="1:34" ht="129.6" x14ac:dyDescent="0.25">
      <c r="A1762" s="47">
        <v>1758</v>
      </c>
      <c r="B1762" s="58" t="s">
        <v>1</v>
      </c>
      <c r="C1762" s="58" t="s">
        <v>8926</v>
      </c>
      <c r="D1762" s="69" t="s">
        <v>8927</v>
      </c>
      <c r="E1762" s="48" t="s">
        <v>6652</v>
      </c>
      <c r="F1762" s="49" t="s">
        <v>8928</v>
      </c>
      <c r="G1762" s="50">
        <v>22300000</v>
      </c>
      <c r="H1762" s="50">
        <v>4583000</v>
      </c>
      <c r="I1762" s="59" t="s">
        <v>7361</v>
      </c>
      <c r="J1762" s="52" t="s">
        <v>8929</v>
      </c>
      <c r="K1762" s="52" t="s">
        <v>8930</v>
      </c>
      <c r="L1762" s="9"/>
      <c r="M1762" s="9"/>
      <c r="N1762" s="9"/>
      <c r="O1762" s="9"/>
      <c r="P1762" s="9"/>
      <c r="Q1762" s="9"/>
      <c r="R1762" s="9"/>
      <c r="S1762" s="9"/>
      <c r="T1762" s="9"/>
      <c r="U1762" s="9"/>
      <c r="V1762" s="9"/>
      <c r="W1762" s="9"/>
      <c r="X1762" s="9"/>
      <c r="Y1762" s="9"/>
      <c r="Z1762" s="9"/>
      <c r="AA1762" s="9"/>
      <c r="AB1762" s="9"/>
      <c r="AC1762" s="9"/>
      <c r="AD1762" s="9"/>
      <c r="AE1762" s="9"/>
      <c r="AF1762" s="9"/>
      <c r="AG1762" s="9"/>
      <c r="AH1762" s="9"/>
    </row>
    <row r="1763" spans="1:34" ht="158.4" x14ac:dyDescent="0.25">
      <c r="A1763" s="47">
        <v>1759</v>
      </c>
      <c r="B1763" s="58" t="s">
        <v>1</v>
      </c>
      <c r="C1763" s="58" t="s">
        <v>8931</v>
      </c>
      <c r="D1763" s="58" t="s">
        <v>8932</v>
      </c>
      <c r="E1763" s="48" t="s">
        <v>8933</v>
      </c>
      <c r="F1763" s="49" t="s">
        <v>8934</v>
      </c>
      <c r="G1763" s="50">
        <v>7557760</v>
      </c>
      <c r="H1763" s="50">
        <v>450000</v>
      </c>
      <c r="I1763" s="59" t="s">
        <v>7361</v>
      </c>
      <c r="J1763" s="52" t="s">
        <v>8935</v>
      </c>
      <c r="K1763" s="52" t="s">
        <v>8936</v>
      </c>
      <c r="L1763" s="9"/>
      <c r="M1763" s="9"/>
      <c r="N1763" s="9"/>
      <c r="O1763" s="9"/>
      <c r="P1763" s="9"/>
      <c r="Q1763" s="9"/>
      <c r="R1763" s="9"/>
      <c r="S1763" s="9"/>
      <c r="T1763" s="9"/>
      <c r="U1763" s="9"/>
      <c r="V1763" s="9"/>
      <c r="W1763" s="9"/>
      <c r="X1763" s="9"/>
      <c r="Y1763" s="9"/>
      <c r="Z1763" s="9"/>
      <c r="AA1763" s="9"/>
      <c r="AB1763" s="9"/>
      <c r="AC1763" s="9"/>
      <c r="AD1763" s="9"/>
      <c r="AE1763" s="9"/>
      <c r="AF1763" s="9"/>
      <c r="AG1763" s="9"/>
      <c r="AH1763" s="9"/>
    </row>
    <row r="1764" spans="1:34" ht="172.8" x14ac:dyDescent="0.25">
      <c r="A1764" s="47">
        <v>1760</v>
      </c>
      <c r="B1764" s="58" t="s">
        <v>1</v>
      </c>
      <c r="C1764" s="58" t="s">
        <v>8937</v>
      </c>
      <c r="D1764" s="58" t="s">
        <v>7058</v>
      </c>
      <c r="E1764" s="48" t="s">
        <v>6652</v>
      </c>
      <c r="F1764" s="49" t="s">
        <v>8938</v>
      </c>
      <c r="G1764" s="50">
        <v>1927545</v>
      </c>
      <c r="H1764" s="50">
        <v>1160587</v>
      </c>
      <c r="I1764" s="59" t="s">
        <v>7361</v>
      </c>
      <c r="J1764" s="52" t="s">
        <v>8939</v>
      </c>
      <c r="K1764" s="52" t="s">
        <v>7061</v>
      </c>
      <c r="L1764" s="9"/>
      <c r="M1764" s="9"/>
      <c r="N1764" s="9"/>
      <c r="O1764" s="9"/>
      <c r="P1764" s="9"/>
      <c r="Q1764" s="9"/>
      <c r="R1764" s="9"/>
      <c r="S1764" s="9"/>
      <c r="T1764" s="9"/>
      <c r="U1764" s="9"/>
      <c r="V1764" s="9"/>
      <c r="W1764" s="9"/>
      <c r="X1764" s="9"/>
      <c r="Y1764" s="9"/>
      <c r="Z1764" s="9"/>
      <c r="AA1764" s="9"/>
      <c r="AB1764" s="9"/>
      <c r="AC1764" s="9"/>
      <c r="AD1764" s="9"/>
      <c r="AE1764" s="9"/>
      <c r="AF1764" s="9"/>
      <c r="AG1764" s="9"/>
      <c r="AH1764" s="9"/>
    </row>
    <row r="1765" spans="1:34" ht="409.6" x14ac:dyDescent="0.25">
      <c r="A1765" s="47">
        <v>1761</v>
      </c>
      <c r="B1765" s="58" t="s">
        <v>1</v>
      </c>
      <c r="C1765" s="58" t="s">
        <v>8940</v>
      </c>
      <c r="D1765" s="69" t="s">
        <v>8941</v>
      </c>
      <c r="E1765" s="48" t="s">
        <v>6652</v>
      </c>
      <c r="F1765" s="49" t="s">
        <v>8942</v>
      </c>
      <c r="G1765" s="50">
        <v>2178385</v>
      </c>
      <c r="H1765" s="50">
        <v>1439211</v>
      </c>
      <c r="I1765" s="59" t="s">
        <v>7361</v>
      </c>
      <c r="J1765" s="52" t="s">
        <v>8943</v>
      </c>
      <c r="K1765" s="52" t="s">
        <v>8944</v>
      </c>
      <c r="L1765" s="9"/>
      <c r="M1765" s="9"/>
      <c r="N1765" s="9"/>
      <c r="O1765" s="9"/>
      <c r="P1765" s="9"/>
      <c r="Q1765" s="9"/>
      <c r="R1765" s="9"/>
      <c r="S1765" s="9"/>
      <c r="T1765" s="9"/>
      <c r="U1765" s="9"/>
      <c r="V1765" s="9"/>
      <c r="W1765" s="9"/>
      <c r="X1765" s="9"/>
      <c r="Y1765" s="9"/>
      <c r="Z1765" s="9"/>
      <c r="AA1765" s="9"/>
      <c r="AB1765" s="9"/>
      <c r="AC1765" s="9"/>
      <c r="AD1765" s="9"/>
      <c r="AE1765" s="9"/>
      <c r="AF1765" s="9"/>
      <c r="AG1765" s="9"/>
      <c r="AH1765" s="9"/>
    </row>
    <row r="1766" spans="1:34" ht="230.4" x14ac:dyDescent="0.25">
      <c r="A1766" s="47">
        <v>1762</v>
      </c>
      <c r="B1766" s="58" t="s">
        <v>1</v>
      </c>
      <c r="C1766" s="58" t="s">
        <v>8945</v>
      </c>
      <c r="D1766" s="58" t="s">
        <v>8946</v>
      </c>
      <c r="E1766" s="48" t="s">
        <v>6652</v>
      </c>
      <c r="F1766" s="49" t="s">
        <v>8947</v>
      </c>
      <c r="G1766" s="50">
        <v>15793000</v>
      </c>
      <c r="H1766" s="50">
        <v>4500000</v>
      </c>
      <c r="I1766" s="59" t="s">
        <v>7361</v>
      </c>
      <c r="J1766" s="52" t="s">
        <v>8948</v>
      </c>
      <c r="K1766" s="52" t="s">
        <v>7672</v>
      </c>
      <c r="L1766" s="9"/>
      <c r="M1766" s="9"/>
      <c r="N1766" s="9"/>
      <c r="O1766" s="9"/>
      <c r="P1766" s="9"/>
      <c r="Q1766" s="9"/>
      <c r="R1766" s="9"/>
      <c r="S1766" s="9"/>
      <c r="T1766" s="9"/>
      <c r="U1766" s="9"/>
      <c r="V1766" s="9"/>
      <c r="W1766" s="9"/>
      <c r="X1766" s="9"/>
      <c r="Y1766" s="9"/>
      <c r="Z1766" s="9"/>
      <c r="AA1766" s="9"/>
      <c r="AB1766" s="9"/>
      <c r="AC1766" s="9"/>
      <c r="AD1766" s="9"/>
      <c r="AE1766" s="9"/>
      <c r="AF1766" s="9"/>
      <c r="AG1766" s="9"/>
      <c r="AH1766" s="9"/>
    </row>
    <row r="1767" spans="1:34" ht="144" x14ac:dyDescent="0.25">
      <c r="A1767" s="47">
        <v>1763</v>
      </c>
      <c r="B1767" s="58" t="s">
        <v>1</v>
      </c>
      <c r="C1767" s="58" t="s">
        <v>8949</v>
      </c>
      <c r="D1767" s="58" t="s">
        <v>8950</v>
      </c>
      <c r="E1767" s="48" t="s">
        <v>6652</v>
      </c>
      <c r="F1767" s="49" t="s">
        <v>8951</v>
      </c>
      <c r="G1767" s="50">
        <v>18813164</v>
      </c>
      <c r="H1767" s="50">
        <v>5000000</v>
      </c>
      <c r="I1767" s="59" t="s">
        <v>7361</v>
      </c>
      <c r="J1767" s="52" t="s">
        <v>8952</v>
      </c>
      <c r="K1767" s="52" t="s">
        <v>8953</v>
      </c>
      <c r="L1767" s="9"/>
      <c r="M1767" s="9"/>
      <c r="N1767" s="9"/>
      <c r="O1767" s="9"/>
      <c r="P1767" s="9"/>
      <c r="Q1767" s="9"/>
      <c r="R1767" s="9"/>
      <c r="S1767" s="9"/>
      <c r="T1767" s="9"/>
      <c r="U1767" s="9"/>
      <c r="V1767" s="9"/>
      <c r="W1767" s="9"/>
      <c r="X1767" s="9"/>
      <c r="Y1767" s="9"/>
      <c r="Z1767" s="9"/>
      <c r="AA1767" s="9"/>
      <c r="AB1767" s="9"/>
      <c r="AC1767" s="9"/>
      <c r="AD1767" s="9"/>
      <c r="AE1767" s="9"/>
      <c r="AF1767" s="9"/>
      <c r="AG1767" s="9"/>
      <c r="AH1767" s="9"/>
    </row>
    <row r="1768" spans="1:34" ht="216" x14ac:dyDescent="0.25">
      <c r="A1768" s="47">
        <v>1764</v>
      </c>
      <c r="B1768" s="58" t="s">
        <v>1</v>
      </c>
      <c r="C1768" s="58" t="s">
        <v>8954</v>
      </c>
      <c r="D1768" s="69" t="s">
        <v>8955</v>
      </c>
      <c r="E1768" s="48" t="s">
        <v>6652</v>
      </c>
      <c r="F1768" s="49" t="s">
        <v>8956</v>
      </c>
      <c r="G1768" s="50">
        <v>3336079</v>
      </c>
      <c r="H1768" s="50">
        <v>1700000</v>
      </c>
      <c r="I1768" s="59" t="s">
        <v>7361</v>
      </c>
      <c r="J1768" s="52" t="s">
        <v>8957</v>
      </c>
      <c r="K1768" s="52" t="s">
        <v>8958</v>
      </c>
      <c r="L1768" s="9"/>
      <c r="M1768" s="9"/>
      <c r="N1768" s="9"/>
      <c r="O1768" s="9"/>
      <c r="P1768" s="9"/>
      <c r="Q1768" s="9"/>
      <c r="R1768" s="9"/>
      <c r="S1768" s="9"/>
      <c r="T1768" s="9"/>
      <c r="U1768" s="9"/>
      <c r="V1768" s="9"/>
      <c r="W1768" s="9"/>
      <c r="X1768" s="9"/>
      <c r="Y1768" s="9"/>
      <c r="Z1768" s="9"/>
      <c r="AA1768" s="9"/>
      <c r="AB1768" s="9"/>
      <c r="AC1768" s="9"/>
      <c r="AD1768" s="9"/>
      <c r="AE1768" s="9"/>
      <c r="AF1768" s="9"/>
      <c r="AG1768" s="9"/>
      <c r="AH1768" s="9"/>
    </row>
    <row r="1769" spans="1:34" ht="187.2" customHeight="1" x14ac:dyDescent="0.25">
      <c r="A1769" s="47">
        <v>1765</v>
      </c>
      <c r="B1769" s="58" t="s">
        <v>1</v>
      </c>
      <c r="C1769" s="58" t="s">
        <v>8959</v>
      </c>
      <c r="D1769" s="58" t="s">
        <v>6741</v>
      </c>
      <c r="E1769" s="48" t="s">
        <v>6652</v>
      </c>
      <c r="F1769" s="49" t="s">
        <v>8960</v>
      </c>
      <c r="G1769" s="50">
        <v>1116900</v>
      </c>
      <c r="H1769" s="50">
        <v>800000</v>
      </c>
      <c r="I1769" s="59" t="s">
        <v>7361</v>
      </c>
      <c r="J1769" s="52" t="s">
        <v>8961</v>
      </c>
      <c r="K1769" s="52" t="s">
        <v>8962</v>
      </c>
      <c r="L1769" s="9"/>
      <c r="M1769" s="9"/>
      <c r="N1769" s="9"/>
      <c r="O1769" s="9"/>
      <c r="P1769" s="9"/>
      <c r="Q1769" s="9"/>
      <c r="R1769" s="9"/>
      <c r="S1769" s="9"/>
      <c r="T1769" s="9"/>
      <c r="U1769" s="9"/>
      <c r="V1769" s="9"/>
      <c r="W1769" s="9"/>
      <c r="X1769" s="9"/>
      <c r="Y1769" s="9"/>
      <c r="Z1769" s="9"/>
      <c r="AA1769" s="9"/>
      <c r="AB1769" s="9"/>
      <c r="AC1769" s="9"/>
      <c r="AD1769" s="9"/>
      <c r="AE1769" s="9"/>
      <c r="AF1769" s="9"/>
      <c r="AG1769" s="9"/>
      <c r="AH1769" s="9"/>
    </row>
    <row r="1770" spans="1:34" ht="144" customHeight="1" x14ac:dyDescent="0.25">
      <c r="A1770" s="47">
        <v>1766</v>
      </c>
      <c r="B1770" s="58" t="s">
        <v>1</v>
      </c>
      <c r="C1770" s="58" t="s">
        <v>8963</v>
      </c>
      <c r="D1770" s="58" t="s">
        <v>8964</v>
      </c>
      <c r="E1770" s="48" t="s">
        <v>6652</v>
      </c>
      <c r="F1770" s="49" t="s">
        <v>8965</v>
      </c>
      <c r="G1770" s="50">
        <v>5799800</v>
      </c>
      <c r="H1770" s="50">
        <v>2899800</v>
      </c>
      <c r="I1770" s="59" t="s">
        <v>7361</v>
      </c>
      <c r="J1770" s="52" t="s">
        <v>8966</v>
      </c>
      <c r="K1770" s="52" t="s">
        <v>8967</v>
      </c>
      <c r="L1770" s="9"/>
      <c r="M1770" s="9"/>
      <c r="N1770" s="9"/>
      <c r="O1770" s="9"/>
      <c r="P1770" s="9"/>
      <c r="Q1770" s="9"/>
      <c r="R1770" s="9"/>
      <c r="S1770" s="9"/>
      <c r="T1770" s="9"/>
      <c r="U1770" s="9"/>
      <c r="V1770" s="9"/>
      <c r="W1770" s="9"/>
      <c r="X1770" s="9"/>
      <c r="Y1770" s="9"/>
      <c r="Z1770" s="9"/>
      <c r="AA1770" s="9"/>
      <c r="AB1770" s="9"/>
      <c r="AC1770" s="9"/>
      <c r="AD1770" s="9"/>
      <c r="AE1770" s="9"/>
      <c r="AF1770" s="9"/>
      <c r="AG1770" s="9"/>
      <c r="AH1770" s="9"/>
    </row>
    <row r="1771" spans="1:34" ht="201.6" x14ac:dyDescent="0.25">
      <c r="A1771" s="47">
        <v>1767</v>
      </c>
      <c r="B1771" s="58" t="s">
        <v>1</v>
      </c>
      <c r="C1771" s="58" t="s">
        <v>8968</v>
      </c>
      <c r="D1771" s="69" t="s">
        <v>8941</v>
      </c>
      <c r="E1771" s="48" t="s">
        <v>6652</v>
      </c>
      <c r="F1771" s="49" t="s">
        <v>8969</v>
      </c>
      <c r="G1771" s="50">
        <v>4253491</v>
      </c>
      <c r="H1771" s="50">
        <v>2000000</v>
      </c>
      <c r="I1771" s="59" t="s">
        <v>7361</v>
      </c>
      <c r="J1771" s="52" t="s">
        <v>8970</v>
      </c>
      <c r="K1771" s="52" t="s">
        <v>8971</v>
      </c>
      <c r="L1771" s="9"/>
      <c r="M1771" s="9"/>
      <c r="N1771" s="9"/>
      <c r="O1771" s="9"/>
      <c r="P1771" s="9"/>
      <c r="Q1771" s="9"/>
      <c r="R1771" s="9"/>
      <c r="S1771" s="9"/>
      <c r="T1771" s="9"/>
      <c r="U1771" s="9"/>
      <c r="V1771" s="9"/>
      <c r="W1771" s="9"/>
      <c r="X1771" s="9"/>
      <c r="Y1771" s="9"/>
      <c r="Z1771" s="9"/>
      <c r="AA1771" s="9"/>
      <c r="AB1771" s="9"/>
      <c r="AC1771" s="9"/>
      <c r="AD1771" s="9"/>
      <c r="AE1771" s="9"/>
      <c r="AF1771" s="9"/>
      <c r="AG1771" s="9"/>
      <c r="AH1771" s="9"/>
    </row>
    <row r="1772" spans="1:34" ht="129.6" x14ac:dyDescent="0.25">
      <c r="A1772" s="47">
        <v>1768</v>
      </c>
      <c r="B1772" s="58" t="s">
        <v>1</v>
      </c>
      <c r="C1772" s="58" t="s">
        <v>8972</v>
      </c>
      <c r="D1772" s="58" t="s">
        <v>8973</v>
      </c>
      <c r="E1772" s="48" t="s">
        <v>8974</v>
      </c>
      <c r="F1772" s="49" t="s">
        <v>8975</v>
      </c>
      <c r="G1772" s="50">
        <v>23200000</v>
      </c>
      <c r="H1772" s="50">
        <v>7500000</v>
      </c>
      <c r="I1772" s="59" t="s">
        <v>7940</v>
      </c>
      <c r="J1772" s="52" t="s">
        <v>8976</v>
      </c>
      <c r="K1772" s="52" t="s">
        <v>7562</v>
      </c>
      <c r="L1772" s="9"/>
      <c r="M1772" s="9"/>
      <c r="N1772" s="9"/>
      <c r="O1772" s="9"/>
      <c r="P1772" s="9"/>
      <c r="Q1772" s="9"/>
      <c r="R1772" s="9"/>
      <c r="S1772" s="9"/>
      <c r="T1772" s="9"/>
      <c r="U1772" s="9"/>
      <c r="V1772" s="9"/>
      <c r="W1772" s="9"/>
      <c r="X1772" s="9"/>
      <c r="Y1772" s="9"/>
      <c r="Z1772" s="9"/>
      <c r="AA1772" s="9"/>
      <c r="AB1772" s="9"/>
      <c r="AC1772" s="9"/>
      <c r="AD1772" s="9"/>
      <c r="AE1772" s="9"/>
      <c r="AF1772" s="9"/>
      <c r="AG1772" s="9"/>
      <c r="AH1772" s="9"/>
    </row>
    <row r="1773" spans="1:34" ht="158.4" x14ac:dyDescent="0.25">
      <c r="A1773" s="47">
        <v>1769</v>
      </c>
      <c r="B1773" s="58" t="s">
        <v>1</v>
      </c>
      <c r="C1773" s="58" t="s">
        <v>8977</v>
      </c>
      <c r="D1773" s="58" t="s">
        <v>8978</v>
      </c>
      <c r="E1773" s="48" t="s">
        <v>6652</v>
      </c>
      <c r="F1773" s="49" t="s">
        <v>8979</v>
      </c>
      <c r="G1773" s="50">
        <v>1005107</v>
      </c>
      <c r="H1773" s="50">
        <v>457102</v>
      </c>
      <c r="I1773" s="59" t="s">
        <v>7361</v>
      </c>
      <c r="J1773" s="52" t="s">
        <v>8980</v>
      </c>
      <c r="K1773" s="52" t="s">
        <v>8981</v>
      </c>
      <c r="L1773" s="9"/>
      <c r="M1773" s="9"/>
      <c r="N1773" s="9"/>
      <c r="O1773" s="9"/>
      <c r="P1773" s="9"/>
      <c r="Q1773" s="9"/>
      <c r="R1773" s="9"/>
      <c r="S1773" s="9"/>
      <c r="T1773" s="9"/>
      <c r="U1773" s="9"/>
      <c r="V1773" s="9"/>
      <c r="W1773" s="9"/>
      <c r="X1773" s="9"/>
      <c r="Y1773" s="9"/>
      <c r="Z1773" s="9"/>
      <c r="AA1773" s="9"/>
      <c r="AB1773" s="9"/>
      <c r="AC1773" s="9"/>
      <c r="AD1773" s="9"/>
      <c r="AE1773" s="9"/>
      <c r="AF1773" s="9"/>
      <c r="AG1773" s="9"/>
      <c r="AH1773" s="9"/>
    </row>
    <row r="1774" spans="1:34" ht="230.4" x14ac:dyDescent="0.25">
      <c r="A1774" s="47">
        <v>1770</v>
      </c>
      <c r="B1774" s="58" t="s">
        <v>1</v>
      </c>
      <c r="C1774" s="58" t="s">
        <v>8526</v>
      </c>
      <c r="D1774" s="69" t="s">
        <v>8982</v>
      </c>
      <c r="E1774" s="48" t="s">
        <v>6652</v>
      </c>
      <c r="F1774" s="49" t="s">
        <v>8983</v>
      </c>
      <c r="G1774" s="50">
        <v>6111330</v>
      </c>
      <c r="H1774" s="50">
        <v>2000000</v>
      </c>
      <c r="I1774" s="59" t="s">
        <v>7361</v>
      </c>
      <c r="J1774" s="52" t="s">
        <v>8529</v>
      </c>
      <c r="K1774" s="52" t="s">
        <v>8530</v>
      </c>
      <c r="L1774" s="9"/>
      <c r="M1774" s="9"/>
      <c r="N1774" s="9"/>
      <c r="O1774" s="9"/>
      <c r="P1774" s="9"/>
      <c r="Q1774" s="9"/>
      <c r="R1774" s="9"/>
      <c r="S1774" s="9"/>
      <c r="T1774" s="9"/>
      <c r="U1774" s="9"/>
      <c r="V1774" s="9"/>
      <c r="W1774" s="9"/>
      <c r="X1774" s="9"/>
      <c r="Y1774" s="9"/>
      <c r="Z1774" s="9"/>
      <c r="AA1774" s="9"/>
      <c r="AB1774" s="9"/>
      <c r="AC1774" s="9"/>
      <c r="AD1774" s="9"/>
      <c r="AE1774" s="9"/>
      <c r="AF1774" s="9"/>
      <c r="AG1774" s="9"/>
      <c r="AH1774" s="9"/>
    </row>
    <row r="1775" spans="1:34" ht="144" x14ac:dyDescent="0.25">
      <c r="A1775" s="47">
        <v>1771</v>
      </c>
      <c r="B1775" s="58" t="s">
        <v>1</v>
      </c>
      <c r="C1775" s="58" t="s">
        <v>8521</v>
      </c>
      <c r="D1775" s="58" t="s">
        <v>8522</v>
      </c>
      <c r="E1775" s="48" t="s">
        <v>6652</v>
      </c>
      <c r="F1775" s="49" t="s">
        <v>8984</v>
      </c>
      <c r="G1775" s="50">
        <v>2782017</v>
      </c>
      <c r="H1775" s="50">
        <v>1986854</v>
      </c>
      <c r="I1775" s="59" t="s">
        <v>7361</v>
      </c>
      <c r="J1775" s="52" t="s">
        <v>8524</v>
      </c>
      <c r="K1775" s="52" t="s">
        <v>8525</v>
      </c>
      <c r="L1775" s="9"/>
      <c r="M1775" s="9"/>
      <c r="N1775" s="9"/>
      <c r="O1775" s="9"/>
      <c r="P1775" s="9"/>
      <c r="Q1775" s="9"/>
      <c r="R1775" s="9"/>
      <c r="S1775" s="9"/>
      <c r="T1775" s="9"/>
      <c r="U1775" s="9"/>
      <c r="V1775" s="9"/>
      <c r="W1775" s="9"/>
      <c r="X1775" s="9"/>
      <c r="Y1775" s="9"/>
      <c r="Z1775" s="9"/>
      <c r="AA1775" s="9"/>
      <c r="AB1775" s="9"/>
      <c r="AC1775" s="9"/>
      <c r="AD1775" s="9"/>
      <c r="AE1775" s="9"/>
      <c r="AF1775" s="9"/>
      <c r="AG1775" s="9"/>
      <c r="AH1775" s="9"/>
    </row>
    <row r="1776" spans="1:34" ht="288" x14ac:dyDescent="0.25">
      <c r="A1776" s="47">
        <v>1772</v>
      </c>
      <c r="B1776" s="58" t="s">
        <v>0</v>
      </c>
      <c r="C1776" s="58" t="s">
        <v>6105</v>
      </c>
      <c r="D1776" s="58" t="s">
        <v>8985</v>
      </c>
      <c r="E1776" s="48" t="s">
        <v>620</v>
      </c>
      <c r="F1776" s="49" t="s">
        <v>8986</v>
      </c>
      <c r="G1776" s="50">
        <v>75339550</v>
      </c>
      <c r="H1776" s="50">
        <v>64792013</v>
      </c>
      <c r="I1776" s="59" t="s">
        <v>6108</v>
      </c>
      <c r="J1776" s="52" t="s">
        <v>319</v>
      </c>
      <c r="K1776" s="52" t="s">
        <v>6109</v>
      </c>
      <c r="L1776" s="9"/>
      <c r="M1776" s="9"/>
      <c r="N1776" s="9"/>
      <c r="O1776" s="9"/>
      <c r="P1776" s="9"/>
      <c r="Q1776" s="9"/>
      <c r="R1776" s="9"/>
      <c r="S1776" s="9"/>
      <c r="T1776" s="9"/>
      <c r="U1776" s="9"/>
      <c r="V1776" s="9"/>
      <c r="W1776" s="9"/>
      <c r="X1776" s="9"/>
      <c r="Y1776" s="9"/>
      <c r="Z1776" s="9"/>
      <c r="AA1776" s="9"/>
      <c r="AB1776" s="9"/>
      <c r="AC1776" s="9"/>
      <c r="AD1776" s="9"/>
      <c r="AE1776" s="9"/>
      <c r="AF1776" s="9"/>
      <c r="AG1776" s="9"/>
      <c r="AH1776" s="9"/>
    </row>
    <row r="1777" spans="1:34" ht="259.2" x14ac:dyDescent="0.25">
      <c r="A1777" s="47">
        <v>1773</v>
      </c>
      <c r="B1777" s="58" t="s">
        <v>0</v>
      </c>
      <c r="C1777" s="58" t="s">
        <v>6110</v>
      </c>
      <c r="D1777" s="69" t="s">
        <v>6111</v>
      </c>
      <c r="E1777" s="48" t="s">
        <v>620</v>
      </c>
      <c r="F1777" s="49" t="s">
        <v>8987</v>
      </c>
      <c r="G1777" s="50">
        <v>56540000</v>
      </c>
      <c r="H1777" s="50">
        <v>17069426</v>
      </c>
      <c r="I1777" s="59" t="s">
        <v>6108</v>
      </c>
      <c r="J1777" s="52" t="s">
        <v>320</v>
      </c>
      <c r="K1777" s="52" t="s">
        <v>8761</v>
      </c>
      <c r="L1777" s="9"/>
      <c r="M1777" s="9"/>
      <c r="N1777" s="9"/>
      <c r="O1777" s="9"/>
      <c r="P1777" s="9"/>
      <c r="Q1777" s="9"/>
      <c r="R1777" s="9"/>
      <c r="S1777" s="9"/>
      <c r="T1777" s="9"/>
      <c r="U1777" s="9"/>
      <c r="V1777" s="9"/>
      <c r="W1777" s="9"/>
      <c r="X1777" s="9"/>
      <c r="Y1777" s="9"/>
      <c r="Z1777" s="9"/>
      <c r="AA1777" s="9"/>
      <c r="AB1777" s="9"/>
      <c r="AC1777" s="9"/>
      <c r="AD1777" s="9"/>
      <c r="AE1777" s="9"/>
      <c r="AF1777" s="9"/>
      <c r="AG1777" s="9"/>
      <c r="AH1777" s="9"/>
    </row>
    <row r="1778" spans="1:34" ht="259.2" x14ac:dyDescent="0.25">
      <c r="A1778" s="47">
        <v>1774</v>
      </c>
      <c r="B1778" s="58" t="s">
        <v>0</v>
      </c>
      <c r="C1778" s="58" t="s">
        <v>6114</v>
      </c>
      <c r="D1778" s="58" t="s">
        <v>8985</v>
      </c>
      <c r="E1778" s="48" t="s">
        <v>620</v>
      </c>
      <c r="F1778" s="49" t="s">
        <v>8988</v>
      </c>
      <c r="G1778" s="50">
        <v>37740450</v>
      </c>
      <c r="H1778" s="50">
        <v>32456787</v>
      </c>
      <c r="I1778" s="59" t="s">
        <v>6108</v>
      </c>
      <c r="J1778" s="52" t="s">
        <v>321</v>
      </c>
      <c r="K1778" s="52" t="s">
        <v>6109</v>
      </c>
      <c r="L1778" s="9"/>
      <c r="M1778" s="9"/>
      <c r="N1778" s="9"/>
      <c r="O1778" s="9"/>
      <c r="P1778" s="9"/>
      <c r="Q1778" s="9"/>
      <c r="R1778" s="9"/>
      <c r="S1778" s="9"/>
      <c r="T1778" s="9"/>
      <c r="U1778" s="9"/>
      <c r="V1778" s="9"/>
      <c r="W1778" s="9"/>
      <c r="X1778" s="9"/>
      <c r="Y1778" s="9"/>
      <c r="Z1778" s="9"/>
      <c r="AA1778" s="9"/>
      <c r="AB1778" s="9"/>
      <c r="AC1778" s="9"/>
      <c r="AD1778" s="9"/>
      <c r="AE1778" s="9"/>
      <c r="AF1778" s="9"/>
      <c r="AG1778" s="9"/>
      <c r="AH1778" s="9"/>
    </row>
    <row r="1779" spans="1:34" ht="187.2" x14ac:dyDescent="0.25">
      <c r="A1779" s="47">
        <v>1775</v>
      </c>
      <c r="B1779" s="58" t="s">
        <v>0</v>
      </c>
      <c r="C1779" s="58" t="s">
        <v>6123</v>
      </c>
      <c r="D1779" s="58" t="s">
        <v>8989</v>
      </c>
      <c r="E1779" s="48" t="s">
        <v>620</v>
      </c>
      <c r="F1779" s="49" t="s">
        <v>8990</v>
      </c>
      <c r="G1779" s="50">
        <v>31051831.210000001</v>
      </c>
      <c r="H1779" s="50">
        <v>24329109.75</v>
      </c>
      <c r="I1779" s="59" t="s">
        <v>6126</v>
      </c>
      <c r="J1779" s="52" t="s">
        <v>322</v>
      </c>
      <c r="K1779" s="52" t="s">
        <v>8991</v>
      </c>
      <c r="L1779" s="9"/>
      <c r="M1779" s="9"/>
      <c r="N1779" s="9"/>
      <c r="O1779" s="9"/>
      <c r="P1779" s="9"/>
      <c r="Q1779" s="9"/>
      <c r="R1779" s="9"/>
      <c r="S1779" s="9"/>
      <c r="T1779" s="9"/>
      <c r="U1779" s="9"/>
      <c r="V1779" s="9"/>
      <c r="W1779" s="9"/>
      <c r="X1779" s="9"/>
      <c r="Y1779" s="9"/>
      <c r="Z1779" s="9"/>
      <c r="AA1779" s="9"/>
      <c r="AB1779" s="9"/>
      <c r="AC1779" s="9"/>
      <c r="AD1779" s="9"/>
      <c r="AE1779" s="9"/>
      <c r="AF1779" s="9"/>
      <c r="AG1779" s="9"/>
      <c r="AH1779" s="9"/>
    </row>
    <row r="1780" spans="1:34" ht="129.6" x14ac:dyDescent="0.25">
      <c r="A1780" s="47">
        <v>1776</v>
      </c>
      <c r="B1780" s="58" t="s">
        <v>0</v>
      </c>
      <c r="C1780" s="58" t="s">
        <v>6133</v>
      </c>
      <c r="D1780" s="69" t="s">
        <v>6134</v>
      </c>
      <c r="E1780" s="48" t="s">
        <v>620</v>
      </c>
      <c r="F1780" s="49" t="s">
        <v>8992</v>
      </c>
      <c r="G1780" s="50">
        <v>31093223.559999999</v>
      </c>
      <c r="H1780" s="50">
        <v>26429240.030000001</v>
      </c>
      <c r="I1780" s="59" t="s">
        <v>6126</v>
      </c>
      <c r="J1780" s="52" t="s">
        <v>323</v>
      </c>
      <c r="K1780" s="52" t="s">
        <v>6136</v>
      </c>
      <c r="L1780" s="9"/>
      <c r="M1780" s="9"/>
      <c r="N1780" s="9"/>
      <c r="O1780" s="9"/>
      <c r="P1780" s="9"/>
      <c r="Q1780" s="9"/>
      <c r="R1780" s="9"/>
      <c r="S1780" s="9"/>
      <c r="T1780" s="9"/>
      <c r="U1780" s="9"/>
      <c r="V1780" s="9"/>
      <c r="W1780" s="9"/>
      <c r="X1780" s="9"/>
      <c r="Y1780" s="9"/>
      <c r="Z1780" s="9"/>
      <c r="AA1780" s="9"/>
      <c r="AB1780" s="9"/>
      <c r="AC1780" s="9"/>
      <c r="AD1780" s="9"/>
      <c r="AE1780" s="9"/>
      <c r="AF1780" s="9"/>
      <c r="AG1780" s="9"/>
      <c r="AH1780" s="9"/>
    </row>
    <row r="1781" spans="1:34" ht="144" customHeight="1" x14ac:dyDescent="0.25">
      <c r="A1781" s="47">
        <v>1777</v>
      </c>
      <c r="B1781" s="58" t="s">
        <v>0</v>
      </c>
      <c r="C1781" s="58" t="s">
        <v>6143</v>
      </c>
      <c r="D1781" s="58" t="s">
        <v>8993</v>
      </c>
      <c r="E1781" s="48" t="s">
        <v>487</v>
      </c>
      <c r="F1781" s="49" t="s">
        <v>6145</v>
      </c>
      <c r="G1781" s="50">
        <v>13671000</v>
      </c>
      <c r="H1781" s="50"/>
      <c r="I1781" s="59" t="s">
        <v>6146</v>
      </c>
      <c r="J1781" s="52" t="s">
        <v>324</v>
      </c>
      <c r="K1781" s="52" t="s">
        <v>6147</v>
      </c>
      <c r="L1781" s="9"/>
      <c r="M1781" s="9"/>
      <c r="N1781" s="9"/>
      <c r="O1781" s="9"/>
      <c r="P1781" s="9"/>
      <c r="Q1781" s="9"/>
      <c r="R1781" s="9"/>
      <c r="S1781" s="9"/>
      <c r="T1781" s="9"/>
      <c r="U1781" s="9"/>
      <c r="V1781" s="9"/>
      <c r="W1781" s="9"/>
      <c r="X1781" s="9"/>
      <c r="Y1781" s="9"/>
      <c r="Z1781" s="9"/>
      <c r="AA1781" s="9"/>
      <c r="AB1781" s="9"/>
      <c r="AC1781" s="9"/>
      <c r="AD1781" s="9"/>
      <c r="AE1781" s="9"/>
      <c r="AF1781" s="9"/>
      <c r="AG1781" s="9"/>
      <c r="AH1781" s="9"/>
    </row>
    <row r="1782" spans="1:34" ht="129.6" x14ac:dyDescent="0.25">
      <c r="A1782" s="47">
        <v>1778</v>
      </c>
      <c r="B1782" s="58" t="s">
        <v>0</v>
      </c>
      <c r="C1782" s="58" t="s">
        <v>6153</v>
      </c>
      <c r="D1782" s="58" t="s">
        <v>6154</v>
      </c>
      <c r="E1782" s="48" t="s">
        <v>487</v>
      </c>
      <c r="F1782" s="49" t="s">
        <v>8994</v>
      </c>
      <c r="G1782" s="50">
        <v>14185000</v>
      </c>
      <c r="H1782" s="50"/>
      <c r="I1782" s="59" t="s">
        <v>6146</v>
      </c>
      <c r="J1782" s="52" t="s">
        <v>325</v>
      </c>
      <c r="K1782" s="52" t="s">
        <v>6156</v>
      </c>
      <c r="L1782" s="9"/>
      <c r="M1782" s="9"/>
      <c r="N1782" s="9"/>
      <c r="O1782" s="9"/>
      <c r="P1782" s="9"/>
      <c r="Q1782" s="9"/>
      <c r="R1782" s="9"/>
      <c r="S1782" s="9"/>
      <c r="T1782" s="9"/>
      <c r="U1782" s="9"/>
      <c r="V1782" s="9"/>
      <c r="W1782" s="9"/>
      <c r="X1782" s="9"/>
      <c r="Y1782" s="9"/>
      <c r="Z1782" s="9"/>
      <c r="AA1782" s="9"/>
      <c r="AB1782" s="9"/>
      <c r="AC1782" s="9"/>
      <c r="AD1782" s="9"/>
      <c r="AE1782" s="9"/>
      <c r="AF1782" s="9"/>
      <c r="AG1782" s="9"/>
      <c r="AH1782" s="9"/>
    </row>
    <row r="1783" spans="1:34" ht="86.4" x14ac:dyDescent="0.25">
      <c r="A1783" s="47">
        <v>1779</v>
      </c>
      <c r="B1783" s="58" t="s">
        <v>0</v>
      </c>
      <c r="C1783" s="58" t="s">
        <v>6168</v>
      </c>
      <c r="D1783" s="69" t="s">
        <v>6169</v>
      </c>
      <c r="E1783" s="48" t="s">
        <v>487</v>
      </c>
      <c r="F1783" s="49" t="s">
        <v>8995</v>
      </c>
      <c r="G1783" s="50">
        <v>13581650</v>
      </c>
      <c r="H1783" s="50"/>
      <c r="I1783" s="59" t="s">
        <v>6146</v>
      </c>
      <c r="J1783" s="52" t="s">
        <v>326</v>
      </c>
      <c r="K1783" s="52" t="s">
        <v>6171</v>
      </c>
      <c r="L1783" s="9"/>
      <c r="M1783" s="9"/>
      <c r="N1783" s="9"/>
      <c r="O1783" s="9"/>
      <c r="P1783" s="9"/>
      <c r="Q1783" s="9"/>
      <c r="R1783" s="9"/>
      <c r="S1783" s="9"/>
      <c r="T1783" s="9"/>
      <c r="U1783" s="9"/>
      <c r="V1783" s="9"/>
      <c r="W1783" s="9"/>
      <c r="X1783" s="9"/>
      <c r="Y1783" s="9"/>
      <c r="Z1783" s="9"/>
      <c r="AA1783" s="9"/>
      <c r="AB1783" s="9"/>
      <c r="AC1783" s="9"/>
      <c r="AD1783" s="9"/>
      <c r="AE1783" s="9"/>
      <c r="AF1783" s="9"/>
      <c r="AG1783" s="9"/>
      <c r="AH1783" s="9"/>
    </row>
    <row r="1784" spans="1:34" ht="144" x14ac:dyDescent="0.25">
      <c r="A1784" s="47">
        <v>1780</v>
      </c>
      <c r="B1784" s="58" t="s">
        <v>1</v>
      </c>
      <c r="C1784" s="58" t="s">
        <v>6212</v>
      </c>
      <c r="D1784" s="58" t="s">
        <v>8996</v>
      </c>
      <c r="E1784" s="48" t="s">
        <v>620</v>
      </c>
      <c r="F1784" s="49" t="s">
        <v>8997</v>
      </c>
      <c r="G1784" s="50">
        <v>51582157.32</v>
      </c>
      <c r="H1784" s="50">
        <v>34596152.920000002</v>
      </c>
      <c r="I1784" s="59" t="s">
        <v>6126</v>
      </c>
      <c r="J1784" s="52" t="s">
        <v>265</v>
      </c>
      <c r="K1784" s="52" t="s">
        <v>6215</v>
      </c>
      <c r="L1784" s="9"/>
      <c r="M1784" s="9"/>
      <c r="N1784" s="9"/>
      <c r="O1784" s="9"/>
      <c r="P1784" s="9"/>
      <c r="Q1784" s="9"/>
      <c r="R1784" s="9"/>
      <c r="S1784" s="9"/>
      <c r="T1784" s="9"/>
      <c r="U1784" s="9"/>
      <c r="V1784" s="9"/>
      <c r="W1784" s="9"/>
      <c r="X1784" s="9"/>
      <c r="Y1784" s="9"/>
      <c r="Z1784" s="9"/>
      <c r="AA1784" s="9"/>
      <c r="AB1784" s="9"/>
      <c r="AC1784" s="9"/>
      <c r="AD1784" s="9"/>
      <c r="AE1784" s="9"/>
      <c r="AF1784" s="9"/>
      <c r="AG1784" s="9"/>
      <c r="AH1784" s="9"/>
    </row>
    <row r="1785" spans="1:34" ht="201.6" x14ac:dyDescent="0.25">
      <c r="A1785" s="47">
        <v>1781</v>
      </c>
      <c r="B1785" s="58" t="s">
        <v>1</v>
      </c>
      <c r="C1785" s="58" t="s">
        <v>6216</v>
      </c>
      <c r="D1785" s="58" t="s">
        <v>6217</v>
      </c>
      <c r="E1785" s="48" t="s">
        <v>620</v>
      </c>
      <c r="F1785" s="49" t="s">
        <v>8998</v>
      </c>
      <c r="G1785" s="50">
        <v>41019630.609999999</v>
      </c>
      <c r="H1785" s="50">
        <v>28586580.57</v>
      </c>
      <c r="I1785" s="59" t="s">
        <v>6126</v>
      </c>
      <c r="J1785" s="52" t="s">
        <v>267</v>
      </c>
      <c r="K1785" s="52" t="s">
        <v>6219</v>
      </c>
      <c r="L1785" s="9"/>
      <c r="M1785" s="9"/>
      <c r="N1785" s="9"/>
      <c r="O1785" s="9"/>
      <c r="P1785" s="9"/>
      <c r="Q1785" s="9"/>
      <c r="R1785" s="9"/>
      <c r="S1785" s="9"/>
      <c r="T1785" s="9"/>
      <c r="U1785" s="9"/>
      <c r="V1785" s="9"/>
      <c r="W1785" s="9"/>
      <c r="X1785" s="9"/>
      <c r="Y1785" s="9"/>
      <c r="Z1785" s="9"/>
      <c r="AA1785" s="9"/>
      <c r="AB1785" s="9"/>
      <c r="AC1785" s="9"/>
      <c r="AD1785" s="9"/>
      <c r="AE1785" s="9"/>
      <c r="AF1785" s="9"/>
      <c r="AG1785" s="9"/>
      <c r="AH1785" s="9"/>
    </row>
    <row r="1786" spans="1:34" ht="409.6" x14ac:dyDescent="0.25">
      <c r="A1786" s="47">
        <v>1782</v>
      </c>
      <c r="B1786" s="58" t="s">
        <v>1</v>
      </c>
      <c r="C1786" s="58" t="s">
        <v>8999</v>
      </c>
      <c r="D1786" s="69" t="s">
        <v>9000</v>
      </c>
      <c r="E1786" s="48" t="s">
        <v>3747</v>
      </c>
      <c r="F1786" s="49" t="s">
        <v>9001</v>
      </c>
      <c r="G1786" s="50">
        <v>11397342.57</v>
      </c>
      <c r="H1786" s="50">
        <v>9687741.1799999997</v>
      </c>
      <c r="I1786" s="59" t="s">
        <v>9002</v>
      </c>
      <c r="J1786" s="52" t="s">
        <v>237</v>
      </c>
      <c r="K1786" s="52" t="s">
        <v>9003</v>
      </c>
      <c r="L1786" s="9"/>
      <c r="M1786" s="9"/>
      <c r="N1786" s="9"/>
      <c r="O1786" s="9"/>
      <c r="P1786" s="9"/>
      <c r="Q1786" s="9"/>
      <c r="R1786" s="9"/>
      <c r="S1786" s="9"/>
      <c r="T1786" s="9"/>
      <c r="U1786" s="9"/>
      <c r="V1786" s="9"/>
      <c r="W1786" s="9"/>
      <c r="X1786" s="9"/>
      <c r="Y1786" s="9"/>
      <c r="Z1786" s="9"/>
      <c r="AA1786" s="9"/>
      <c r="AB1786" s="9"/>
      <c r="AC1786" s="9"/>
      <c r="AD1786" s="9"/>
      <c r="AE1786" s="9"/>
      <c r="AF1786" s="9"/>
      <c r="AG1786" s="9"/>
      <c r="AH1786" s="9"/>
    </row>
    <row r="1787" spans="1:34" ht="216" customHeight="1" x14ac:dyDescent="0.25">
      <c r="A1787" s="47">
        <v>1783</v>
      </c>
      <c r="B1787" s="58" t="s">
        <v>4</v>
      </c>
      <c r="C1787" s="58" t="s">
        <v>9004</v>
      </c>
      <c r="D1787" s="58" t="s">
        <v>6111</v>
      </c>
      <c r="E1787" s="48" t="s">
        <v>620</v>
      </c>
      <c r="F1787" s="49" t="s">
        <v>9005</v>
      </c>
      <c r="G1787" s="50">
        <v>282700000</v>
      </c>
      <c r="H1787" s="50">
        <v>175528430</v>
      </c>
      <c r="I1787" s="59" t="s">
        <v>6108</v>
      </c>
      <c r="J1787" s="52" t="s">
        <v>187</v>
      </c>
      <c r="K1787" s="52" t="s">
        <v>8761</v>
      </c>
      <c r="L1787" s="9"/>
      <c r="M1787" s="9"/>
      <c r="N1787" s="9"/>
      <c r="O1787" s="9"/>
      <c r="P1787" s="9"/>
      <c r="Q1787" s="9"/>
      <c r="R1787" s="9"/>
      <c r="S1787" s="9"/>
      <c r="T1787" s="9"/>
      <c r="U1787" s="9"/>
      <c r="V1787" s="9"/>
      <c r="W1787" s="9"/>
      <c r="X1787" s="9"/>
      <c r="Y1787" s="9"/>
      <c r="Z1787" s="9"/>
      <c r="AA1787" s="9"/>
      <c r="AB1787" s="9"/>
      <c r="AC1787" s="9"/>
      <c r="AD1787" s="9"/>
      <c r="AE1787" s="9"/>
      <c r="AF1787" s="9"/>
      <c r="AG1787" s="9"/>
      <c r="AH1787" s="9"/>
    </row>
    <row r="1788" spans="1:34" ht="230.4" x14ac:dyDescent="0.25">
      <c r="A1788" s="47">
        <v>1784</v>
      </c>
      <c r="B1788" s="58" t="s">
        <v>1</v>
      </c>
      <c r="C1788" s="58" t="s">
        <v>6220</v>
      </c>
      <c r="D1788" s="58" t="s">
        <v>6213</v>
      </c>
      <c r="E1788" s="48" t="s">
        <v>6368</v>
      </c>
      <c r="F1788" s="49" t="s">
        <v>9006</v>
      </c>
      <c r="G1788" s="50">
        <v>44932670.590000004</v>
      </c>
      <c r="H1788" s="50">
        <v>31875236.52</v>
      </c>
      <c r="I1788" s="59" t="s">
        <v>6126</v>
      </c>
      <c r="J1788" s="52" t="s">
        <v>269</v>
      </c>
      <c r="K1788" s="52" t="s">
        <v>6215</v>
      </c>
      <c r="L1788" s="9"/>
      <c r="M1788" s="9"/>
      <c r="N1788" s="9"/>
      <c r="O1788" s="9"/>
      <c r="P1788" s="9"/>
      <c r="Q1788" s="9"/>
      <c r="R1788" s="9"/>
      <c r="S1788" s="9"/>
      <c r="T1788" s="9"/>
      <c r="U1788" s="9"/>
      <c r="V1788" s="9"/>
      <c r="W1788" s="9"/>
      <c r="X1788" s="9"/>
      <c r="Y1788" s="9"/>
      <c r="Z1788" s="9"/>
      <c r="AA1788" s="9"/>
      <c r="AB1788" s="9"/>
      <c r="AC1788" s="9"/>
      <c r="AD1788" s="9"/>
      <c r="AE1788" s="9"/>
      <c r="AF1788" s="9"/>
      <c r="AG1788" s="9"/>
      <c r="AH1788" s="9"/>
    </row>
    <row r="1789" spans="1:34" ht="259.2" x14ac:dyDescent="0.25">
      <c r="A1789" s="47">
        <v>1785</v>
      </c>
      <c r="B1789" s="58" t="s">
        <v>4</v>
      </c>
      <c r="C1789" s="58" t="s">
        <v>6371</v>
      </c>
      <c r="D1789" s="69" t="s">
        <v>6372</v>
      </c>
      <c r="E1789" s="48" t="s">
        <v>620</v>
      </c>
      <c r="F1789" s="49" t="s">
        <v>9007</v>
      </c>
      <c r="G1789" s="50">
        <v>136790366.09</v>
      </c>
      <c r="H1789" s="50">
        <v>116148699.84999999</v>
      </c>
      <c r="I1789" s="59" t="s">
        <v>9008</v>
      </c>
      <c r="J1789" s="52" t="s">
        <v>191</v>
      </c>
      <c r="K1789" s="52" t="s">
        <v>6375</v>
      </c>
      <c r="L1789" s="9"/>
      <c r="M1789" s="9"/>
      <c r="N1789" s="9"/>
      <c r="O1789" s="9"/>
      <c r="P1789" s="9"/>
      <c r="Q1789" s="9"/>
      <c r="R1789" s="9"/>
      <c r="S1789" s="9"/>
      <c r="T1789" s="9"/>
      <c r="U1789" s="9"/>
      <c r="V1789" s="9"/>
      <c r="W1789" s="9"/>
      <c r="X1789" s="9"/>
      <c r="Y1789" s="9"/>
      <c r="Z1789" s="9"/>
      <c r="AA1789" s="9"/>
      <c r="AB1789" s="9"/>
      <c r="AC1789" s="9"/>
      <c r="AD1789" s="9"/>
      <c r="AE1789" s="9"/>
      <c r="AF1789" s="9"/>
      <c r="AG1789" s="9"/>
      <c r="AH1789" s="9"/>
    </row>
    <row r="1790" spans="1:34" ht="201.6" x14ac:dyDescent="0.25">
      <c r="A1790" s="47">
        <v>1786</v>
      </c>
      <c r="B1790" s="58" t="s">
        <v>4</v>
      </c>
      <c r="C1790" s="58" t="s">
        <v>9009</v>
      </c>
      <c r="D1790" s="58" t="s">
        <v>6377</v>
      </c>
      <c r="E1790" s="48" t="s">
        <v>620</v>
      </c>
      <c r="F1790" s="49" t="s">
        <v>9010</v>
      </c>
      <c r="G1790" s="50">
        <v>101065250</v>
      </c>
      <c r="H1790" s="50">
        <v>89948072.5</v>
      </c>
      <c r="I1790" s="59" t="s">
        <v>6108</v>
      </c>
      <c r="J1790" s="52" t="s">
        <v>195</v>
      </c>
      <c r="K1790" s="52" t="s">
        <v>6379</v>
      </c>
      <c r="L1790" s="9"/>
      <c r="M1790" s="9"/>
      <c r="N1790" s="9"/>
      <c r="O1790" s="9"/>
      <c r="P1790" s="9"/>
      <c r="Q1790" s="9"/>
      <c r="R1790" s="9"/>
      <c r="S1790" s="9"/>
      <c r="T1790" s="9"/>
      <c r="U1790" s="9"/>
      <c r="V1790" s="9"/>
      <c r="W1790" s="9"/>
      <c r="X1790" s="9"/>
      <c r="Y1790" s="9"/>
      <c r="Z1790" s="9"/>
      <c r="AA1790" s="9"/>
      <c r="AB1790" s="9"/>
      <c r="AC1790" s="9"/>
      <c r="AD1790" s="9"/>
      <c r="AE1790" s="9"/>
      <c r="AF1790" s="9"/>
      <c r="AG1790" s="9"/>
      <c r="AH1790" s="9"/>
    </row>
    <row r="1791" spans="1:34" ht="216" x14ac:dyDescent="0.25">
      <c r="A1791" s="47">
        <v>1787</v>
      </c>
      <c r="B1791" s="58" t="s">
        <v>1</v>
      </c>
      <c r="C1791" s="58" t="s">
        <v>6223</v>
      </c>
      <c r="D1791" s="58" t="s">
        <v>6224</v>
      </c>
      <c r="E1791" s="48" t="s">
        <v>6368</v>
      </c>
      <c r="F1791" s="49" t="s">
        <v>9011</v>
      </c>
      <c r="G1791" s="50">
        <v>29655230</v>
      </c>
      <c r="H1791" s="50">
        <v>25542049.600000001</v>
      </c>
      <c r="I1791" s="59" t="s">
        <v>6126</v>
      </c>
      <c r="J1791" s="52" t="s">
        <v>270</v>
      </c>
      <c r="K1791" s="52" t="s">
        <v>9012</v>
      </c>
      <c r="L1791" s="9"/>
      <c r="M1791" s="9"/>
      <c r="N1791" s="9"/>
      <c r="O1791" s="9"/>
      <c r="P1791" s="9"/>
      <c r="Q1791" s="9"/>
      <c r="R1791" s="9"/>
      <c r="S1791" s="9"/>
      <c r="T1791" s="9"/>
      <c r="U1791" s="9"/>
      <c r="V1791" s="9"/>
      <c r="W1791" s="9"/>
      <c r="X1791" s="9"/>
      <c r="Y1791" s="9"/>
      <c r="Z1791" s="9"/>
      <c r="AA1791" s="9"/>
      <c r="AB1791" s="9"/>
      <c r="AC1791" s="9"/>
      <c r="AD1791" s="9"/>
      <c r="AE1791" s="9"/>
      <c r="AF1791" s="9"/>
      <c r="AG1791" s="9"/>
      <c r="AH1791" s="9"/>
    </row>
    <row r="1792" spans="1:34" ht="374.4" x14ac:dyDescent="0.25">
      <c r="A1792" s="47">
        <v>1788</v>
      </c>
      <c r="B1792" s="58" t="s">
        <v>4</v>
      </c>
      <c r="C1792" s="58" t="s">
        <v>6380</v>
      </c>
      <c r="D1792" s="69" t="s">
        <v>6377</v>
      </c>
      <c r="E1792" s="48" t="s">
        <v>620</v>
      </c>
      <c r="F1792" s="49" t="s">
        <v>9013</v>
      </c>
      <c r="G1792" s="50">
        <v>64738300</v>
      </c>
      <c r="H1792" s="50">
        <v>57617087</v>
      </c>
      <c r="I1792" s="59" t="s">
        <v>6108</v>
      </c>
      <c r="J1792" s="52" t="s">
        <v>198</v>
      </c>
      <c r="K1792" s="52" t="s">
        <v>6379</v>
      </c>
      <c r="L1792" s="9"/>
      <c r="M1792" s="9"/>
      <c r="N1792" s="9"/>
      <c r="O1792" s="9"/>
      <c r="P1792" s="9"/>
      <c r="Q1792" s="9"/>
      <c r="R1792" s="9"/>
      <c r="S1792" s="9"/>
      <c r="T1792" s="9"/>
      <c r="U1792" s="9"/>
      <c r="V1792" s="9"/>
      <c r="W1792" s="9"/>
      <c r="X1792" s="9"/>
      <c r="Y1792" s="9"/>
      <c r="Z1792" s="9"/>
      <c r="AA1792" s="9"/>
      <c r="AB1792" s="9"/>
      <c r="AC1792" s="9"/>
      <c r="AD1792" s="9"/>
      <c r="AE1792" s="9"/>
      <c r="AF1792" s="9"/>
      <c r="AG1792" s="9"/>
      <c r="AH1792" s="9"/>
    </row>
    <row r="1793" spans="1:34" ht="216" x14ac:dyDescent="0.25">
      <c r="A1793" s="47">
        <v>1789</v>
      </c>
      <c r="B1793" s="58" t="s">
        <v>1</v>
      </c>
      <c r="C1793" s="58" t="s">
        <v>6227</v>
      </c>
      <c r="D1793" s="58" t="s">
        <v>6228</v>
      </c>
      <c r="E1793" s="48" t="s">
        <v>9014</v>
      </c>
      <c r="F1793" s="49" t="s">
        <v>9015</v>
      </c>
      <c r="G1793" s="50">
        <v>28270000</v>
      </c>
      <c r="H1793" s="50">
        <v>25160300</v>
      </c>
      <c r="I1793" s="59" t="s">
        <v>6126</v>
      </c>
      <c r="J1793" s="52" t="s">
        <v>271</v>
      </c>
      <c r="K1793" s="52" t="s">
        <v>9016</v>
      </c>
      <c r="L1793" s="9"/>
      <c r="M1793" s="9"/>
      <c r="N1793" s="9"/>
      <c r="O1793" s="9"/>
      <c r="P1793" s="9"/>
      <c r="Q1793" s="9"/>
      <c r="R1793" s="9"/>
      <c r="S1793" s="9"/>
      <c r="T1793" s="9"/>
      <c r="U1793" s="9"/>
      <c r="V1793" s="9"/>
      <c r="W1793" s="9"/>
      <c r="X1793" s="9"/>
      <c r="Y1793" s="9"/>
      <c r="Z1793" s="9"/>
      <c r="AA1793" s="9"/>
      <c r="AB1793" s="9"/>
      <c r="AC1793" s="9"/>
      <c r="AD1793" s="9"/>
      <c r="AE1793" s="9"/>
      <c r="AF1793" s="9"/>
      <c r="AG1793" s="9"/>
      <c r="AH1793" s="9"/>
    </row>
    <row r="1794" spans="1:34" ht="86.4" x14ac:dyDescent="0.25">
      <c r="A1794" s="47">
        <v>1790</v>
      </c>
      <c r="B1794" s="58" t="s">
        <v>1</v>
      </c>
      <c r="C1794" s="58" t="s">
        <v>6231</v>
      </c>
      <c r="D1794" s="58" t="s">
        <v>6232</v>
      </c>
      <c r="E1794" s="48" t="s">
        <v>6418</v>
      </c>
      <c r="F1794" s="49" t="s">
        <v>6233</v>
      </c>
      <c r="G1794" s="50">
        <v>54166669</v>
      </c>
      <c r="H1794" s="50"/>
      <c r="I1794" s="59" t="s">
        <v>9017</v>
      </c>
      <c r="J1794" s="52" t="s">
        <v>272</v>
      </c>
      <c r="K1794" s="52" t="s">
        <v>6234</v>
      </c>
      <c r="L1794" s="9"/>
      <c r="M1794" s="9"/>
      <c r="N1794" s="9"/>
      <c r="O1794" s="9"/>
      <c r="P1794" s="9"/>
      <c r="Q1794" s="9"/>
      <c r="R1794" s="9"/>
      <c r="S1794" s="9"/>
      <c r="T1794" s="9"/>
      <c r="U1794" s="9"/>
      <c r="V1794" s="9"/>
      <c r="W1794" s="9"/>
      <c r="X1794" s="9"/>
      <c r="Y1794" s="9"/>
      <c r="Z1794" s="9"/>
      <c r="AA1794" s="9"/>
      <c r="AB1794" s="9"/>
      <c r="AC1794" s="9"/>
      <c r="AD1794" s="9"/>
      <c r="AE1794" s="9"/>
      <c r="AF1794" s="9"/>
      <c r="AG1794" s="9"/>
      <c r="AH1794" s="9"/>
    </row>
    <row r="1795" spans="1:34" ht="288" x14ac:dyDescent="0.25">
      <c r="A1795" s="47">
        <v>1791</v>
      </c>
      <c r="B1795" s="58" t="s">
        <v>4</v>
      </c>
      <c r="C1795" s="58" t="s">
        <v>6383</v>
      </c>
      <c r="D1795" s="69" t="s">
        <v>9018</v>
      </c>
      <c r="E1795" s="48" t="s">
        <v>620</v>
      </c>
      <c r="F1795" s="49" t="s">
        <v>9019</v>
      </c>
      <c r="G1795" s="50">
        <v>38537573.899999999</v>
      </c>
      <c r="H1795" s="50">
        <v>32575811.210000001</v>
      </c>
      <c r="I1795" s="59" t="s">
        <v>6374</v>
      </c>
      <c r="J1795" s="52" t="s">
        <v>200</v>
      </c>
      <c r="K1795" s="52" t="s">
        <v>6388</v>
      </c>
      <c r="L1795" s="9"/>
      <c r="M1795" s="9"/>
      <c r="N1795" s="9"/>
      <c r="O1795" s="9"/>
      <c r="P1795" s="9"/>
      <c r="Q1795" s="9"/>
      <c r="R1795" s="9"/>
      <c r="S1795" s="9"/>
      <c r="T1795" s="9"/>
      <c r="U1795" s="9"/>
      <c r="V1795" s="9"/>
      <c r="W1795" s="9"/>
      <c r="X1795" s="9"/>
      <c r="Y1795" s="9"/>
      <c r="Z1795" s="9"/>
      <c r="AA1795" s="9"/>
      <c r="AB1795" s="9"/>
      <c r="AC1795" s="9"/>
      <c r="AD1795" s="9"/>
      <c r="AE1795" s="9"/>
      <c r="AF1795" s="9"/>
      <c r="AG1795" s="9"/>
      <c r="AH1795" s="9"/>
    </row>
    <row r="1796" spans="1:34" ht="187.2" x14ac:dyDescent="0.25">
      <c r="A1796" s="47">
        <v>1792</v>
      </c>
      <c r="B1796" s="58" t="s">
        <v>4</v>
      </c>
      <c r="C1796" s="58" t="s">
        <v>6389</v>
      </c>
      <c r="D1796" s="58" t="s">
        <v>6390</v>
      </c>
      <c r="E1796" s="48" t="s">
        <v>620</v>
      </c>
      <c r="F1796" s="49" t="s">
        <v>9020</v>
      </c>
      <c r="G1796" s="50">
        <v>33288384.25</v>
      </c>
      <c r="H1796" s="50">
        <v>28295126.609999999</v>
      </c>
      <c r="I1796" s="59" t="s">
        <v>6374</v>
      </c>
      <c r="J1796" s="52" t="s">
        <v>204</v>
      </c>
      <c r="K1796" s="52" t="s">
        <v>9021</v>
      </c>
      <c r="L1796" s="9"/>
      <c r="M1796" s="9"/>
      <c r="N1796" s="9"/>
      <c r="O1796" s="9"/>
      <c r="P1796" s="9"/>
      <c r="Q1796" s="9"/>
      <c r="R1796" s="9"/>
      <c r="S1796" s="9"/>
      <c r="T1796" s="9"/>
      <c r="U1796" s="9"/>
      <c r="V1796" s="9"/>
      <c r="W1796" s="9"/>
      <c r="X1796" s="9"/>
      <c r="Y1796" s="9"/>
      <c r="Z1796" s="9"/>
      <c r="AA1796" s="9"/>
      <c r="AB1796" s="9"/>
      <c r="AC1796" s="9"/>
      <c r="AD1796" s="9"/>
      <c r="AE1796" s="9"/>
      <c r="AF1796" s="9"/>
      <c r="AG1796" s="9"/>
      <c r="AH1796" s="9"/>
    </row>
    <row r="1797" spans="1:34" ht="86.4" x14ac:dyDescent="0.25">
      <c r="A1797" s="47">
        <v>1793</v>
      </c>
      <c r="B1797" s="58" t="s">
        <v>1</v>
      </c>
      <c r="C1797" s="58" t="s">
        <v>6235</v>
      </c>
      <c r="D1797" s="58" t="s">
        <v>9022</v>
      </c>
      <c r="E1797" s="48" t="s">
        <v>9023</v>
      </c>
      <c r="F1797" s="49" t="s">
        <v>6237</v>
      </c>
      <c r="G1797" s="50">
        <v>14989451.119999999</v>
      </c>
      <c r="H1797" s="50"/>
      <c r="I1797" s="59" t="s">
        <v>9017</v>
      </c>
      <c r="J1797" s="52" t="s">
        <v>273</v>
      </c>
      <c r="K1797" s="52" t="s">
        <v>6238</v>
      </c>
      <c r="L1797" s="9"/>
      <c r="M1797" s="9"/>
      <c r="N1797" s="9"/>
      <c r="O1797" s="9"/>
      <c r="P1797" s="9"/>
      <c r="Q1797" s="9"/>
      <c r="R1797" s="9"/>
      <c r="S1797" s="9"/>
      <c r="T1797" s="9"/>
      <c r="U1797" s="9"/>
      <c r="V1797" s="9"/>
      <c r="W1797" s="9"/>
      <c r="X1797" s="9"/>
      <c r="Y1797" s="9"/>
      <c r="Z1797" s="9"/>
      <c r="AA1797" s="9"/>
      <c r="AB1797" s="9"/>
      <c r="AC1797" s="9"/>
      <c r="AD1797" s="9"/>
      <c r="AE1797" s="9"/>
      <c r="AF1797" s="9"/>
      <c r="AG1797" s="9"/>
      <c r="AH1797" s="9"/>
    </row>
    <row r="1798" spans="1:34" ht="172.8" x14ac:dyDescent="0.25">
      <c r="A1798" s="47">
        <v>1794</v>
      </c>
      <c r="B1798" s="58" t="s">
        <v>4</v>
      </c>
      <c r="C1798" s="58" t="s">
        <v>6393</v>
      </c>
      <c r="D1798" s="69" t="s">
        <v>6394</v>
      </c>
      <c r="E1798" s="48" t="s">
        <v>620</v>
      </c>
      <c r="F1798" s="49" t="s">
        <v>9024</v>
      </c>
      <c r="G1798" s="50">
        <v>33228788.879999999</v>
      </c>
      <c r="H1798" s="50">
        <v>28244470.539999999</v>
      </c>
      <c r="I1798" s="59" t="s">
        <v>6374</v>
      </c>
      <c r="J1798" s="52" t="s">
        <v>207</v>
      </c>
      <c r="K1798" s="52" t="s">
        <v>6396</v>
      </c>
      <c r="L1798" s="9"/>
      <c r="M1798" s="9"/>
      <c r="N1798" s="9"/>
      <c r="O1798" s="9"/>
      <c r="P1798" s="9"/>
      <c r="Q1798" s="9"/>
      <c r="R1798" s="9"/>
      <c r="S1798" s="9"/>
      <c r="T1798" s="9"/>
      <c r="U1798" s="9"/>
      <c r="V1798" s="9"/>
      <c r="W1798" s="9"/>
      <c r="X1798" s="9"/>
      <c r="Y1798" s="9"/>
      <c r="Z1798" s="9"/>
      <c r="AA1798" s="9"/>
      <c r="AB1798" s="9"/>
      <c r="AC1798" s="9"/>
      <c r="AD1798" s="9"/>
      <c r="AE1798" s="9"/>
      <c r="AF1798" s="9"/>
      <c r="AG1798" s="9"/>
      <c r="AH1798" s="9"/>
    </row>
    <row r="1799" spans="1:34" ht="230.4" x14ac:dyDescent="0.25">
      <c r="A1799" s="47">
        <v>1795</v>
      </c>
      <c r="B1799" s="58" t="s">
        <v>4</v>
      </c>
      <c r="C1799" s="58" t="s">
        <v>6397</v>
      </c>
      <c r="D1799" s="58" t="s">
        <v>6398</v>
      </c>
      <c r="E1799" s="48" t="s">
        <v>620</v>
      </c>
      <c r="F1799" s="49" t="s">
        <v>9025</v>
      </c>
      <c r="G1799" s="50">
        <v>30930207</v>
      </c>
      <c r="H1799" s="50">
        <v>2211509.7999999998</v>
      </c>
      <c r="I1799" s="59" t="s">
        <v>6108</v>
      </c>
      <c r="J1799" s="52" t="s">
        <v>210</v>
      </c>
      <c r="K1799" s="52" t="s">
        <v>6400</v>
      </c>
      <c r="L1799" s="9"/>
      <c r="M1799" s="9"/>
      <c r="N1799" s="9"/>
      <c r="O1799" s="9"/>
      <c r="P1799" s="9"/>
      <c r="Q1799" s="9"/>
      <c r="R1799" s="9"/>
      <c r="S1799" s="9"/>
      <c r="T1799" s="9"/>
      <c r="U1799" s="9"/>
      <c r="V1799" s="9"/>
      <c r="W1799" s="9"/>
      <c r="X1799" s="9"/>
      <c r="Y1799" s="9"/>
      <c r="Z1799" s="9"/>
      <c r="AA1799" s="9"/>
      <c r="AB1799" s="9"/>
      <c r="AC1799" s="9"/>
      <c r="AD1799" s="9"/>
      <c r="AE1799" s="9"/>
      <c r="AF1799" s="9"/>
      <c r="AG1799" s="9"/>
      <c r="AH1799" s="9"/>
    </row>
    <row r="1800" spans="1:34" ht="187.2" customHeight="1" x14ac:dyDescent="0.25">
      <c r="A1800" s="47">
        <v>1796</v>
      </c>
      <c r="B1800" s="58" t="s">
        <v>4</v>
      </c>
      <c r="C1800" s="58" t="s">
        <v>9026</v>
      </c>
      <c r="D1800" s="58" t="s">
        <v>6390</v>
      </c>
      <c r="E1800" s="48" t="s">
        <v>620</v>
      </c>
      <c r="F1800" s="49" t="s">
        <v>9027</v>
      </c>
      <c r="G1800" s="50">
        <v>29853120</v>
      </c>
      <c r="H1800" s="50">
        <v>4477968</v>
      </c>
      <c r="I1800" s="59" t="s">
        <v>6374</v>
      </c>
      <c r="J1800" s="52" t="s">
        <v>213</v>
      </c>
      <c r="K1800" s="52" t="s">
        <v>9021</v>
      </c>
      <c r="L1800" s="9"/>
      <c r="M1800" s="9"/>
      <c r="N1800" s="9"/>
      <c r="O1800" s="9"/>
      <c r="P1800" s="9"/>
      <c r="Q1800" s="9"/>
      <c r="R1800" s="9"/>
      <c r="S1800" s="9"/>
      <c r="T1800" s="9"/>
      <c r="U1800" s="9"/>
      <c r="V1800" s="9"/>
      <c r="W1800" s="9"/>
      <c r="X1800" s="9"/>
      <c r="Y1800" s="9"/>
      <c r="Z1800" s="9"/>
      <c r="AA1800" s="9"/>
      <c r="AB1800" s="9"/>
      <c r="AC1800" s="9"/>
      <c r="AD1800" s="9"/>
      <c r="AE1800" s="9"/>
      <c r="AF1800" s="9"/>
      <c r="AG1800" s="9"/>
      <c r="AH1800" s="9"/>
    </row>
    <row r="1801" spans="1:34" ht="172.8" x14ac:dyDescent="0.25">
      <c r="A1801" s="47">
        <v>1797</v>
      </c>
      <c r="B1801" s="58" t="s">
        <v>3</v>
      </c>
      <c r="C1801" s="58" t="s">
        <v>9028</v>
      </c>
      <c r="D1801" s="69" t="s">
        <v>6525</v>
      </c>
      <c r="E1801" s="48" t="s">
        <v>620</v>
      </c>
      <c r="F1801" s="49" t="s">
        <v>9029</v>
      </c>
      <c r="G1801" s="50">
        <v>183537728.62</v>
      </c>
      <c r="H1801" s="50">
        <v>114968033.20999999</v>
      </c>
      <c r="I1801" s="59" t="s">
        <v>6527</v>
      </c>
      <c r="J1801" s="52" t="s">
        <v>80</v>
      </c>
      <c r="K1801" s="52" t="s">
        <v>9030</v>
      </c>
      <c r="L1801" s="9"/>
      <c r="M1801" s="9"/>
      <c r="N1801" s="9"/>
      <c r="O1801" s="9"/>
      <c r="P1801" s="9"/>
      <c r="Q1801" s="9"/>
      <c r="R1801" s="9"/>
      <c r="S1801" s="9"/>
      <c r="T1801" s="9"/>
      <c r="U1801" s="9"/>
      <c r="V1801" s="9"/>
      <c r="W1801" s="9"/>
      <c r="X1801" s="9"/>
      <c r="Y1801" s="9"/>
      <c r="Z1801" s="9"/>
      <c r="AA1801" s="9"/>
      <c r="AB1801" s="9"/>
      <c r="AC1801" s="9"/>
      <c r="AD1801" s="9"/>
      <c r="AE1801" s="9"/>
      <c r="AF1801" s="9"/>
      <c r="AG1801" s="9"/>
      <c r="AH1801" s="9"/>
    </row>
    <row r="1802" spans="1:34" ht="100.8" x14ac:dyDescent="0.25">
      <c r="A1802" s="47">
        <v>1798</v>
      </c>
      <c r="B1802" s="58" t="s">
        <v>3</v>
      </c>
      <c r="C1802" s="58" t="s">
        <v>9031</v>
      </c>
      <c r="D1802" s="58" t="s">
        <v>6525</v>
      </c>
      <c r="E1802" s="48" t="s">
        <v>620</v>
      </c>
      <c r="F1802" s="49" t="s">
        <v>9032</v>
      </c>
      <c r="G1802" s="50">
        <v>165327517.44999999</v>
      </c>
      <c r="H1802" s="50">
        <v>51879774.979999997</v>
      </c>
      <c r="I1802" s="59" t="s">
        <v>6527</v>
      </c>
      <c r="J1802" s="52" t="s">
        <v>84</v>
      </c>
      <c r="K1802" s="52" t="s">
        <v>9030</v>
      </c>
      <c r="L1802" s="9"/>
      <c r="M1802" s="9"/>
      <c r="N1802" s="9"/>
      <c r="O1802" s="9"/>
      <c r="P1802" s="9"/>
      <c r="Q1802" s="9"/>
      <c r="R1802" s="9"/>
      <c r="S1802" s="9"/>
      <c r="T1802" s="9"/>
      <c r="U1802" s="9"/>
      <c r="V1802" s="9"/>
      <c r="W1802" s="9"/>
      <c r="X1802" s="9"/>
      <c r="Y1802" s="9"/>
      <c r="Z1802" s="9"/>
      <c r="AA1802" s="9"/>
      <c r="AB1802" s="9"/>
      <c r="AC1802" s="9"/>
      <c r="AD1802" s="9"/>
      <c r="AE1802" s="9"/>
      <c r="AF1802" s="9"/>
      <c r="AG1802" s="9"/>
      <c r="AH1802" s="9"/>
    </row>
    <row r="1803" spans="1:34" ht="86.4" x14ac:dyDescent="0.25">
      <c r="A1803" s="47">
        <v>1799</v>
      </c>
      <c r="B1803" s="58" t="s">
        <v>3</v>
      </c>
      <c r="C1803" s="58" t="s">
        <v>9033</v>
      </c>
      <c r="D1803" s="58" t="s">
        <v>6525</v>
      </c>
      <c r="E1803" s="48" t="s">
        <v>620</v>
      </c>
      <c r="F1803" s="49" t="s">
        <v>9034</v>
      </c>
      <c r="G1803" s="50">
        <v>141053699.30000001</v>
      </c>
      <c r="H1803" s="50">
        <v>85422120.299999997</v>
      </c>
      <c r="I1803" s="59" t="s">
        <v>6527</v>
      </c>
      <c r="J1803" s="52" t="s">
        <v>88</v>
      </c>
      <c r="K1803" s="52" t="s">
        <v>9030</v>
      </c>
      <c r="L1803" s="9"/>
      <c r="M1803" s="9"/>
      <c r="N1803" s="9"/>
      <c r="O1803" s="9"/>
      <c r="P1803" s="9"/>
      <c r="Q1803" s="9"/>
      <c r="R1803" s="9"/>
      <c r="S1803" s="9"/>
      <c r="T1803" s="9"/>
      <c r="U1803" s="9"/>
      <c r="V1803" s="9"/>
      <c r="W1803" s="9"/>
      <c r="X1803" s="9"/>
      <c r="Y1803" s="9"/>
      <c r="Z1803" s="9"/>
      <c r="AA1803" s="9"/>
      <c r="AB1803" s="9"/>
      <c r="AC1803" s="9"/>
      <c r="AD1803" s="9"/>
      <c r="AE1803" s="9"/>
      <c r="AF1803" s="9"/>
      <c r="AG1803" s="9"/>
      <c r="AH1803" s="9"/>
    </row>
    <row r="1804" spans="1:34" ht="100.8" x14ac:dyDescent="0.25">
      <c r="A1804" s="47">
        <v>1800</v>
      </c>
      <c r="B1804" s="58" t="s">
        <v>3</v>
      </c>
      <c r="C1804" s="58" t="s">
        <v>9035</v>
      </c>
      <c r="D1804" s="69" t="s">
        <v>6525</v>
      </c>
      <c r="E1804" s="48" t="s">
        <v>620</v>
      </c>
      <c r="F1804" s="49" t="s">
        <v>9036</v>
      </c>
      <c r="G1804" s="50">
        <v>105962018.03</v>
      </c>
      <c r="H1804" s="50">
        <v>51910792.630000003</v>
      </c>
      <c r="I1804" s="59" t="s">
        <v>6527</v>
      </c>
      <c r="J1804" s="52" t="s">
        <v>92</v>
      </c>
      <c r="K1804" s="52" t="s">
        <v>9030</v>
      </c>
      <c r="L1804" s="9"/>
      <c r="M1804" s="9"/>
      <c r="N1804" s="9"/>
      <c r="O1804" s="9"/>
      <c r="P1804" s="9"/>
      <c r="Q1804" s="9"/>
      <c r="R1804" s="9"/>
      <c r="S1804" s="9"/>
      <c r="T1804" s="9"/>
      <c r="U1804" s="9"/>
      <c r="V1804" s="9"/>
      <c r="W1804" s="9"/>
      <c r="X1804" s="9"/>
      <c r="Y1804" s="9"/>
      <c r="Z1804" s="9"/>
      <c r="AA1804" s="9"/>
      <c r="AB1804" s="9"/>
      <c r="AC1804" s="9"/>
      <c r="AD1804" s="9"/>
      <c r="AE1804" s="9"/>
      <c r="AF1804" s="9"/>
      <c r="AG1804" s="9"/>
      <c r="AH1804" s="9"/>
    </row>
    <row r="1805" spans="1:34" ht="158.4" x14ac:dyDescent="0.25">
      <c r="A1805" s="47">
        <v>1801</v>
      </c>
      <c r="B1805" s="58" t="s">
        <v>3</v>
      </c>
      <c r="C1805" s="58" t="s">
        <v>9037</v>
      </c>
      <c r="D1805" s="58" t="s">
        <v>9038</v>
      </c>
      <c r="E1805" s="48" t="s">
        <v>620</v>
      </c>
      <c r="F1805" s="49" t="s">
        <v>9039</v>
      </c>
      <c r="G1805" s="50">
        <v>61345900</v>
      </c>
      <c r="H1805" s="50">
        <v>52144015</v>
      </c>
      <c r="I1805" s="59" t="s">
        <v>6527</v>
      </c>
      <c r="J1805" s="52" t="s">
        <v>96</v>
      </c>
      <c r="K1805" s="52" t="s">
        <v>9040</v>
      </c>
      <c r="L1805" s="9"/>
      <c r="M1805" s="9"/>
      <c r="N1805" s="9"/>
      <c r="O1805" s="9"/>
      <c r="P1805" s="9"/>
      <c r="Q1805" s="9"/>
      <c r="R1805" s="9"/>
      <c r="S1805" s="9"/>
      <c r="T1805" s="9"/>
      <c r="U1805" s="9"/>
      <c r="V1805" s="9"/>
      <c r="W1805" s="9"/>
      <c r="X1805" s="9"/>
      <c r="Y1805" s="9"/>
      <c r="Z1805" s="9"/>
      <c r="AA1805" s="9"/>
      <c r="AB1805" s="9"/>
      <c r="AC1805" s="9"/>
      <c r="AD1805" s="9"/>
      <c r="AE1805" s="9"/>
      <c r="AF1805" s="9"/>
      <c r="AG1805" s="9"/>
      <c r="AH1805" s="9"/>
    </row>
    <row r="1806" spans="1:34" ht="172.8" x14ac:dyDescent="0.25">
      <c r="A1806" s="47">
        <v>1802</v>
      </c>
      <c r="B1806" s="58" t="s">
        <v>3</v>
      </c>
      <c r="C1806" s="58" t="s">
        <v>9041</v>
      </c>
      <c r="D1806" s="58" t="s">
        <v>9042</v>
      </c>
      <c r="E1806" s="48" t="s">
        <v>620</v>
      </c>
      <c r="F1806" s="49" t="s">
        <v>9043</v>
      </c>
      <c r="G1806" s="50">
        <v>50636718.25</v>
      </c>
      <c r="H1806" s="50">
        <v>25956381.77</v>
      </c>
      <c r="I1806" s="59" t="s">
        <v>6374</v>
      </c>
      <c r="J1806" s="52" t="s">
        <v>100</v>
      </c>
      <c r="K1806" s="52" t="s">
        <v>9044</v>
      </c>
      <c r="L1806" s="9"/>
      <c r="M1806" s="9"/>
      <c r="N1806" s="9"/>
      <c r="O1806" s="9"/>
      <c r="P1806" s="9"/>
      <c r="Q1806" s="9"/>
      <c r="R1806" s="9"/>
      <c r="S1806" s="9"/>
      <c r="T1806" s="9"/>
      <c r="U1806" s="9"/>
      <c r="V1806" s="9"/>
      <c r="W1806" s="9"/>
      <c r="X1806" s="9"/>
      <c r="Y1806" s="9"/>
      <c r="Z1806" s="9"/>
      <c r="AA1806" s="9"/>
      <c r="AB1806" s="9"/>
      <c r="AC1806" s="9"/>
      <c r="AD1806" s="9"/>
      <c r="AE1806" s="9"/>
      <c r="AF1806" s="9"/>
      <c r="AG1806" s="9"/>
      <c r="AH1806" s="9"/>
    </row>
    <row r="1807" spans="1:34" ht="144" x14ac:dyDescent="0.25">
      <c r="A1807" s="47">
        <v>1803</v>
      </c>
      <c r="B1807" s="58" t="s">
        <v>3</v>
      </c>
      <c r="C1807" s="58" t="s">
        <v>9045</v>
      </c>
      <c r="D1807" s="69" t="s">
        <v>6525</v>
      </c>
      <c r="E1807" s="48" t="s">
        <v>620</v>
      </c>
      <c r="F1807" s="49" t="s">
        <v>9046</v>
      </c>
      <c r="G1807" s="50">
        <v>49980006.170000002</v>
      </c>
      <c r="H1807" s="50">
        <v>33551578.140000001</v>
      </c>
      <c r="I1807" s="59" t="s">
        <v>6527</v>
      </c>
      <c r="J1807" s="52" t="s">
        <v>102</v>
      </c>
      <c r="K1807" s="52" t="s">
        <v>9047</v>
      </c>
      <c r="L1807" s="9"/>
      <c r="M1807" s="9"/>
      <c r="N1807" s="9"/>
      <c r="O1807" s="9"/>
      <c r="P1807" s="9"/>
      <c r="Q1807" s="9"/>
      <c r="R1807" s="9"/>
      <c r="S1807" s="9"/>
      <c r="T1807" s="9"/>
      <c r="U1807" s="9"/>
      <c r="V1807" s="9"/>
      <c r="W1807" s="9"/>
      <c r="X1807" s="9"/>
      <c r="Y1807" s="9"/>
      <c r="Z1807" s="9"/>
      <c r="AA1807" s="9"/>
      <c r="AB1807" s="9"/>
      <c r="AC1807" s="9"/>
      <c r="AD1807" s="9"/>
      <c r="AE1807" s="9"/>
      <c r="AF1807" s="9"/>
      <c r="AG1807" s="9"/>
      <c r="AH1807" s="9"/>
    </row>
    <row r="1808" spans="1:34" ht="144" x14ac:dyDescent="0.25">
      <c r="A1808" s="47">
        <v>1804</v>
      </c>
      <c r="B1808" s="58" t="s">
        <v>1</v>
      </c>
      <c r="C1808" s="58" t="s">
        <v>6530</v>
      </c>
      <c r="D1808" s="58" t="s">
        <v>6531</v>
      </c>
      <c r="E1808" s="48" t="s">
        <v>620</v>
      </c>
      <c r="F1808" s="49" t="s">
        <v>6532</v>
      </c>
      <c r="G1808" s="50">
        <v>50035398.229999997</v>
      </c>
      <c r="H1808" s="50">
        <v>42289918.579999998</v>
      </c>
      <c r="I1808" s="59" t="s">
        <v>6527</v>
      </c>
      <c r="J1808" s="52" t="s">
        <v>175</v>
      </c>
      <c r="K1808" s="52" t="s">
        <v>9048</v>
      </c>
      <c r="L1808" s="9"/>
      <c r="M1808" s="9"/>
      <c r="N1808" s="9"/>
      <c r="O1808" s="9"/>
      <c r="P1808" s="9"/>
      <c r="Q1808" s="9"/>
      <c r="R1808" s="9"/>
      <c r="S1808" s="9"/>
      <c r="T1808" s="9"/>
      <c r="U1808" s="9"/>
      <c r="V1808" s="9"/>
      <c r="W1808" s="9"/>
      <c r="X1808" s="9"/>
      <c r="Y1808" s="9"/>
      <c r="Z1808" s="9"/>
      <c r="AA1808" s="9"/>
      <c r="AB1808" s="9"/>
      <c r="AC1808" s="9"/>
      <c r="AD1808" s="9"/>
      <c r="AE1808" s="9"/>
      <c r="AF1808" s="9"/>
      <c r="AG1808" s="9"/>
      <c r="AH1808" s="9"/>
    </row>
    <row r="1809" spans="1:34" ht="129.6" x14ac:dyDescent="0.25">
      <c r="A1809" s="47">
        <v>1805</v>
      </c>
      <c r="B1809" s="58" t="s">
        <v>2</v>
      </c>
      <c r="C1809" s="58" t="s">
        <v>6534</v>
      </c>
      <c r="D1809" s="58" t="s">
        <v>6535</v>
      </c>
      <c r="E1809" s="48" t="s">
        <v>620</v>
      </c>
      <c r="F1809" s="49" t="s">
        <v>6536</v>
      </c>
      <c r="G1809" s="50">
        <v>49819053.119999997</v>
      </c>
      <c r="H1809" s="50">
        <v>42346195.149999999</v>
      </c>
      <c r="I1809" s="59" t="s">
        <v>6527</v>
      </c>
      <c r="J1809" s="52" t="s">
        <v>177</v>
      </c>
      <c r="K1809" s="52" t="s">
        <v>6537</v>
      </c>
      <c r="L1809" s="9"/>
      <c r="M1809" s="9"/>
      <c r="N1809" s="9"/>
      <c r="O1809" s="9"/>
      <c r="P1809" s="9"/>
      <c r="Q1809" s="9"/>
      <c r="R1809" s="9"/>
      <c r="S1809" s="9"/>
      <c r="T1809" s="9"/>
      <c r="U1809" s="9"/>
      <c r="V1809" s="9"/>
      <c r="W1809" s="9"/>
      <c r="X1809" s="9"/>
      <c r="Y1809" s="9"/>
      <c r="Z1809" s="9"/>
      <c r="AA1809" s="9"/>
      <c r="AB1809" s="9"/>
      <c r="AC1809" s="9"/>
      <c r="AD1809" s="9"/>
      <c r="AE1809" s="9"/>
      <c r="AF1809" s="9"/>
      <c r="AG1809" s="9"/>
      <c r="AH1809" s="9"/>
    </row>
    <row r="1810" spans="1:34" ht="14.4" x14ac:dyDescent="0.25">
      <c r="A1810" s="43"/>
      <c r="B1810" s="30"/>
      <c r="C1810" s="30"/>
      <c r="D1810" s="42"/>
      <c r="E1810" s="37"/>
      <c r="F1810" s="30"/>
      <c r="G1810" s="38"/>
      <c r="H1810" s="38"/>
      <c r="I1810" s="24"/>
      <c r="J1810" s="24"/>
      <c r="K1810" s="24"/>
      <c r="L1810" s="9"/>
      <c r="M1810" s="9"/>
      <c r="N1810" s="9"/>
      <c r="O1810" s="9"/>
      <c r="P1810" s="9"/>
      <c r="Q1810" s="9"/>
      <c r="R1810" s="9"/>
      <c r="S1810" s="9"/>
      <c r="T1810" s="9"/>
      <c r="U1810" s="9"/>
      <c r="V1810" s="9"/>
      <c r="W1810" s="9"/>
      <c r="X1810" s="9"/>
      <c r="Y1810" s="9"/>
      <c r="Z1810" s="9"/>
      <c r="AA1810" s="9"/>
      <c r="AB1810" s="9"/>
      <c r="AC1810" s="9"/>
      <c r="AD1810" s="9"/>
      <c r="AE1810" s="9"/>
      <c r="AF1810" s="9"/>
      <c r="AG1810" s="9"/>
      <c r="AH1810" s="9"/>
    </row>
    <row r="1811" spans="1:34" ht="14.4" x14ac:dyDescent="0.25">
      <c r="A1811" s="43"/>
      <c r="B1811" s="30"/>
      <c r="C1811" s="30"/>
      <c r="D1811" s="30"/>
      <c r="E1811" s="37"/>
      <c r="F1811" s="30"/>
      <c r="G1811" s="38"/>
      <c r="H1811" s="38"/>
      <c r="I1811" s="24"/>
      <c r="J1811" s="24"/>
      <c r="K1811" s="24"/>
      <c r="L1811" s="9"/>
      <c r="M1811" s="9"/>
      <c r="N1811" s="9"/>
      <c r="O1811" s="9"/>
      <c r="P1811" s="9"/>
      <c r="Q1811" s="9"/>
      <c r="R1811" s="9"/>
      <c r="S1811" s="9"/>
      <c r="T1811" s="9"/>
      <c r="U1811" s="9"/>
      <c r="V1811" s="9"/>
      <c r="W1811" s="9"/>
      <c r="X1811" s="9"/>
      <c r="Y1811" s="9"/>
      <c r="Z1811" s="9"/>
      <c r="AA1811" s="9"/>
      <c r="AB1811" s="9"/>
      <c r="AC1811" s="9"/>
      <c r="AD1811" s="9"/>
      <c r="AE1811" s="9"/>
      <c r="AF1811" s="9"/>
      <c r="AG1811" s="9"/>
      <c r="AH1811" s="9"/>
    </row>
    <row r="1812" spans="1:34" ht="14.4" x14ac:dyDescent="0.25">
      <c r="A1812" s="43"/>
      <c r="B1812" s="30"/>
      <c r="C1812" s="30"/>
      <c r="D1812" s="30"/>
      <c r="E1812" s="37"/>
      <c r="F1812" s="30"/>
      <c r="G1812" s="38"/>
      <c r="H1812" s="38"/>
      <c r="I1812" s="24"/>
      <c r="J1812" s="24"/>
      <c r="K1812" s="24"/>
      <c r="L1812" s="9"/>
      <c r="M1812" s="9"/>
      <c r="N1812" s="9"/>
      <c r="O1812" s="9"/>
      <c r="P1812" s="9"/>
      <c r="Q1812" s="9"/>
      <c r="R1812" s="9"/>
      <c r="S1812" s="9"/>
      <c r="T1812" s="9"/>
      <c r="U1812" s="9"/>
      <c r="V1812" s="9"/>
      <c r="W1812" s="9"/>
      <c r="X1812" s="9"/>
      <c r="Y1812" s="9"/>
      <c r="Z1812" s="9"/>
      <c r="AA1812" s="9"/>
      <c r="AB1812" s="9"/>
      <c r="AC1812" s="9"/>
      <c r="AD1812" s="9"/>
      <c r="AE1812" s="9"/>
      <c r="AF1812" s="9"/>
      <c r="AG1812" s="9"/>
      <c r="AH1812" s="9"/>
    </row>
    <row r="1813" spans="1:34" ht="14.4" x14ac:dyDescent="0.25">
      <c r="A1813" s="43"/>
      <c r="B1813" s="30"/>
      <c r="C1813" s="30"/>
      <c r="D1813" s="42"/>
      <c r="E1813" s="37"/>
      <c r="F1813" s="30"/>
      <c r="G1813" s="38"/>
      <c r="H1813" s="38"/>
      <c r="I1813" s="24"/>
      <c r="J1813" s="24"/>
      <c r="K1813" s="24"/>
      <c r="L1813" s="9"/>
      <c r="M1813" s="9"/>
      <c r="N1813" s="9"/>
      <c r="O1813" s="9"/>
      <c r="P1813" s="9"/>
      <c r="Q1813" s="9"/>
      <c r="R1813" s="9"/>
      <c r="S1813" s="9"/>
      <c r="T1813" s="9"/>
      <c r="U1813" s="9"/>
      <c r="V1813" s="9"/>
      <c r="W1813" s="9"/>
      <c r="X1813" s="9"/>
      <c r="Y1813" s="9"/>
      <c r="Z1813" s="9"/>
      <c r="AA1813" s="9"/>
      <c r="AB1813" s="9"/>
      <c r="AC1813" s="9"/>
      <c r="AD1813" s="9"/>
      <c r="AE1813" s="9"/>
      <c r="AF1813" s="9"/>
      <c r="AG1813" s="9"/>
      <c r="AH1813" s="9"/>
    </row>
    <row r="1814" spans="1:34" ht="14.4" x14ac:dyDescent="0.25">
      <c r="A1814" s="43"/>
      <c r="B1814" s="30"/>
      <c r="C1814" s="30"/>
      <c r="D1814" s="30"/>
      <c r="E1814" s="37"/>
      <c r="F1814" s="30"/>
      <c r="G1814" s="38"/>
      <c r="H1814" s="38"/>
      <c r="I1814" s="24"/>
      <c r="J1814" s="24"/>
      <c r="K1814" s="24"/>
      <c r="L1814" s="9"/>
      <c r="M1814" s="9"/>
      <c r="N1814" s="9"/>
      <c r="O1814" s="9"/>
      <c r="P1814" s="9"/>
      <c r="Q1814" s="9"/>
      <c r="R1814" s="9"/>
      <c r="S1814" s="9"/>
      <c r="T1814" s="9"/>
      <c r="U1814" s="9"/>
      <c r="V1814" s="9"/>
      <c r="W1814" s="9"/>
      <c r="X1814" s="9"/>
      <c r="Y1814" s="9"/>
      <c r="Z1814" s="9"/>
      <c r="AA1814" s="9"/>
      <c r="AB1814" s="9"/>
      <c r="AC1814" s="9"/>
      <c r="AD1814" s="9"/>
      <c r="AE1814" s="9"/>
      <c r="AF1814" s="9"/>
      <c r="AG1814" s="9"/>
      <c r="AH1814" s="9"/>
    </row>
    <row r="1815" spans="1:34" ht="14.4" x14ac:dyDescent="0.25">
      <c r="A1815" s="43"/>
      <c r="B1815" s="24"/>
      <c r="C1815" s="30"/>
      <c r="D1815" s="30"/>
      <c r="E1815" s="41"/>
      <c r="F1815" s="39"/>
      <c r="G1815" s="40"/>
      <c r="H1815" s="40"/>
      <c r="I1815" s="24"/>
      <c r="J1815" s="24"/>
      <c r="K1815" s="24"/>
      <c r="L1815" s="9"/>
      <c r="M1815" s="9"/>
      <c r="N1815" s="9"/>
      <c r="O1815" s="9"/>
      <c r="P1815" s="9"/>
      <c r="Q1815" s="9"/>
      <c r="R1815" s="9"/>
      <c r="S1815" s="9"/>
      <c r="T1815" s="9"/>
      <c r="U1815" s="9"/>
      <c r="V1815" s="9"/>
      <c r="W1815" s="9"/>
      <c r="X1815" s="9"/>
      <c r="Y1815" s="9"/>
      <c r="Z1815" s="9"/>
      <c r="AA1815" s="9"/>
      <c r="AB1815" s="9"/>
      <c r="AC1815" s="9"/>
      <c r="AD1815" s="9"/>
      <c r="AE1815" s="9"/>
      <c r="AF1815" s="9"/>
      <c r="AG1815" s="9"/>
      <c r="AH1815" s="9"/>
    </row>
    <row r="1816" spans="1:34" ht="14.4" x14ac:dyDescent="0.25">
      <c r="A1816" s="43"/>
      <c r="B1816" s="24"/>
      <c r="C1816" s="30"/>
      <c r="D1816" s="42"/>
      <c r="E1816" s="41"/>
      <c r="F1816" s="39"/>
      <c r="G1816" s="40"/>
      <c r="H1816" s="40"/>
      <c r="I1816" s="24"/>
      <c r="J1816" s="24"/>
      <c r="K1816" s="24"/>
      <c r="L1816" s="9"/>
      <c r="M1816" s="9"/>
      <c r="N1816" s="9"/>
      <c r="O1816" s="9"/>
      <c r="P1816" s="9"/>
      <c r="Q1816" s="9"/>
      <c r="R1816" s="9"/>
      <c r="S1816" s="9"/>
      <c r="T1816" s="9"/>
      <c r="U1816" s="9"/>
      <c r="V1816" s="9"/>
      <c r="W1816" s="9"/>
      <c r="X1816" s="9"/>
      <c r="Y1816" s="9"/>
      <c r="Z1816" s="9"/>
      <c r="AA1816" s="9"/>
      <c r="AB1816" s="9"/>
      <c r="AC1816" s="9"/>
      <c r="AD1816" s="9"/>
      <c r="AE1816" s="9"/>
      <c r="AF1816" s="9"/>
      <c r="AG1816" s="9"/>
      <c r="AH1816" s="9"/>
    </row>
    <row r="1817" spans="1:34" ht="14.4" x14ac:dyDescent="0.25">
      <c r="A1817" s="43"/>
      <c r="B1817" s="24"/>
      <c r="C1817" s="30"/>
      <c r="D1817" s="30"/>
      <c r="E1817" s="41"/>
      <c r="F1817" s="39"/>
      <c r="G1817" s="40"/>
      <c r="H1817" s="40"/>
      <c r="I1817" s="24"/>
      <c r="J1817" s="24"/>
      <c r="K1817" s="24"/>
      <c r="L1817" s="9"/>
      <c r="M1817" s="9"/>
      <c r="N1817" s="9"/>
      <c r="O1817" s="9"/>
      <c r="P1817" s="9"/>
      <c r="Q1817" s="9"/>
      <c r="R1817" s="9"/>
      <c r="S1817" s="9"/>
      <c r="T1817" s="9"/>
      <c r="U1817" s="9"/>
      <c r="V1817" s="9"/>
      <c r="W1817" s="9"/>
      <c r="X1817" s="9"/>
      <c r="Y1817" s="9"/>
      <c r="Z1817" s="9"/>
      <c r="AA1817" s="9"/>
      <c r="AB1817" s="9"/>
      <c r="AC1817" s="9"/>
      <c r="AD1817" s="9"/>
      <c r="AE1817" s="9"/>
      <c r="AF1817" s="9"/>
      <c r="AG1817" s="9"/>
      <c r="AH1817" s="9"/>
    </row>
    <row r="1818" spans="1:34" ht="14.4" x14ac:dyDescent="0.25">
      <c r="A1818" s="43"/>
      <c r="B1818" s="24"/>
      <c r="C1818" s="30"/>
      <c r="D1818" s="30"/>
      <c r="E1818" s="41"/>
      <c r="F1818" s="39"/>
      <c r="G1818" s="40"/>
      <c r="H1818" s="40"/>
      <c r="I1818" s="24"/>
      <c r="J1818" s="24"/>
      <c r="K1818" s="24"/>
      <c r="L1818" s="9"/>
      <c r="M1818" s="9"/>
      <c r="N1818" s="9"/>
      <c r="O1818" s="9"/>
      <c r="P1818" s="9"/>
      <c r="Q1818" s="9"/>
      <c r="R1818" s="9"/>
      <c r="S1818" s="9"/>
      <c r="T1818" s="9"/>
      <c r="U1818" s="9"/>
      <c r="V1818" s="9"/>
      <c r="W1818" s="9"/>
      <c r="X1818" s="9"/>
      <c r="Y1818" s="9"/>
      <c r="Z1818" s="9"/>
      <c r="AA1818" s="9"/>
      <c r="AB1818" s="9"/>
      <c r="AC1818" s="9"/>
      <c r="AD1818" s="9"/>
      <c r="AE1818" s="9"/>
      <c r="AF1818" s="9"/>
      <c r="AG1818" s="9"/>
      <c r="AH1818" s="9"/>
    </row>
    <row r="1819" spans="1:34" ht="14.4" x14ac:dyDescent="0.25">
      <c r="A1819" s="43"/>
      <c r="B1819" s="24"/>
      <c r="C1819" s="30"/>
      <c r="D1819" s="42"/>
      <c r="E1819" s="41"/>
      <c r="F1819" s="39"/>
      <c r="G1819" s="40"/>
      <c r="H1819" s="40"/>
      <c r="I1819" s="24"/>
      <c r="J1819" s="24"/>
      <c r="K1819" s="24"/>
      <c r="L1819" s="9"/>
      <c r="M1819" s="9"/>
      <c r="N1819" s="9"/>
      <c r="O1819" s="9"/>
      <c r="P1819" s="9"/>
      <c r="Q1819" s="9"/>
      <c r="R1819" s="9"/>
      <c r="S1819" s="9"/>
      <c r="T1819" s="9"/>
      <c r="U1819" s="9"/>
      <c r="V1819" s="9"/>
      <c r="W1819" s="9"/>
      <c r="X1819" s="9"/>
      <c r="Y1819" s="9"/>
      <c r="Z1819" s="9"/>
      <c r="AA1819" s="9"/>
      <c r="AB1819" s="9"/>
      <c r="AC1819" s="9"/>
      <c r="AD1819" s="9"/>
      <c r="AE1819" s="9"/>
      <c r="AF1819" s="9"/>
      <c r="AG1819" s="9"/>
      <c r="AH1819" s="9"/>
    </row>
    <row r="1820" spans="1:34" ht="14.4" x14ac:dyDescent="0.25">
      <c r="A1820" s="43"/>
      <c r="B1820" s="24"/>
      <c r="C1820" s="30"/>
      <c r="D1820" s="30"/>
      <c r="E1820" s="41"/>
      <c r="F1820" s="39"/>
      <c r="G1820" s="40"/>
      <c r="H1820" s="40"/>
      <c r="I1820" s="24"/>
      <c r="J1820" s="24"/>
      <c r="K1820" s="24"/>
      <c r="L1820" s="9"/>
      <c r="M1820" s="9"/>
      <c r="N1820" s="9"/>
      <c r="O1820" s="9"/>
      <c r="P1820" s="9"/>
      <c r="Q1820" s="9"/>
      <c r="R1820" s="9"/>
      <c r="S1820" s="9"/>
      <c r="T1820" s="9"/>
      <c r="U1820" s="9"/>
      <c r="V1820" s="9"/>
      <c r="W1820" s="9"/>
      <c r="X1820" s="9"/>
      <c r="Y1820" s="9"/>
      <c r="Z1820" s="9"/>
      <c r="AA1820" s="9"/>
      <c r="AB1820" s="9"/>
      <c r="AC1820" s="9"/>
      <c r="AD1820" s="9"/>
      <c r="AE1820" s="9"/>
      <c r="AF1820" s="9"/>
      <c r="AG1820" s="9"/>
      <c r="AH1820" s="9"/>
    </row>
    <row r="1821" spans="1:34" ht="14.4" x14ac:dyDescent="0.25">
      <c r="A1821" s="43"/>
      <c r="B1821" s="24"/>
      <c r="C1821" s="30"/>
      <c r="D1821" s="30"/>
      <c r="E1821" s="41"/>
      <c r="F1821" s="39"/>
      <c r="G1821" s="40"/>
      <c r="H1821" s="40"/>
      <c r="I1821" s="24"/>
      <c r="J1821" s="24"/>
      <c r="K1821" s="24"/>
      <c r="L1821" s="9"/>
      <c r="M1821" s="9"/>
      <c r="N1821" s="9"/>
      <c r="O1821" s="9"/>
      <c r="P1821" s="9"/>
      <c r="Q1821" s="9"/>
      <c r="R1821" s="9"/>
      <c r="S1821" s="9"/>
      <c r="T1821" s="9"/>
      <c r="U1821" s="9"/>
      <c r="V1821" s="9"/>
      <c r="W1821" s="9"/>
      <c r="X1821" s="9"/>
      <c r="Y1821" s="9"/>
      <c r="Z1821" s="9"/>
      <c r="AA1821" s="9"/>
      <c r="AB1821" s="9"/>
      <c r="AC1821" s="9"/>
      <c r="AD1821" s="9"/>
      <c r="AE1821" s="9"/>
      <c r="AF1821" s="9"/>
      <c r="AG1821" s="9"/>
      <c r="AH1821" s="9"/>
    </row>
    <row r="1822" spans="1:34" ht="14.4" x14ac:dyDescent="0.25">
      <c r="A1822" s="43"/>
      <c r="B1822" s="24"/>
      <c r="C1822" s="30"/>
      <c r="D1822" s="42"/>
      <c r="E1822" s="41"/>
      <c r="F1822" s="39"/>
      <c r="G1822" s="40"/>
      <c r="H1822" s="40"/>
      <c r="I1822" s="24"/>
      <c r="J1822" s="24"/>
      <c r="K1822" s="24"/>
      <c r="L1822" s="9"/>
      <c r="M1822" s="9"/>
      <c r="N1822" s="9"/>
      <c r="O1822" s="9"/>
      <c r="P1822" s="9"/>
      <c r="Q1822" s="9"/>
      <c r="R1822" s="9"/>
      <c r="S1822" s="9"/>
      <c r="T1822" s="9"/>
      <c r="U1822" s="9"/>
      <c r="V1822" s="9"/>
      <c r="W1822" s="9"/>
      <c r="X1822" s="9"/>
      <c r="Y1822" s="9"/>
      <c r="Z1822" s="9"/>
      <c r="AA1822" s="9"/>
      <c r="AB1822" s="9"/>
      <c r="AC1822" s="9"/>
      <c r="AD1822" s="9"/>
      <c r="AE1822" s="9"/>
      <c r="AF1822" s="9"/>
      <c r="AG1822" s="9"/>
      <c r="AH1822" s="9"/>
    </row>
    <row r="1823" spans="1:34" ht="14.4" x14ac:dyDescent="0.25">
      <c r="A1823" s="43"/>
      <c r="B1823" s="24"/>
      <c r="C1823" s="30"/>
      <c r="D1823" s="30"/>
      <c r="E1823" s="41"/>
      <c r="F1823" s="39"/>
      <c r="G1823" s="40"/>
      <c r="H1823" s="40"/>
      <c r="I1823" s="24"/>
      <c r="J1823" s="24"/>
      <c r="K1823" s="24"/>
      <c r="L1823" s="9"/>
      <c r="M1823" s="9"/>
      <c r="N1823" s="9"/>
      <c r="O1823" s="9"/>
      <c r="P1823" s="9"/>
      <c r="Q1823" s="9"/>
      <c r="R1823" s="9"/>
      <c r="S1823" s="9"/>
      <c r="T1823" s="9"/>
      <c r="U1823" s="9"/>
      <c r="V1823" s="9"/>
      <c r="W1823" s="9"/>
      <c r="X1823" s="9"/>
      <c r="Y1823" s="9"/>
      <c r="Z1823" s="9"/>
      <c r="AA1823" s="9"/>
      <c r="AB1823" s="9"/>
      <c r="AC1823" s="9"/>
      <c r="AD1823" s="9"/>
      <c r="AE1823" s="9"/>
      <c r="AF1823" s="9"/>
      <c r="AG1823" s="9"/>
      <c r="AH1823" s="9"/>
    </row>
    <row r="1824" spans="1:34" ht="14.4" x14ac:dyDescent="0.25">
      <c r="A1824" s="43"/>
      <c r="B1824" s="24"/>
      <c r="C1824" s="30"/>
      <c r="D1824" s="30"/>
      <c r="E1824" s="41"/>
      <c r="F1824" s="39"/>
      <c r="G1824" s="40"/>
      <c r="H1824" s="40"/>
      <c r="I1824" s="24"/>
      <c r="J1824" s="24"/>
      <c r="K1824" s="24"/>
      <c r="L1824" s="9"/>
      <c r="M1824" s="9"/>
      <c r="N1824" s="9"/>
      <c r="O1824" s="9"/>
      <c r="P1824" s="9"/>
      <c r="Q1824" s="9"/>
      <c r="R1824" s="9"/>
      <c r="S1824" s="9"/>
      <c r="T1824" s="9"/>
      <c r="U1824" s="9"/>
      <c r="V1824" s="9"/>
      <c r="W1824" s="9"/>
      <c r="X1824" s="9"/>
      <c r="Y1824" s="9"/>
      <c r="Z1824" s="9"/>
      <c r="AA1824" s="9"/>
      <c r="AB1824" s="9"/>
      <c r="AC1824" s="9"/>
      <c r="AD1824" s="9"/>
      <c r="AE1824" s="9"/>
      <c r="AF1824" s="9"/>
      <c r="AG1824" s="9"/>
      <c r="AH1824" s="9"/>
    </row>
    <row r="1825" spans="1:34" ht="14.4" x14ac:dyDescent="0.25">
      <c r="A1825" s="43"/>
      <c r="B1825" s="24"/>
      <c r="C1825" s="30"/>
      <c r="D1825" s="42"/>
      <c r="E1825" s="41"/>
      <c r="F1825" s="39"/>
      <c r="G1825" s="40"/>
      <c r="H1825" s="40"/>
      <c r="I1825" s="24"/>
      <c r="J1825" s="24"/>
      <c r="K1825" s="24"/>
      <c r="L1825" s="9"/>
      <c r="M1825" s="9"/>
      <c r="N1825" s="9"/>
      <c r="O1825" s="9"/>
      <c r="P1825" s="9"/>
      <c r="Q1825" s="9"/>
      <c r="R1825" s="9"/>
      <c r="S1825" s="9"/>
      <c r="T1825" s="9"/>
      <c r="U1825" s="9"/>
      <c r="V1825" s="9"/>
      <c r="W1825" s="9"/>
      <c r="X1825" s="9"/>
      <c r="Y1825" s="9"/>
      <c r="Z1825" s="9"/>
      <c r="AA1825" s="9"/>
      <c r="AB1825" s="9"/>
      <c r="AC1825" s="9"/>
      <c r="AD1825" s="9"/>
      <c r="AE1825" s="9"/>
      <c r="AF1825" s="9"/>
      <c r="AG1825" s="9"/>
      <c r="AH1825" s="9"/>
    </row>
    <row r="1826" spans="1:34" ht="14.4" x14ac:dyDescent="0.25">
      <c r="A1826" s="43"/>
      <c r="B1826" s="24"/>
      <c r="C1826" s="30"/>
      <c r="D1826" s="30"/>
      <c r="E1826" s="41"/>
      <c r="F1826" s="39"/>
      <c r="G1826" s="40"/>
      <c r="H1826" s="40"/>
      <c r="I1826" s="24"/>
      <c r="J1826" s="24"/>
      <c r="K1826" s="24"/>
      <c r="L1826" s="9"/>
      <c r="M1826" s="9"/>
      <c r="N1826" s="9"/>
      <c r="O1826" s="9"/>
      <c r="P1826" s="9"/>
      <c r="Q1826" s="9"/>
      <c r="R1826" s="9"/>
      <c r="S1826" s="9"/>
      <c r="T1826" s="9"/>
      <c r="U1826" s="9"/>
      <c r="V1826" s="9"/>
      <c r="W1826" s="9"/>
      <c r="X1826" s="9"/>
      <c r="Y1826" s="9"/>
      <c r="Z1826" s="9"/>
      <c r="AA1826" s="9"/>
      <c r="AB1826" s="9"/>
      <c r="AC1826" s="9"/>
      <c r="AD1826" s="9"/>
      <c r="AE1826" s="9"/>
      <c r="AF1826" s="9"/>
      <c r="AG1826" s="9"/>
      <c r="AH1826" s="9"/>
    </row>
    <row r="1827" spans="1:34" ht="14.4" x14ac:dyDescent="0.25">
      <c r="A1827" s="43"/>
      <c r="B1827" s="24"/>
      <c r="C1827" s="30"/>
      <c r="D1827" s="30"/>
      <c r="E1827" s="41"/>
      <c r="F1827" s="39"/>
      <c r="G1827" s="40"/>
      <c r="H1827" s="40"/>
      <c r="I1827" s="24"/>
      <c r="J1827" s="24"/>
      <c r="K1827" s="24"/>
      <c r="L1827" s="9"/>
      <c r="M1827" s="9"/>
      <c r="N1827" s="9"/>
      <c r="O1827" s="9"/>
      <c r="P1827" s="9"/>
      <c r="Q1827" s="9"/>
      <c r="R1827" s="9"/>
      <c r="S1827" s="9"/>
      <c r="T1827" s="9"/>
      <c r="U1827" s="9"/>
      <c r="V1827" s="9"/>
      <c r="W1827" s="9"/>
      <c r="X1827" s="9"/>
      <c r="Y1827" s="9"/>
      <c r="Z1827" s="9"/>
      <c r="AA1827" s="9"/>
      <c r="AB1827" s="9"/>
      <c r="AC1827" s="9"/>
      <c r="AD1827" s="9"/>
      <c r="AE1827" s="9"/>
      <c r="AF1827" s="9"/>
      <c r="AG1827" s="9"/>
      <c r="AH1827" s="9"/>
    </row>
    <row r="1828" spans="1:34" ht="14.4" x14ac:dyDescent="0.25">
      <c r="A1828" s="43"/>
      <c r="B1828" s="24"/>
      <c r="C1828" s="30"/>
      <c r="D1828" s="42"/>
      <c r="E1828" s="41"/>
      <c r="F1828" s="39"/>
      <c r="G1828" s="40"/>
      <c r="H1828" s="40"/>
      <c r="I1828" s="24"/>
      <c r="J1828" s="24"/>
      <c r="K1828" s="24"/>
      <c r="L1828" s="9"/>
      <c r="M1828" s="9"/>
      <c r="N1828" s="9"/>
      <c r="O1828" s="9"/>
      <c r="P1828" s="9"/>
      <c r="Q1828" s="9"/>
      <c r="R1828" s="9"/>
      <c r="S1828" s="9"/>
      <c r="T1828" s="9"/>
      <c r="U1828" s="9"/>
      <c r="V1828" s="9"/>
      <c r="W1828" s="9"/>
      <c r="X1828" s="9"/>
      <c r="Y1828" s="9"/>
      <c r="Z1828" s="9"/>
      <c r="AA1828" s="9"/>
      <c r="AB1828" s="9"/>
      <c r="AC1828" s="9"/>
      <c r="AD1828" s="9"/>
      <c r="AE1828" s="9"/>
      <c r="AF1828" s="9"/>
      <c r="AG1828" s="9"/>
      <c r="AH1828" s="9"/>
    </row>
    <row r="1829" spans="1:34" ht="14.4" x14ac:dyDescent="0.25">
      <c r="A1829" s="43"/>
      <c r="B1829" s="24"/>
      <c r="C1829" s="30"/>
      <c r="D1829" s="30"/>
      <c r="E1829" s="41"/>
      <c r="F1829" s="39"/>
      <c r="G1829" s="40"/>
      <c r="H1829" s="40"/>
      <c r="I1829" s="24"/>
      <c r="J1829" s="24"/>
      <c r="K1829" s="24"/>
      <c r="L1829" s="9"/>
      <c r="M1829" s="9"/>
      <c r="N1829" s="9"/>
      <c r="O1829" s="9"/>
      <c r="P1829" s="9"/>
      <c r="Q1829" s="9"/>
      <c r="R1829" s="9"/>
      <c r="S1829" s="9"/>
      <c r="T1829" s="9"/>
      <c r="U1829" s="9"/>
      <c r="V1829" s="9"/>
      <c r="W1829" s="9"/>
      <c r="X1829" s="9"/>
      <c r="Y1829" s="9"/>
      <c r="Z1829" s="9"/>
      <c r="AA1829" s="9"/>
      <c r="AB1829" s="9"/>
      <c r="AC1829" s="9"/>
      <c r="AD1829" s="9"/>
      <c r="AE1829" s="9"/>
      <c r="AF1829" s="9"/>
      <c r="AG1829" s="9"/>
      <c r="AH1829" s="9"/>
    </row>
    <row r="1830" spans="1:34" ht="14.4" x14ac:dyDescent="0.25">
      <c r="A1830" s="43"/>
      <c r="B1830" s="24"/>
      <c r="C1830" s="30"/>
      <c r="D1830" s="30"/>
      <c r="E1830" s="41"/>
      <c r="F1830" s="39"/>
      <c r="G1830" s="40"/>
      <c r="H1830" s="40"/>
      <c r="I1830" s="24"/>
      <c r="J1830" s="24"/>
      <c r="K1830" s="24"/>
      <c r="L1830" s="9"/>
      <c r="M1830" s="9"/>
      <c r="N1830" s="9"/>
      <c r="O1830" s="9"/>
      <c r="P1830" s="9"/>
      <c r="Q1830" s="9"/>
      <c r="R1830" s="9"/>
      <c r="S1830" s="9"/>
      <c r="T1830" s="9"/>
      <c r="U1830" s="9"/>
      <c r="V1830" s="9"/>
      <c r="W1830" s="9"/>
      <c r="X1830" s="9"/>
      <c r="Y1830" s="9"/>
      <c r="Z1830" s="9"/>
      <c r="AA1830" s="9"/>
      <c r="AB1830" s="9"/>
      <c r="AC1830" s="9"/>
      <c r="AD1830" s="9"/>
      <c r="AE1830" s="9"/>
      <c r="AF1830" s="9"/>
      <c r="AG1830" s="9"/>
      <c r="AH1830" s="9"/>
    </row>
    <row r="1831" spans="1:34" ht="14.4" x14ac:dyDescent="0.25">
      <c r="A1831" s="43"/>
      <c r="B1831" s="24"/>
      <c r="C1831" s="30"/>
      <c r="D1831" s="42"/>
      <c r="E1831" s="41"/>
      <c r="F1831" s="39"/>
      <c r="G1831" s="40"/>
      <c r="H1831" s="40"/>
      <c r="I1831" s="24"/>
      <c r="J1831" s="24"/>
      <c r="K1831" s="24"/>
      <c r="L1831" s="9"/>
      <c r="M1831" s="9"/>
      <c r="N1831" s="9"/>
      <c r="O1831" s="9"/>
      <c r="P1831" s="9"/>
      <c r="Q1831" s="9"/>
      <c r="R1831" s="9"/>
      <c r="S1831" s="9"/>
      <c r="T1831" s="9"/>
      <c r="U1831" s="9"/>
      <c r="V1831" s="9"/>
      <c r="W1831" s="9"/>
      <c r="X1831" s="9"/>
      <c r="Y1831" s="9"/>
      <c r="Z1831" s="9"/>
      <c r="AA1831" s="9"/>
      <c r="AB1831" s="9"/>
      <c r="AC1831" s="9"/>
      <c r="AD1831" s="9"/>
      <c r="AE1831" s="9"/>
      <c r="AF1831" s="9"/>
      <c r="AG1831" s="9"/>
      <c r="AH1831" s="9"/>
    </row>
    <row r="1832" spans="1:34" ht="14.4" x14ac:dyDescent="0.25">
      <c r="A1832" s="43"/>
      <c r="B1832" s="24"/>
      <c r="C1832" s="30"/>
      <c r="D1832" s="30"/>
      <c r="E1832" s="41"/>
      <c r="F1832" s="39"/>
      <c r="G1832" s="40"/>
      <c r="H1832" s="40"/>
      <c r="I1832" s="24"/>
      <c r="J1832" s="24"/>
      <c r="K1832" s="24"/>
      <c r="L1832" s="9"/>
      <c r="M1832" s="9"/>
      <c r="N1832" s="9"/>
      <c r="O1832" s="9"/>
      <c r="P1832" s="9"/>
      <c r="Q1832" s="9"/>
      <c r="R1832" s="9"/>
      <c r="S1832" s="9"/>
      <c r="T1832" s="9"/>
      <c r="U1832" s="9"/>
      <c r="V1832" s="9"/>
      <c r="W1832" s="9"/>
      <c r="X1832" s="9"/>
      <c r="Y1832" s="9"/>
      <c r="Z1832" s="9"/>
      <c r="AA1832" s="9"/>
      <c r="AB1832" s="9"/>
      <c r="AC1832" s="9"/>
      <c r="AD1832" s="9"/>
      <c r="AE1832" s="9"/>
      <c r="AF1832" s="9"/>
      <c r="AG1832" s="9"/>
      <c r="AH1832" s="9"/>
    </row>
    <row r="1833" spans="1:34" ht="14.4" x14ac:dyDescent="0.25">
      <c r="A1833" s="43"/>
      <c r="B1833" s="24"/>
      <c r="C1833" s="30"/>
      <c r="D1833" s="30"/>
      <c r="E1833" s="41"/>
      <c r="F1833" s="39"/>
      <c r="G1833" s="40"/>
      <c r="H1833" s="40"/>
      <c r="I1833" s="24"/>
      <c r="J1833" s="24"/>
      <c r="K1833" s="24"/>
      <c r="L1833" s="9"/>
      <c r="M1833" s="9"/>
      <c r="N1833" s="9"/>
      <c r="O1833" s="9"/>
      <c r="P1833" s="9"/>
      <c r="Q1833" s="9"/>
      <c r="R1833" s="9"/>
      <c r="S1833" s="9"/>
      <c r="T1833" s="9"/>
      <c r="U1833" s="9"/>
      <c r="V1833" s="9"/>
      <c r="W1833" s="9"/>
      <c r="X1833" s="9"/>
      <c r="Y1833" s="9"/>
      <c r="Z1833" s="9"/>
      <c r="AA1833" s="9"/>
      <c r="AB1833" s="9"/>
      <c r="AC1833" s="9"/>
      <c r="AD1833" s="9"/>
      <c r="AE1833" s="9"/>
      <c r="AF1833" s="9"/>
      <c r="AG1833" s="9"/>
      <c r="AH1833" s="9"/>
    </row>
    <row r="1834" spans="1:34" ht="14.4" x14ac:dyDescent="0.25">
      <c r="A1834" s="43"/>
      <c r="B1834" s="24"/>
      <c r="C1834" s="30"/>
      <c r="D1834" s="42"/>
      <c r="E1834" s="41"/>
      <c r="F1834" s="39"/>
      <c r="G1834" s="40"/>
      <c r="H1834" s="40"/>
      <c r="I1834" s="24"/>
      <c r="J1834" s="24"/>
      <c r="K1834" s="24"/>
      <c r="L1834" s="9"/>
      <c r="M1834" s="9"/>
      <c r="N1834" s="9"/>
      <c r="O1834" s="9"/>
      <c r="P1834" s="9"/>
      <c r="Q1834" s="9"/>
      <c r="R1834" s="9"/>
      <c r="S1834" s="9"/>
      <c r="T1834" s="9"/>
      <c r="U1834" s="9"/>
      <c r="V1834" s="9"/>
      <c r="W1834" s="9"/>
      <c r="X1834" s="9"/>
      <c r="Y1834" s="9"/>
      <c r="Z1834" s="9"/>
      <c r="AA1834" s="9"/>
      <c r="AB1834" s="9"/>
      <c r="AC1834" s="9"/>
      <c r="AD1834" s="9"/>
      <c r="AE1834" s="9"/>
      <c r="AF1834" s="9"/>
      <c r="AG1834" s="9"/>
      <c r="AH1834" s="9"/>
    </row>
    <row r="1835" spans="1:34" ht="14.4" x14ac:dyDescent="0.25">
      <c r="A1835" s="43"/>
      <c r="B1835" s="24"/>
      <c r="C1835" s="30"/>
      <c r="D1835" s="30"/>
      <c r="E1835" s="41"/>
      <c r="F1835" s="39"/>
      <c r="G1835" s="40"/>
      <c r="H1835" s="40"/>
      <c r="I1835" s="24"/>
      <c r="J1835" s="24"/>
      <c r="K1835" s="24"/>
      <c r="L1835" s="9"/>
      <c r="M1835" s="9"/>
      <c r="N1835" s="9"/>
      <c r="O1835" s="9"/>
      <c r="P1835" s="9"/>
      <c r="Q1835" s="9"/>
      <c r="R1835" s="9"/>
      <c r="S1835" s="9"/>
      <c r="T1835" s="9"/>
      <c r="U1835" s="9"/>
      <c r="V1835" s="9"/>
      <c r="W1835" s="9"/>
      <c r="X1835" s="9"/>
      <c r="Y1835" s="9"/>
      <c r="Z1835" s="9"/>
      <c r="AA1835" s="9"/>
      <c r="AB1835" s="9"/>
      <c r="AC1835" s="9"/>
      <c r="AD1835" s="9"/>
      <c r="AE1835" s="9"/>
      <c r="AF1835" s="9"/>
      <c r="AG1835" s="9"/>
      <c r="AH1835" s="9"/>
    </row>
    <row r="1836" spans="1:34" ht="14.4" x14ac:dyDescent="0.25">
      <c r="A1836" s="43"/>
      <c r="B1836" s="24"/>
      <c r="C1836" s="30"/>
      <c r="D1836" s="30"/>
      <c r="E1836" s="41"/>
      <c r="F1836" s="39"/>
      <c r="G1836" s="40"/>
      <c r="H1836" s="40"/>
      <c r="I1836" s="24"/>
      <c r="J1836" s="24"/>
      <c r="K1836" s="24"/>
      <c r="L1836" s="9"/>
      <c r="M1836" s="9"/>
      <c r="N1836" s="9"/>
      <c r="O1836" s="9"/>
      <c r="P1836" s="9"/>
      <c r="Q1836" s="9"/>
      <c r="R1836" s="9"/>
      <c r="S1836" s="9"/>
      <c r="T1836" s="9"/>
      <c r="U1836" s="9"/>
      <c r="V1836" s="9"/>
      <c r="W1836" s="9"/>
      <c r="X1836" s="9"/>
      <c r="Y1836" s="9"/>
      <c r="Z1836" s="9"/>
      <c r="AA1836" s="9"/>
      <c r="AB1836" s="9"/>
      <c r="AC1836" s="9"/>
      <c r="AD1836" s="9"/>
      <c r="AE1836" s="9"/>
      <c r="AF1836" s="9"/>
      <c r="AG1836" s="9"/>
      <c r="AH1836" s="9"/>
    </row>
    <row r="1837" spans="1:34" ht="14.4" x14ac:dyDescent="0.25">
      <c r="A1837" s="43"/>
      <c r="B1837" s="24"/>
      <c r="C1837" s="30"/>
      <c r="D1837" s="42"/>
      <c r="E1837" s="41"/>
      <c r="F1837" s="39"/>
      <c r="G1837" s="40"/>
      <c r="H1837" s="40"/>
      <c r="I1837" s="24"/>
      <c r="J1837" s="24"/>
      <c r="K1837" s="24"/>
      <c r="L1837" s="9"/>
      <c r="M1837" s="9"/>
      <c r="N1837" s="9"/>
      <c r="O1837" s="9"/>
      <c r="P1837" s="9"/>
      <c r="Q1837" s="9"/>
      <c r="R1837" s="9"/>
      <c r="S1837" s="9"/>
      <c r="T1837" s="9"/>
      <c r="U1837" s="9"/>
      <c r="V1837" s="9"/>
      <c r="W1837" s="9"/>
      <c r="X1837" s="9"/>
      <c r="Y1837" s="9"/>
      <c r="Z1837" s="9"/>
      <c r="AA1837" s="9"/>
      <c r="AB1837" s="9"/>
      <c r="AC1837" s="9"/>
      <c r="AD1837" s="9"/>
      <c r="AE1837" s="9"/>
      <c r="AF1837" s="9"/>
      <c r="AG1837" s="9"/>
      <c r="AH1837" s="9"/>
    </row>
    <row r="1838" spans="1:34" ht="14.4" x14ac:dyDescent="0.25">
      <c r="A1838" s="43"/>
      <c r="B1838" s="24"/>
      <c r="C1838" s="30"/>
      <c r="D1838" s="30"/>
      <c r="E1838" s="41"/>
      <c r="F1838" s="39"/>
      <c r="G1838" s="40"/>
      <c r="H1838" s="40"/>
      <c r="I1838" s="24"/>
      <c r="J1838" s="24"/>
      <c r="K1838" s="24"/>
      <c r="L1838" s="9"/>
      <c r="M1838" s="9"/>
      <c r="N1838" s="9"/>
      <c r="O1838" s="9"/>
      <c r="P1838" s="9"/>
      <c r="Q1838" s="9"/>
      <c r="R1838" s="9"/>
      <c r="S1838" s="9"/>
      <c r="T1838" s="9"/>
      <c r="U1838" s="9"/>
      <c r="V1838" s="9"/>
      <c r="W1838" s="9"/>
      <c r="X1838" s="9"/>
      <c r="Y1838" s="9"/>
      <c r="Z1838" s="9"/>
      <c r="AA1838" s="9"/>
      <c r="AB1838" s="9"/>
      <c r="AC1838" s="9"/>
      <c r="AD1838" s="9"/>
      <c r="AE1838" s="9"/>
      <c r="AF1838" s="9"/>
      <c r="AG1838" s="9"/>
      <c r="AH1838" s="9"/>
    </row>
    <row r="1839" spans="1:34" ht="14.4" x14ac:dyDescent="0.25">
      <c r="A1839" s="43"/>
      <c r="B1839" s="24"/>
      <c r="C1839" s="30"/>
      <c r="D1839" s="30"/>
      <c r="E1839" s="41"/>
      <c r="F1839" s="39"/>
      <c r="G1839" s="40"/>
      <c r="H1839" s="40"/>
      <c r="I1839" s="24"/>
      <c r="J1839" s="24"/>
      <c r="K1839" s="24"/>
      <c r="L1839" s="9"/>
      <c r="M1839" s="9"/>
      <c r="N1839" s="9"/>
      <c r="O1839" s="9"/>
      <c r="P1839" s="9"/>
      <c r="Q1839" s="9"/>
      <c r="R1839" s="9"/>
      <c r="S1839" s="9"/>
      <c r="T1839" s="9"/>
      <c r="U1839" s="9"/>
      <c r="V1839" s="9"/>
      <c r="W1839" s="9"/>
      <c r="X1839" s="9"/>
      <c r="Y1839" s="9"/>
      <c r="Z1839" s="9"/>
      <c r="AA1839" s="9"/>
      <c r="AB1839" s="9"/>
      <c r="AC1839" s="9"/>
      <c r="AD1839" s="9"/>
      <c r="AE1839" s="9"/>
      <c r="AF1839" s="9"/>
      <c r="AG1839" s="9"/>
      <c r="AH1839" s="9"/>
    </row>
    <row r="1840" spans="1:34" ht="14.4" x14ac:dyDescent="0.25">
      <c r="A1840" s="43"/>
      <c r="B1840" s="24"/>
      <c r="C1840" s="24"/>
      <c r="D1840" s="24"/>
      <c r="E1840" s="41"/>
      <c r="F1840" s="39"/>
      <c r="G1840" s="40"/>
      <c r="H1840" s="40"/>
      <c r="I1840" s="24"/>
      <c r="J1840" s="24"/>
      <c r="K1840" s="24"/>
      <c r="L1840" s="9"/>
      <c r="M1840" s="9"/>
      <c r="N1840" s="9"/>
      <c r="O1840" s="9"/>
      <c r="P1840" s="9"/>
      <c r="Q1840" s="9"/>
      <c r="R1840" s="9"/>
      <c r="S1840" s="9"/>
      <c r="T1840" s="9"/>
      <c r="U1840" s="9"/>
      <c r="V1840" s="9"/>
      <c r="W1840" s="9"/>
      <c r="X1840" s="9"/>
      <c r="Y1840" s="9"/>
      <c r="Z1840" s="9"/>
      <c r="AA1840" s="9"/>
      <c r="AB1840" s="9"/>
      <c r="AC1840" s="9"/>
      <c r="AD1840" s="9"/>
      <c r="AE1840" s="9"/>
      <c r="AF1840" s="9"/>
      <c r="AG1840" s="9"/>
      <c r="AH1840" s="9"/>
    </row>
    <row r="1841" spans="1:34" ht="14.4" x14ac:dyDescent="0.25">
      <c r="A1841" s="43"/>
      <c r="B1841" s="24"/>
      <c r="C1841" s="24"/>
      <c r="D1841" s="24"/>
      <c r="E1841" s="41"/>
      <c r="F1841" s="39"/>
      <c r="G1841" s="40"/>
      <c r="H1841" s="40"/>
      <c r="I1841" s="24"/>
      <c r="J1841" s="24"/>
      <c r="K1841" s="24"/>
      <c r="L1841" s="9"/>
      <c r="M1841" s="9"/>
      <c r="N1841" s="9"/>
      <c r="O1841" s="9"/>
      <c r="P1841" s="9"/>
      <c r="Q1841" s="9"/>
      <c r="R1841" s="9"/>
      <c r="S1841" s="9"/>
      <c r="T1841" s="9"/>
      <c r="U1841" s="9"/>
      <c r="V1841" s="9"/>
      <c r="W1841" s="9"/>
      <c r="X1841" s="9"/>
      <c r="Y1841" s="9"/>
      <c r="Z1841" s="9"/>
      <c r="AA1841" s="9"/>
      <c r="AB1841" s="9"/>
      <c r="AC1841" s="9"/>
      <c r="AD1841" s="9"/>
      <c r="AE1841" s="9"/>
      <c r="AF1841" s="9"/>
      <c r="AG1841" s="9"/>
      <c r="AH1841" s="9"/>
    </row>
    <row r="1842" spans="1:34" ht="14.4" x14ac:dyDescent="0.25">
      <c r="A1842" s="43"/>
      <c r="B1842" s="24"/>
      <c r="C1842" s="24"/>
      <c r="D1842" s="24"/>
      <c r="E1842" s="41"/>
      <c r="F1842" s="39"/>
      <c r="G1842" s="40"/>
      <c r="H1842" s="40"/>
      <c r="I1842" s="24"/>
      <c r="J1842" s="24"/>
      <c r="K1842" s="24"/>
      <c r="L1842" s="9"/>
      <c r="M1842" s="9"/>
      <c r="N1842" s="9"/>
      <c r="O1842" s="9"/>
      <c r="P1842" s="9"/>
      <c r="Q1842" s="9"/>
      <c r="R1842" s="9"/>
      <c r="S1842" s="9"/>
      <c r="T1842" s="9"/>
      <c r="U1842" s="9"/>
      <c r="V1842" s="9"/>
      <c r="W1842" s="9"/>
      <c r="X1842" s="9"/>
      <c r="Y1842" s="9"/>
      <c r="Z1842" s="9"/>
      <c r="AA1842" s="9"/>
      <c r="AB1842" s="9"/>
      <c r="AC1842" s="9"/>
      <c r="AD1842" s="9"/>
      <c r="AE1842" s="9"/>
      <c r="AF1842" s="9"/>
      <c r="AG1842" s="9"/>
      <c r="AH1842" s="9"/>
    </row>
    <row r="1843" spans="1:34" ht="14.4" x14ac:dyDescent="0.25">
      <c r="A1843" s="43"/>
      <c r="B1843" s="24"/>
      <c r="C1843" s="24"/>
      <c r="D1843" s="24"/>
      <c r="E1843" s="41"/>
      <c r="F1843" s="39"/>
      <c r="G1843" s="40"/>
      <c r="H1843" s="40"/>
      <c r="I1843" s="24"/>
      <c r="J1843" s="24"/>
      <c r="K1843" s="24"/>
      <c r="L1843" s="9"/>
      <c r="M1843" s="9"/>
      <c r="N1843" s="9"/>
      <c r="O1843" s="9"/>
      <c r="P1843" s="9"/>
      <c r="Q1843" s="9"/>
      <c r="R1843" s="9"/>
      <c r="S1843" s="9"/>
      <c r="T1843" s="9"/>
      <c r="U1843" s="9"/>
      <c r="V1843" s="9"/>
      <c r="W1843" s="9"/>
      <c r="X1843" s="9"/>
      <c r="Y1843" s="9"/>
      <c r="Z1843" s="9"/>
      <c r="AA1843" s="9"/>
      <c r="AB1843" s="9"/>
      <c r="AC1843" s="9"/>
      <c r="AD1843" s="9"/>
      <c r="AE1843" s="9"/>
      <c r="AF1843" s="9"/>
      <c r="AG1843" s="9"/>
      <c r="AH1843" s="9"/>
    </row>
    <row r="1844" spans="1:34" ht="14.4" x14ac:dyDescent="0.25">
      <c r="A1844" s="43"/>
      <c r="B1844" s="24"/>
      <c r="C1844" s="24"/>
      <c r="D1844" s="24"/>
      <c r="E1844" s="41"/>
      <c r="F1844" s="39"/>
      <c r="G1844" s="40"/>
      <c r="H1844" s="40"/>
      <c r="I1844" s="24"/>
      <c r="J1844" s="24"/>
      <c r="K1844" s="24"/>
      <c r="L1844" s="9"/>
      <c r="M1844" s="9"/>
      <c r="N1844" s="9"/>
      <c r="O1844" s="9"/>
      <c r="P1844" s="9"/>
      <c r="Q1844" s="9"/>
      <c r="R1844" s="9"/>
      <c r="S1844" s="9"/>
      <c r="T1844" s="9"/>
      <c r="U1844" s="9"/>
      <c r="V1844" s="9"/>
      <c r="W1844" s="9"/>
      <c r="X1844" s="9"/>
      <c r="Y1844" s="9"/>
      <c r="Z1844" s="9"/>
      <c r="AA1844" s="9"/>
      <c r="AB1844" s="9"/>
      <c r="AC1844" s="9"/>
      <c r="AD1844" s="9"/>
      <c r="AE1844" s="9"/>
      <c r="AF1844" s="9"/>
      <c r="AG1844" s="9"/>
      <c r="AH1844" s="9"/>
    </row>
    <row r="1845" spans="1:34" ht="14.4" x14ac:dyDescent="0.25">
      <c r="A1845" s="43"/>
      <c r="B1845" s="24"/>
      <c r="C1845" s="24"/>
      <c r="D1845" s="24"/>
      <c r="E1845" s="41"/>
      <c r="F1845" s="39"/>
      <c r="G1845" s="40"/>
      <c r="H1845" s="40"/>
      <c r="I1845" s="24"/>
      <c r="J1845" s="24"/>
      <c r="K1845" s="24"/>
      <c r="L1845" s="9"/>
      <c r="M1845" s="9"/>
      <c r="N1845" s="9"/>
      <c r="O1845" s="9"/>
      <c r="P1845" s="9"/>
      <c r="Q1845" s="9"/>
      <c r="R1845" s="9"/>
      <c r="S1845" s="9"/>
      <c r="T1845" s="9"/>
      <c r="U1845" s="9"/>
      <c r="V1845" s="9"/>
      <c r="W1845" s="9"/>
      <c r="X1845" s="9"/>
      <c r="Y1845" s="9"/>
      <c r="Z1845" s="9"/>
      <c r="AA1845" s="9"/>
      <c r="AB1845" s="9"/>
      <c r="AC1845" s="9"/>
      <c r="AD1845" s="9"/>
      <c r="AE1845" s="9"/>
      <c r="AF1845" s="9"/>
      <c r="AG1845" s="9"/>
      <c r="AH1845" s="9"/>
    </row>
    <row r="1846" spans="1:34" ht="14.4" x14ac:dyDescent="0.25">
      <c r="A1846" s="43"/>
      <c r="B1846" s="24"/>
      <c r="C1846" s="24"/>
      <c r="D1846" s="24"/>
      <c r="E1846" s="41"/>
      <c r="F1846" s="39"/>
      <c r="G1846" s="40"/>
      <c r="H1846" s="40"/>
      <c r="I1846" s="24"/>
      <c r="J1846" s="24"/>
      <c r="K1846" s="24"/>
      <c r="L1846" s="9"/>
      <c r="M1846" s="9"/>
      <c r="N1846" s="9"/>
      <c r="O1846" s="9"/>
      <c r="P1846" s="9"/>
      <c r="Q1846" s="9"/>
      <c r="R1846" s="9"/>
      <c r="S1846" s="9"/>
      <c r="T1846" s="9"/>
      <c r="U1846" s="9"/>
      <c r="V1846" s="9"/>
      <c r="W1846" s="9"/>
      <c r="X1846" s="9"/>
      <c r="Y1846" s="9"/>
      <c r="Z1846" s="9"/>
      <c r="AA1846" s="9"/>
      <c r="AB1846" s="9"/>
      <c r="AC1846" s="9"/>
      <c r="AD1846" s="9"/>
      <c r="AE1846" s="9"/>
      <c r="AF1846" s="9"/>
      <c r="AG1846" s="9"/>
      <c r="AH1846" s="9"/>
    </row>
    <row r="1847" spans="1:34" ht="14.4" x14ac:dyDescent="0.25">
      <c r="A1847" s="43"/>
      <c r="B1847" s="24"/>
      <c r="C1847" s="24"/>
      <c r="D1847" s="24"/>
      <c r="E1847" s="41"/>
      <c r="F1847" s="39"/>
      <c r="G1847" s="40"/>
      <c r="H1847" s="40"/>
      <c r="I1847" s="24"/>
      <c r="J1847" s="24"/>
      <c r="K1847" s="24"/>
      <c r="L1847" s="9"/>
      <c r="M1847" s="9"/>
      <c r="N1847" s="9"/>
      <c r="O1847" s="9"/>
      <c r="P1847" s="9"/>
      <c r="Q1847" s="9"/>
      <c r="R1847" s="9"/>
      <c r="S1847" s="9"/>
      <c r="T1847" s="9"/>
      <c r="U1847" s="9"/>
      <c r="V1847" s="9"/>
      <c r="W1847" s="9"/>
      <c r="X1847" s="9"/>
      <c r="Y1847" s="9"/>
      <c r="Z1847" s="9"/>
      <c r="AA1847" s="9"/>
      <c r="AB1847" s="9"/>
      <c r="AC1847" s="9"/>
      <c r="AD1847" s="9"/>
      <c r="AE1847" s="9"/>
      <c r="AF1847" s="9"/>
      <c r="AG1847" s="9"/>
      <c r="AH1847" s="9"/>
    </row>
    <row r="1848" spans="1:34" ht="14.4" x14ac:dyDescent="0.25">
      <c r="A1848" s="43"/>
      <c r="B1848" s="24"/>
      <c r="C1848" s="24"/>
      <c r="D1848" s="24"/>
      <c r="E1848" s="41"/>
      <c r="F1848" s="39"/>
      <c r="G1848" s="40"/>
      <c r="H1848" s="40"/>
      <c r="I1848" s="24"/>
      <c r="J1848" s="24"/>
      <c r="K1848" s="24"/>
      <c r="L1848" s="9"/>
      <c r="M1848" s="9"/>
      <c r="N1848" s="9"/>
      <c r="O1848" s="9"/>
      <c r="P1848" s="9"/>
      <c r="Q1848" s="9"/>
      <c r="R1848" s="9"/>
      <c r="S1848" s="9"/>
      <c r="T1848" s="9"/>
      <c r="U1848" s="9"/>
      <c r="V1848" s="9"/>
      <c r="W1848" s="9"/>
      <c r="X1848" s="9"/>
      <c r="Y1848" s="9"/>
      <c r="Z1848" s="9"/>
      <c r="AA1848" s="9"/>
      <c r="AB1848" s="9"/>
      <c r="AC1848" s="9"/>
      <c r="AD1848" s="9"/>
      <c r="AE1848" s="9"/>
      <c r="AF1848" s="9"/>
      <c r="AG1848" s="9"/>
      <c r="AH1848" s="9"/>
    </row>
    <row r="1849" spans="1:34" ht="14.4" x14ac:dyDescent="0.25">
      <c r="A1849" s="43"/>
      <c r="B1849" s="24"/>
      <c r="C1849" s="24"/>
      <c r="D1849" s="24"/>
      <c r="E1849" s="41"/>
      <c r="F1849" s="39"/>
      <c r="G1849" s="40"/>
      <c r="H1849" s="40"/>
      <c r="I1849" s="24"/>
      <c r="J1849" s="24"/>
      <c r="K1849" s="24"/>
      <c r="L1849" s="9"/>
      <c r="M1849" s="9"/>
      <c r="N1849" s="9"/>
      <c r="O1849" s="9"/>
      <c r="P1849" s="9"/>
      <c r="Q1849" s="9"/>
      <c r="R1849" s="9"/>
      <c r="S1849" s="9"/>
      <c r="T1849" s="9"/>
      <c r="U1849" s="9"/>
      <c r="V1849" s="9"/>
      <c r="W1849" s="9"/>
      <c r="X1849" s="9"/>
      <c r="Y1849" s="9"/>
      <c r="Z1849" s="9"/>
      <c r="AA1849" s="9"/>
      <c r="AB1849" s="9"/>
      <c r="AC1849" s="9"/>
      <c r="AD1849" s="9"/>
      <c r="AE1849" s="9"/>
      <c r="AF1849" s="9"/>
      <c r="AG1849" s="9"/>
      <c r="AH1849" s="9"/>
    </row>
    <row r="1850" spans="1:34" ht="14.4" x14ac:dyDescent="0.25">
      <c r="A1850" s="43"/>
      <c r="B1850" s="24"/>
      <c r="C1850" s="24"/>
      <c r="D1850" s="24"/>
      <c r="E1850" s="41"/>
      <c r="F1850" s="39"/>
      <c r="G1850" s="40"/>
      <c r="H1850" s="40"/>
      <c r="I1850" s="24"/>
      <c r="J1850" s="24"/>
      <c r="K1850" s="24"/>
      <c r="L1850" s="9"/>
      <c r="M1850" s="9"/>
      <c r="N1850" s="9"/>
      <c r="O1850" s="9"/>
      <c r="P1850" s="9"/>
      <c r="Q1850" s="9"/>
      <c r="R1850" s="9"/>
      <c r="S1850" s="9"/>
      <c r="T1850" s="9"/>
      <c r="U1850" s="9"/>
      <c r="V1850" s="9"/>
      <c r="W1850" s="9"/>
      <c r="X1850" s="9"/>
      <c r="Y1850" s="9"/>
      <c r="Z1850" s="9"/>
      <c r="AA1850" s="9"/>
      <c r="AB1850" s="9"/>
      <c r="AC1850" s="9"/>
      <c r="AD1850" s="9"/>
      <c r="AE1850" s="9"/>
      <c r="AF1850" s="9"/>
      <c r="AG1850" s="9"/>
      <c r="AH1850" s="9"/>
    </row>
    <row r="1851" spans="1:34" ht="14.4" x14ac:dyDescent="0.25">
      <c r="A1851" s="43"/>
      <c r="B1851" s="24"/>
      <c r="C1851" s="24"/>
      <c r="D1851" s="24"/>
      <c r="E1851" s="41"/>
      <c r="F1851" s="39"/>
      <c r="G1851" s="40"/>
      <c r="H1851" s="40"/>
      <c r="I1851" s="24"/>
      <c r="J1851" s="24"/>
      <c r="K1851" s="24"/>
      <c r="L1851" s="9"/>
      <c r="M1851" s="9"/>
      <c r="N1851" s="9"/>
      <c r="O1851" s="9"/>
      <c r="P1851" s="9"/>
      <c r="Q1851" s="9"/>
      <c r="R1851" s="9"/>
      <c r="S1851" s="9"/>
      <c r="T1851" s="9"/>
      <c r="U1851" s="9"/>
      <c r="V1851" s="9"/>
      <c r="W1851" s="9"/>
      <c r="X1851" s="9"/>
      <c r="Y1851" s="9"/>
      <c r="Z1851" s="9"/>
      <c r="AA1851" s="9"/>
      <c r="AB1851" s="9"/>
      <c r="AC1851" s="9"/>
      <c r="AD1851" s="9"/>
      <c r="AE1851" s="9"/>
      <c r="AF1851" s="9"/>
      <c r="AG1851" s="9"/>
      <c r="AH1851" s="9"/>
    </row>
    <row r="1852" spans="1:34" ht="14.4" x14ac:dyDescent="0.25">
      <c r="A1852" s="43"/>
      <c r="B1852" s="24"/>
      <c r="C1852" s="24"/>
      <c r="D1852" s="24"/>
      <c r="E1852" s="41"/>
      <c r="F1852" s="39"/>
      <c r="G1852" s="40"/>
      <c r="H1852" s="40"/>
      <c r="I1852" s="24"/>
      <c r="J1852" s="24"/>
      <c r="K1852" s="24"/>
      <c r="L1852" s="9"/>
      <c r="M1852" s="9"/>
      <c r="N1852" s="9"/>
      <c r="O1852" s="9"/>
      <c r="P1852" s="9"/>
      <c r="Q1852" s="9"/>
      <c r="R1852" s="9"/>
      <c r="S1852" s="9"/>
      <c r="T1852" s="9"/>
      <c r="U1852" s="9"/>
      <c r="V1852" s="9"/>
      <c r="W1852" s="9"/>
      <c r="X1852" s="9"/>
      <c r="Y1852" s="9"/>
      <c r="Z1852" s="9"/>
      <c r="AA1852" s="9"/>
      <c r="AB1852" s="9"/>
      <c r="AC1852" s="9"/>
      <c r="AD1852" s="9"/>
      <c r="AE1852" s="9"/>
      <c r="AF1852" s="9"/>
      <c r="AG1852" s="9"/>
      <c r="AH1852" s="9"/>
    </row>
    <row r="1853" spans="1:34" ht="14.4" x14ac:dyDescent="0.25">
      <c r="A1853" s="43"/>
      <c r="B1853" s="24"/>
      <c r="C1853" s="24"/>
      <c r="D1853" s="24"/>
      <c r="E1853" s="41"/>
      <c r="F1853" s="39"/>
      <c r="G1853" s="40"/>
      <c r="H1853" s="40"/>
      <c r="I1853" s="24"/>
      <c r="J1853" s="24"/>
      <c r="K1853" s="24"/>
      <c r="L1853" s="9"/>
      <c r="M1853" s="9"/>
      <c r="N1853" s="9"/>
      <c r="O1853" s="9"/>
      <c r="P1853" s="9"/>
      <c r="Q1853" s="9"/>
      <c r="R1853" s="9"/>
      <c r="S1853" s="9"/>
      <c r="T1853" s="9"/>
      <c r="U1853" s="9"/>
      <c r="V1853" s="9"/>
      <c r="W1853" s="9"/>
      <c r="X1853" s="9"/>
      <c r="Y1853" s="9"/>
      <c r="Z1853" s="9"/>
      <c r="AA1853" s="9"/>
      <c r="AB1853" s="9"/>
      <c r="AC1853" s="9"/>
      <c r="AD1853" s="9"/>
      <c r="AE1853" s="9"/>
      <c r="AF1853" s="9"/>
      <c r="AG1853" s="9"/>
      <c r="AH1853" s="9"/>
    </row>
    <row r="1854" spans="1:34" ht="14.4" x14ac:dyDescent="0.25">
      <c r="A1854" s="43"/>
      <c r="B1854" s="24"/>
      <c r="C1854" s="24"/>
      <c r="D1854" s="24"/>
      <c r="E1854" s="41"/>
      <c r="F1854" s="39"/>
      <c r="G1854" s="40"/>
      <c r="H1854" s="40"/>
      <c r="I1854" s="24"/>
      <c r="J1854" s="24"/>
      <c r="K1854" s="24"/>
      <c r="L1854" s="9"/>
      <c r="M1854" s="9"/>
      <c r="N1854" s="9"/>
      <c r="O1854" s="9"/>
      <c r="P1854" s="9"/>
      <c r="Q1854" s="9"/>
      <c r="R1854" s="9"/>
      <c r="S1854" s="9"/>
      <c r="T1854" s="9"/>
      <c r="U1854" s="9"/>
      <c r="V1854" s="9"/>
      <c r="W1854" s="9"/>
      <c r="X1854" s="9"/>
      <c r="Y1854" s="9"/>
      <c r="Z1854" s="9"/>
      <c r="AA1854" s="9"/>
      <c r="AB1854" s="9"/>
      <c r="AC1854" s="9"/>
      <c r="AD1854" s="9"/>
      <c r="AE1854" s="9"/>
      <c r="AF1854" s="9"/>
      <c r="AG1854" s="9"/>
      <c r="AH1854" s="9"/>
    </row>
    <row r="1855" spans="1:34" ht="14.4" x14ac:dyDescent="0.25">
      <c r="A1855" s="43"/>
      <c r="B1855" s="24"/>
      <c r="C1855" s="24"/>
      <c r="D1855" s="24"/>
      <c r="E1855" s="41"/>
      <c r="F1855" s="39"/>
      <c r="G1855" s="40"/>
      <c r="H1855" s="40"/>
      <c r="I1855" s="24"/>
      <c r="J1855" s="24"/>
      <c r="K1855" s="24"/>
      <c r="L1855" s="9"/>
      <c r="M1855" s="9"/>
      <c r="N1855" s="9"/>
      <c r="O1855" s="9"/>
      <c r="P1855" s="9"/>
      <c r="Q1855" s="9"/>
      <c r="R1855" s="9"/>
      <c r="S1855" s="9"/>
      <c r="T1855" s="9"/>
      <c r="U1855" s="9"/>
      <c r="V1855" s="9"/>
      <c r="W1855" s="9"/>
      <c r="X1855" s="9"/>
      <c r="Y1855" s="9"/>
      <c r="Z1855" s="9"/>
      <c r="AA1855" s="9"/>
      <c r="AB1855" s="9"/>
      <c r="AC1855" s="9"/>
      <c r="AD1855" s="9"/>
      <c r="AE1855" s="9"/>
      <c r="AF1855" s="9"/>
      <c r="AG1855" s="9"/>
      <c r="AH1855" s="9"/>
    </row>
    <row r="1856" spans="1:34" ht="14.4" x14ac:dyDescent="0.25">
      <c r="A1856" s="43"/>
      <c r="B1856" s="24"/>
      <c r="C1856" s="24"/>
      <c r="D1856" s="24"/>
      <c r="E1856" s="41"/>
      <c r="F1856" s="39"/>
      <c r="G1856" s="40"/>
      <c r="H1856" s="40"/>
      <c r="I1856" s="24"/>
      <c r="J1856" s="24"/>
      <c r="K1856" s="24"/>
      <c r="L1856" s="9"/>
      <c r="M1856" s="9"/>
      <c r="N1856" s="9"/>
      <c r="O1856" s="9"/>
      <c r="P1856" s="9"/>
      <c r="Q1856" s="9"/>
      <c r="R1856" s="9"/>
      <c r="S1856" s="9"/>
      <c r="T1856" s="9"/>
      <c r="U1856" s="9"/>
      <c r="V1856" s="9"/>
      <c r="W1856" s="9"/>
      <c r="X1856" s="9"/>
      <c r="Y1856" s="9"/>
      <c r="Z1856" s="9"/>
      <c r="AA1856" s="9"/>
      <c r="AB1856" s="9"/>
      <c r="AC1856" s="9"/>
      <c r="AD1856" s="9"/>
      <c r="AE1856" s="9"/>
      <c r="AF1856" s="9"/>
      <c r="AG1856" s="9"/>
      <c r="AH1856" s="9"/>
    </row>
    <row r="1857" spans="1:34" ht="14.4" x14ac:dyDescent="0.25">
      <c r="A1857" s="43"/>
      <c r="B1857" s="24"/>
      <c r="C1857" s="24"/>
      <c r="D1857" s="24"/>
      <c r="E1857" s="41"/>
      <c r="F1857" s="39"/>
      <c r="G1857" s="40"/>
      <c r="H1857" s="40"/>
      <c r="I1857" s="24"/>
      <c r="J1857" s="24"/>
      <c r="K1857" s="24"/>
      <c r="L1857" s="9"/>
      <c r="M1857" s="9"/>
      <c r="N1857" s="9"/>
      <c r="O1857" s="9"/>
      <c r="P1857" s="9"/>
      <c r="Q1857" s="9"/>
      <c r="R1857" s="9"/>
      <c r="S1857" s="9"/>
      <c r="T1857" s="9"/>
      <c r="U1857" s="9"/>
      <c r="V1857" s="9"/>
      <c r="W1857" s="9"/>
      <c r="X1857" s="9"/>
      <c r="Y1857" s="9"/>
      <c r="Z1857" s="9"/>
      <c r="AA1857" s="9"/>
      <c r="AB1857" s="9"/>
      <c r="AC1857" s="9"/>
      <c r="AD1857" s="9"/>
      <c r="AE1857" s="9"/>
      <c r="AF1857" s="9"/>
      <c r="AG1857" s="9"/>
      <c r="AH1857" s="9"/>
    </row>
    <row r="1858" spans="1:34" ht="14.4" x14ac:dyDescent="0.25">
      <c r="A1858" s="43"/>
      <c r="B1858" s="24"/>
      <c r="C1858" s="24"/>
      <c r="D1858" s="24"/>
      <c r="E1858" s="41"/>
      <c r="F1858" s="39"/>
      <c r="G1858" s="40"/>
      <c r="H1858" s="40"/>
      <c r="I1858" s="24"/>
      <c r="J1858" s="24"/>
      <c r="K1858" s="24"/>
      <c r="L1858" s="9"/>
      <c r="M1858" s="9"/>
      <c r="N1858" s="9"/>
      <c r="O1858" s="9"/>
      <c r="P1858" s="9"/>
      <c r="Q1858" s="9"/>
      <c r="R1858" s="9"/>
      <c r="S1858" s="9"/>
      <c r="T1858" s="9"/>
      <c r="U1858" s="9"/>
      <c r="V1858" s="9"/>
      <c r="W1858" s="9"/>
      <c r="X1858" s="9"/>
      <c r="Y1858" s="9"/>
      <c r="Z1858" s="9"/>
      <c r="AA1858" s="9"/>
      <c r="AB1858" s="9"/>
      <c r="AC1858" s="9"/>
      <c r="AD1858" s="9"/>
      <c r="AE1858" s="9"/>
      <c r="AF1858" s="9"/>
      <c r="AG1858" s="9"/>
      <c r="AH1858" s="9"/>
    </row>
    <row r="1859" spans="1:34" ht="14.4" x14ac:dyDescent="0.25">
      <c r="A1859" s="43"/>
      <c r="B1859" s="24"/>
      <c r="C1859" s="24"/>
      <c r="D1859" s="24"/>
      <c r="E1859" s="41"/>
      <c r="F1859" s="39"/>
      <c r="G1859" s="40"/>
      <c r="H1859" s="40"/>
      <c r="I1859" s="24"/>
      <c r="J1859" s="24"/>
      <c r="K1859" s="24"/>
      <c r="L1859" s="9"/>
      <c r="M1859" s="9"/>
      <c r="N1859" s="9"/>
      <c r="O1859" s="9"/>
      <c r="P1859" s="9"/>
      <c r="Q1859" s="9"/>
      <c r="R1859" s="9"/>
      <c r="S1859" s="9"/>
      <c r="T1859" s="9"/>
      <c r="U1859" s="9"/>
      <c r="V1859" s="9"/>
      <c r="W1859" s="9"/>
      <c r="X1859" s="9"/>
      <c r="Y1859" s="9"/>
      <c r="Z1859" s="9"/>
      <c r="AA1859" s="9"/>
      <c r="AB1859" s="9"/>
      <c r="AC1859" s="9"/>
      <c r="AD1859" s="9"/>
      <c r="AE1859" s="9"/>
      <c r="AF1859" s="9"/>
      <c r="AG1859" s="9"/>
      <c r="AH1859" s="9"/>
    </row>
    <row r="1860" spans="1:34" ht="14.4" x14ac:dyDescent="0.25">
      <c r="A1860" s="43"/>
      <c r="B1860" s="24"/>
      <c r="C1860" s="24"/>
      <c r="D1860" s="24"/>
      <c r="E1860" s="41"/>
      <c r="F1860" s="39"/>
      <c r="G1860" s="40"/>
      <c r="H1860" s="40"/>
      <c r="I1860" s="24"/>
      <c r="J1860" s="24"/>
      <c r="K1860" s="24"/>
      <c r="L1860" s="9"/>
      <c r="M1860" s="9"/>
      <c r="N1860" s="9"/>
      <c r="O1860" s="9"/>
      <c r="P1860" s="9"/>
      <c r="Q1860" s="9"/>
      <c r="R1860" s="9"/>
      <c r="S1860" s="9"/>
      <c r="T1860" s="9"/>
      <c r="U1860" s="9"/>
      <c r="V1860" s="9"/>
      <c r="W1860" s="9"/>
      <c r="X1860" s="9"/>
      <c r="Y1860" s="9"/>
      <c r="Z1860" s="9"/>
      <c r="AA1860" s="9"/>
      <c r="AB1860" s="9"/>
      <c r="AC1860" s="9"/>
      <c r="AD1860" s="9"/>
      <c r="AE1860" s="9"/>
      <c r="AF1860" s="9"/>
      <c r="AG1860" s="9"/>
      <c r="AH1860" s="9"/>
    </row>
    <row r="1861" spans="1:34" ht="14.4" x14ac:dyDescent="0.25">
      <c r="A1861" s="43"/>
      <c r="B1861" s="24"/>
      <c r="C1861" s="24"/>
      <c r="D1861" s="24"/>
      <c r="E1861" s="41"/>
      <c r="F1861" s="39"/>
      <c r="G1861" s="40"/>
      <c r="H1861" s="40"/>
      <c r="I1861" s="24"/>
      <c r="J1861" s="24"/>
      <c r="K1861" s="24"/>
      <c r="L1861" s="9"/>
      <c r="M1861" s="9"/>
      <c r="N1861" s="9"/>
      <c r="O1861" s="9"/>
      <c r="P1861" s="9"/>
      <c r="Q1861" s="9"/>
      <c r="R1861" s="9"/>
      <c r="S1861" s="9"/>
      <c r="T1861" s="9"/>
      <c r="U1861" s="9"/>
      <c r="V1861" s="9"/>
      <c r="W1861" s="9"/>
      <c r="X1861" s="9"/>
      <c r="Y1861" s="9"/>
      <c r="Z1861" s="9"/>
      <c r="AA1861" s="9"/>
      <c r="AB1861" s="9"/>
      <c r="AC1861" s="9"/>
      <c r="AD1861" s="9"/>
      <c r="AE1861" s="9"/>
      <c r="AF1861" s="9"/>
      <c r="AG1861" s="9"/>
      <c r="AH1861" s="9"/>
    </row>
    <row r="1862" spans="1:34" ht="14.4" x14ac:dyDescent="0.25">
      <c r="A1862" s="43"/>
      <c r="B1862" s="24"/>
      <c r="C1862" s="24"/>
      <c r="D1862" s="24"/>
      <c r="E1862" s="41"/>
      <c r="F1862" s="39"/>
      <c r="G1862" s="40"/>
      <c r="H1862" s="40"/>
      <c r="I1862" s="24"/>
      <c r="J1862" s="24"/>
      <c r="K1862" s="24"/>
      <c r="L1862" s="9"/>
      <c r="M1862" s="9"/>
      <c r="N1862" s="9"/>
      <c r="O1862" s="9"/>
      <c r="P1862" s="9"/>
      <c r="Q1862" s="9"/>
      <c r="R1862" s="9"/>
      <c r="S1862" s="9"/>
      <c r="T1862" s="9"/>
      <c r="U1862" s="9"/>
      <c r="V1862" s="9"/>
      <c r="W1862" s="9"/>
      <c r="X1862" s="9"/>
      <c r="Y1862" s="9"/>
      <c r="Z1862" s="9"/>
      <c r="AA1862" s="9"/>
      <c r="AB1862" s="9"/>
      <c r="AC1862" s="9"/>
      <c r="AD1862" s="9"/>
      <c r="AE1862" s="9"/>
      <c r="AF1862" s="9"/>
      <c r="AG1862" s="9"/>
      <c r="AH1862" s="9"/>
    </row>
    <row r="1863" spans="1:34" ht="14.4" x14ac:dyDescent="0.25">
      <c r="A1863" s="43"/>
      <c r="B1863" s="24"/>
      <c r="C1863" s="24"/>
      <c r="D1863" s="24"/>
      <c r="E1863" s="41"/>
      <c r="F1863" s="39"/>
      <c r="G1863" s="40"/>
      <c r="H1863" s="40"/>
      <c r="I1863" s="24"/>
      <c r="J1863" s="24"/>
      <c r="K1863" s="24"/>
      <c r="L1863" s="9"/>
      <c r="M1863" s="9"/>
      <c r="N1863" s="9"/>
      <c r="O1863" s="9"/>
      <c r="P1863" s="9"/>
      <c r="Q1863" s="9"/>
      <c r="R1863" s="9"/>
      <c r="S1863" s="9"/>
      <c r="T1863" s="9"/>
      <c r="U1863" s="9"/>
      <c r="V1863" s="9"/>
      <c r="W1863" s="9"/>
      <c r="X1863" s="9"/>
      <c r="Y1863" s="9"/>
      <c r="Z1863" s="9"/>
      <c r="AA1863" s="9"/>
      <c r="AB1863" s="9"/>
      <c r="AC1863" s="9"/>
      <c r="AD1863" s="9"/>
      <c r="AE1863" s="9"/>
      <c r="AF1863" s="9"/>
      <c r="AG1863" s="9"/>
      <c r="AH1863" s="9"/>
    </row>
    <row r="1864" spans="1:34" ht="14.4" x14ac:dyDescent="0.25">
      <c r="A1864" s="43"/>
      <c r="B1864" s="24"/>
      <c r="C1864" s="24"/>
      <c r="D1864" s="24"/>
      <c r="E1864" s="41"/>
      <c r="F1864" s="39"/>
      <c r="G1864" s="40"/>
      <c r="H1864" s="40"/>
      <c r="I1864" s="24"/>
      <c r="J1864" s="24"/>
      <c r="K1864" s="24"/>
      <c r="L1864" s="9"/>
      <c r="M1864" s="9"/>
      <c r="N1864" s="9"/>
      <c r="O1864" s="9"/>
      <c r="P1864" s="9"/>
      <c r="Q1864" s="9"/>
      <c r="R1864" s="9"/>
      <c r="S1864" s="9"/>
      <c r="T1864" s="9"/>
      <c r="U1864" s="9"/>
      <c r="V1864" s="9"/>
      <c r="W1864" s="9"/>
      <c r="X1864" s="9"/>
      <c r="Y1864" s="9"/>
      <c r="Z1864" s="9"/>
      <c r="AA1864" s="9"/>
      <c r="AB1864" s="9"/>
      <c r="AC1864" s="9"/>
      <c r="AD1864" s="9"/>
      <c r="AE1864" s="9"/>
      <c r="AF1864" s="9"/>
      <c r="AG1864" s="9"/>
      <c r="AH1864" s="9"/>
    </row>
    <row r="1865" spans="1:34" ht="14.4" x14ac:dyDescent="0.25">
      <c r="A1865" s="43"/>
      <c r="B1865" s="24"/>
      <c r="C1865" s="24"/>
      <c r="D1865" s="24"/>
      <c r="E1865" s="41"/>
      <c r="F1865" s="39"/>
      <c r="G1865" s="40"/>
      <c r="H1865" s="40"/>
      <c r="I1865" s="24"/>
      <c r="J1865" s="24"/>
      <c r="K1865" s="24"/>
      <c r="L1865" s="9"/>
      <c r="M1865" s="9"/>
      <c r="N1865" s="9"/>
      <c r="O1865" s="9"/>
      <c r="P1865" s="9"/>
      <c r="Q1865" s="9"/>
      <c r="R1865" s="9"/>
      <c r="S1865" s="9"/>
      <c r="T1865" s="9"/>
      <c r="U1865" s="9"/>
      <c r="V1865" s="9"/>
      <c r="W1865" s="9"/>
      <c r="X1865" s="9"/>
      <c r="Y1865" s="9"/>
      <c r="Z1865" s="9"/>
      <c r="AA1865" s="9"/>
    </row>
    <row r="1866" spans="1:34" ht="14.4" x14ac:dyDescent="0.25">
      <c r="A1866" s="43"/>
      <c r="B1866" s="24"/>
      <c r="C1866" s="24"/>
      <c r="D1866" s="24"/>
      <c r="E1866" s="41"/>
      <c r="F1866" s="39"/>
      <c r="G1866" s="40"/>
      <c r="H1866" s="40"/>
      <c r="I1866" s="24"/>
      <c r="J1866" s="24"/>
      <c r="K1866" s="24"/>
      <c r="L1866" s="9"/>
      <c r="M1866" s="9"/>
      <c r="N1866" s="9"/>
      <c r="O1866" s="9"/>
      <c r="P1866" s="9"/>
      <c r="Q1866" s="9"/>
      <c r="R1866" s="9"/>
      <c r="S1866" s="9"/>
      <c r="T1866" s="9"/>
      <c r="U1866" s="9"/>
      <c r="V1866" s="9"/>
      <c r="W1866" s="9"/>
      <c r="X1866" s="9"/>
      <c r="Y1866" s="9"/>
      <c r="Z1866" s="9"/>
      <c r="AA1866" s="9"/>
    </row>
    <row r="1867" spans="1:34" ht="14.4" x14ac:dyDescent="0.25">
      <c r="A1867" s="43"/>
      <c r="B1867" s="24"/>
      <c r="C1867" s="24"/>
      <c r="D1867" s="24"/>
      <c r="E1867" s="41"/>
      <c r="F1867" s="39"/>
      <c r="G1867" s="40"/>
      <c r="H1867" s="40"/>
      <c r="I1867" s="24"/>
      <c r="J1867" s="24"/>
      <c r="K1867" s="24"/>
      <c r="L1867" s="9"/>
      <c r="M1867" s="9"/>
      <c r="N1867" s="9"/>
      <c r="O1867" s="9"/>
      <c r="P1867" s="9"/>
      <c r="Q1867" s="9"/>
      <c r="R1867" s="9"/>
      <c r="S1867" s="9"/>
      <c r="T1867" s="9"/>
      <c r="U1867" s="9"/>
      <c r="V1867" s="9"/>
      <c r="W1867" s="9"/>
      <c r="X1867" s="9"/>
      <c r="Y1867" s="9"/>
      <c r="Z1867" s="9"/>
      <c r="AA1867" s="9"/>
    </row>
    <row r="1868" spans="1:34" ht="14.4" x14ac:dyDescent="0.25">
      <c r="A1868" s="43"/>
      <c r="B1868" s="24"/>
      <c r="C1868" s="24"/>
      <c r="D1868" s="24"/>
      <c r="E1868" s="41"/>
      <c r="F1868" s="39"/>
      <c r="G1868" s="40"/>
      <c r="H1868" s="40"/>
      <c r="I1868" s="24"/>
      <c r="J1868" s="24"/>
      <c r="K1868" s="24"/>
      <c r="L1868" s="9"/>
      <c r="M1868" s="9"/>
      <c r="N1868" s="9"/>
      <c r="O1868" s="9"/>
      <c r="P1868" s="9"/>
      <c r="Q1868" s="9"/>
      <c r="R1868" s="9"/>
      <c r="S1868" s="9"/>
      <c r="T1868" s="9"/>
      <c r="U1868" s="9"/>
      <c r="V1868" s="9"/>
      <c r="W1868" s="9"/>
      <c r="X1868" s="9"/>
      <c r="Y1868" s="9"/>
      <c r="Z1868" s="9"/>
      <c r="AA1868" s="9"/>
    </row>
    <row r="1869" spans="1:34" ht="14.4" x14ac:dyDescent="0.25">
      <c r="A1869" s="43"/>
      <c r="B1869" s="24"/>
      <c r="C1869" s="24"/>
      <c r="D1869" s="24"/>
      <c r="E1869" s="41"/>
      <c r="F1869" s="39"/>
      <c r="G1869" s="40"/>
      <c r="H1869" s="40"/>
      <c r="I1869" s="24"/>
      <c r="J1869" s="24"/>
      <c r="K1869" s="24"/>
      <c r="L1869" s="9"/>
      <c r="M1869" s="9"/>
      <c r="N1869" s="9"/>
      <c r="O1869" s="9"/>
      <c r="P1869" s="9"/>
      <c r="Q1869" s="9"/>
      <c r="R1869" s="9"/>
      <c r="S1869" s="9"/>
      <c r="T1869" s="9"/>
      <c r="U1869" s="9"/>
      <c r="V1869" s="9"/>
      <c r="W1869" s="9"/>
      <c r="X1869" s="9"/>
      <c r="Y1869" s="9"/>
      <c r="Z1869" s="9"/>
      <c r="AA1869" s="9"/>
    </row>
    <row r="1870" spans="1:34" ht="14.4" x14ac:dyDescent="0.25">
      <c r="A1870" s="43"/>
      <c r="B1870" s="24"/>
      <c r="C1870" s="24"/>
      <c r="D1870" s="24"/>
      <c r="E1870" s="41"/>
      <c r="F1870" s="39"/>
      <c r="G1870" s="40"/>
      <c r="H1870" s="40"/>
      <c r="I1870" s="24"/>
      <c r="J1870" s="24"/>
      <c r="K1870" s="24"/>
      <c r="L1870" s="9"/>
      <c r="M1870" s="9"/>
      <c r="N1870" s="9"/>
      <c r="O1870" s="9"/>
      <c r="P1870" s="9"/>
      <c r="Q1870" s="9"/>
      <c r="R1870" s="9"/>
      <c r="S1870" s="9"/>
      <c r="T1870" s="9"/>
      <c r="U1870" s="9"/>
      <c r="V1870" s="9"/>
      <c r="W1870" s="9"/>
      <c r="X1870" s="9"/>
      <c r="Y1870" s="9"/>
      <c r="Z1870" s="9"/>
      <c r="AA1870" s="9"/>
    </row>
    <row r="1871" spans="1:34" ht="14.4" x14ac:dyDescent="0.25">
      <c r="A1871" s="43"/>
      <c r="B1871" s="24"/>
      <c r="C1871" s="24"/>
      <c r="D1871" s="24"/>
      <c r="E1871" s="41"/>
      <c r="F1871" s="39"/>
      <c r="G1871" s="40"/>
      <c r="H1871" s="40"/>
      <c r="I1871" s="24"/>
      <c r="J1871" s="24"/>
      <c r="K1871" s="24"/>
      <c r="L1871" s="9"/>
      <c r="M1871" s="9"/>
      <c r="N1871" s="9"/>
      <c r="O1871" s="9"/>
      <c r="P1871" s="9"/>
      <c r="Q1871" s="9"/>
      <c r="R1871" s="9"/>
      <c r="S1871" s="9"/>
      <c r="T1871" s="9"/>
      <c r="U1871" s="9"/>
      <c r="V1871" s="9"/>
      <c r="W1871" s="9"/>
      <c r="X1871" s="9"/>
      <c r="Y1871" s="9"/>
      <c r="Z1871" s="9"/>
      <c r="AA1871" s="9"/>
    </row>
    <row r="1872" spans="1:34" ht="14.4" x14ac:dyDescent="0.25">
      <c r="A1872" s="43"/>
      <c r="B1872" s="24"/>
      <c r="C1872" s="24"/>
      <c r="D1872" s="24"/>
      <c r="E1872" s="41"/>
      <c r="F1872" s="39"/>
      <c r="G1872" s="40"/>
      <c r="H1872" s="40"/>
      <c r="I1872" s="24"/>
      <c r="J1872" s="24"/>
      <c r="K1872" s="24"/>
      <c r="L1872" s="9"/>
      <c r="M1872" s="9"/>
      <c r="N1872" s="9"/>
      <c r="O1872" s="9"/>
      <c r="P1872" s="9"/>
      <c r="Q1872" s="9"/>
      <c r="R1872" s="9"/>
      <c r="S1872" s="9"/>
      <c r="T1872" s="9"/>
      <c r="U1872" s="9"/>
      <c r="V1872" s="9"/>
      <c r="W1872" s="9"/>
      <c r="X1872" s="9"/>
      <c r="Y1872" s="9"/>
      <c r="Z1872" s="9"/>
      <c r="AA1872" s="9"/>
    </row>
  </sheetData>
  <autoFilter ref="A4:AH4" xr:uid="{00000000-0001-0000-0200-000000000000}"/>
  <conditionalFormatting sqref="B1810:B1872">
    <cfRule type="notContainsBlanks" dxfId="2" priority="2">
      <formula>LEN(TRIM(D1810))&gt;0</formula>
    </cfRule>
  </conditionalFormatting>
  <dataValidations xWindow="917" yWindow="1026" count="2">
    <dataValidation type="decimal" operator="greaterThanOrEqual" allowBlank="1" showDropDown="1" showInputMessage="1" showErrorMessage="1" prompt="Introduceți un număr mai mare sau egal cu 0!" sqref="G5:H68 G69 H70 G71:H393 H394 G395:H443 G444 G445:H1872" xr:uid="{00000000-0002-0000-0200-000003000000}">
      <formula1>0</formula1>
    </dataValidation>
    <dataValidation type="list" allowBlank="1" sqref="B317:B1872" xr:uid="{00000000-0002-0000-0200-000000000000}">
      <formula1>#REF!</formula1>
    </dataValidation>
  </dataValidations>
  <hyperlinks>
    <hyperlink ref="J5" r:id="rId1" xr:uid="{00000000-0004-0000-0200-000000000000}"/>
    <hyperlink ref="K5" r:id="rId2" xr:uid="{00000000-0004-0000-0200-000001000000}"/>
    <hyperlink ref="J6" r:id="rId3" xr:uid="{00000000-0004-0000-0200-000002000000}"/>
    <hyperlink ref="K6" r:id="rId4" xr:uid="{00000000-0004-0000-0200-000003000000}"/>
    <hyperlink ref="J7" r:id="rId5" xr:uid="{00000000-0004-0000-0200-000004000000}"/>
    <hyperlink ref="K7" r:id="rId6" xr:uid="{00000000-0004-0000-0200-000005000000}"/>
    <hyperlink ref="J8" r:id="rId7" xr:uid="{00000000-0004-0000-0200-000006000000}"/>
    <hyperlink ref="K8" r:id="rId8" xr:uid="{00000000-0004-0000-0200-000007000000}"/>
    <hyperlink ref="J9" r:id="rId9" xr:uid="{00000000-0004-0000-0200-000008000000}"/>
    <hyperlink ref="K9" r:id="rId10" xr:uid="{00000000-0004-0000-0200-000009000000}"/>
    <hyperlink ref="J10" r:id="rId11" xr:uid="{00000000-0004-0000-0200-00000A000000}"/>
    <hyperlink ref="K10" r:id="rId12" xr:uid="{00000000-0004-0000-0200-00000B000000}"/>
    <hyperlink ref="J11" r:id="rId13" xr:uid="{00000000-0004-0000-0200-00000C000000}"/>
    <hyperlink ref="K11" r:id="rId14" xr:uid="{00000000-0004-0000-0200-00000D000000}"/>
    <hyperlink ref="J12" r:id="rId15" xr:uid="{00000000-0004-0000-0200-00000E000000}"/>
    <hyperlink ref="K12" r:id="rId16" xr:uid="{00000000-0004-0000-0200-00000F000000}"/>
    <hyperlink ref="J13" r:id="rId17" xr:uid="{00000000-0004-0000-0200-000010000000}"/>
    <hyperlink ref="K13" r:id="rId18" xr:uid="{00000000-0004-0000-0200-000011000000}"/>
    <hyperlink ref="I14" r:id="rId19" xr:uid="{00000000-0004-0000-0200-000012000000}"/>
    <hyperlink ref="J14" r:id="rId20" xr:uid="{00000000-0004-0000-0200-000013000000}"/>
    <hyperlink ref="K14" r:id="rId21" xr:uid="{00000000-0004-0000-0200-000014000000}"/>
    <hyperlink ref="I15" r:id="rId22" xr:uid="{00000000-0004-0000-0200-000015000000}"/>
    <hyperlink ref="J15" r:id="rId23" xr:uid="{00000000-0004-0000-0200-000016000000}"/>
    <hyperlink ref="K15" r:id="rId24" xr:uid="{00000000-0004-0000-0200-000017000000}"/>
    <hyperlink ref="I16" r:id="rId25" xr:uid="{00000000-0004-0000-0200-000018000000}"/>
    <hyperlink ref="J16" r:id="rId26" xr:uid="{00000000-0004-0000-0200-000019000000}"/>
    <hyperlink ref="K16" r:id="rId27" xr:uid="{00000000-0004-0000-0200-00001A000000}"/>
    <hyperlink ref="J17" r:id="rId28" xr:uid="{00000000-0004-0000-0200-00001B000000}"/>
    <hyperlink ref="K17" r:id="rId29" xr:uid="{00000000-0004-0000-0200-00001C000000}"/>
    <hyperlink ref="I18" r:id="rId30" xr:uid="{00000000-0004-0000-0200-00001D000000}"/>
    <hyperlink ref="J18" r:id="rId31" xr:uid="{00000000-0004-0000-0200-00001E000000}"/>
    <hyperlink ref="K18" r:id="rId32" xr:uid="{00000000-0004-0000-0200-00001F000000}"/>
    <hyperlink ref="I19" r:id="rId33" xr:uid="{00000000-0004-0000-0200-000020000000}"/>
    <hyperlink ref="J19" r:id="rId34" xr:uid="{00000000-0004-0000-0200-000021000000}"/>
    <hyperlink ref="K19" r:id="rId35" xr:uid="{00000000-0004-0000-0200-000022000000}"/>
    <hyperlink ref="I20" r:id="rId36" xr:uid="{00000000-0004-0000-0200-000023000000}"/>
    <hyperlink ref="J20" r:id="rId37" xr:uid="{00000000-0004-0000-0200-000024000000}"/>
    <hyperlink ref="K20" r:id="rId38" xr:uid="{00000000-0004-0000-0200-000025000000}"/>
    <hyperlink ref="I21" r:id="rId39" xr:uid="{00000000-0004-0000-0200-000026000000}"/>
    <hyperlink ref="J21" r:id="rId40" xr:uid="{00000000-0004-0000-0200-000027000000}"/>
    <hyperlink ref="K21" r:id="rId41" xr:uid="{00000000-0004-0000-0200-000028000000}"/>
    <hyperlink ref="I22" r:id="rId42" xr:uid="{00000000-0004-0000-0200-000029000000}"/>
    <hyperlink ref="J22" r:id="rId43" xr:uid="{00000000-0004-0000-0200-00002A000000}"/>
    <hyperlink ref="K22" r:id="rId44" xr:uid="{00000000-0004-0000-0200-00002B000000}"/>
    <hyperlink ref="I23" r:id="rId45" xr:uid="{00000000-0004-0000-0200-00002C000000}"/>
    <hyperlink ref="J23" r:id="rId46" xr:uid="{00000000-0004-0000-0200-00002D000000}"/>
    <hyperlink ref="K23" r:id="rId47" xr:uid="{00000000-0004-0000-0200-00002E000000}"/>
    <hyperlink ref="J24" r:id="rId48" xr:uid="{00000000-0004-0000-0200-00002F000000}"/>
    <hyperlink ref="K24" r:id="rId49" xr:uid="{00000000-0004-0000-0200-000030000000}"/>
    <hyperlink ref="I25" r:id="rId50" xr:uid="{00000000-0004-0000-0200-000031000000}"/>
    <hyperlink ref="J25" r:id="rId51" xr:uid="{00000000-0004-0000-0200-000032000000}"/>
    <hyperlink ref="K25" r:id="rId52" xr:uid="{00000000-0004-0000-0200-000033000000}"/>
    <hyperlink ref="I26" r:id="rId53" xr:uid="{00000000-0004-0000-0200-000034000000}"/>
    <hyperlink ref="J26" r:id="rId54" xr:uid="{00000000-0004-0000-0200-000035000000}"/>
    <hyperlink ref="K26" r:id="rId55" xr:uid="{00000000-0004-0000-0200-000036000000}"/>
    <hyperlink ref="I27" r:id="rId56" xr:uid="{00000000-0004-0000-0200-000037000000}"/>
    <hyperlink ref="J27" r:id="rId57" xr:uid="{00000000-0004-0000-0200-000038000000}"/>
    <hyperlink ref="K27" r:id="rId58" xr:uid="{00000000-0004-0000-0200-000039000000}"/>
    <hyperlink ref="I28" r:id="rId59" xr:uid="{00000000-0004-0000-0200-00003A000000}"/>
    <hyperlink ref="J28" r:id="rId60" xr:uid="{00000000-0004-0000-0200-00003B000000}"/>
    <hyperlink ref="K28" r:id="rId61" xr:uid="{00000000-0004-0000-0200-00003C000000}"/>
    <hyperlink ref="I29" r:id="rId62" xr:uid="{00000000-0004-0000-0200-00003D000000}"/>
    <hyperlink ref="J29" r:id="rId63" xr:uid="{00000000-0004-0000-0200-00003E000000}"/>
    <hyperlink ref="K29" r:id="rId64" xr:uid="{00000000-0004-0000-0200-00003F000000}"/>
    <hyperlink ref="I30" r:id="rId65" xr:uid="{00000000-0004-0000-0200-000040000000}"/>
    <hyperlink ref="J30" r:id="rId66" xr:uid="{00000000-0004-0000-0200-000041000000}"/>
    <hyperlink ref="K30" r:id="rId67" xr:uid="{00000000-0004-0000-0200-000042000000}"/>
    <hyperlink ref="I31" r:id="rId68" xr:uid="{00000000-0004-0000-0200-000043000000}"/>
    <hyperlink ref="J31" r:id="rId69" xr:uid="{00000000-0004-0000-0200-000044000000}"/>
    <hyperlink ref="K31" r:id="rId70" xr:uid="{00000000-0004-0000-0200-000045000000}"/>
    <hyperlink ref="J32" r:id="rId71" xr:uid="{00000000-0004-0000-0200-000046000000}"/>
    <hyperlink ref="K32" r:id="rId72" xr:uid="{00000000-0004-0000-0200-000047000000}"/>
    <hyperlink ref="I33" r:id="rId73" xr:uid="{00000000-0004-0000-0200-000048000000}"/>
    <hyperlink ref="J33" r:id="rId74" xr:uid="{00000000-0004-0000-0200-000049000000}"/>
    <hyperlink ref="K33" r:id="rId75" xr:uid="{00000000-0004-0000-0200-00004A000000}"/>
    <hyperlink ref="I34" r:id="rId76" xr:uid="{00000000-0004-0000-0200-00004B000000}"/>
    <hyperlink ref="J34" r:id="rId77" xr:uid="{00000000-0004-0000-0200-00004C000000}"/>
    <hyperlink ref="K34" r:id="rId78" xr:uid="{00000000-0004-0000-0200-00004D000000}"/>
    <hyperlink ref="I35" r:id="rId79" xr:uid="{00000000-0004-0000-0200-00004E000000}"/>
    <hyperlink ref="J35" r:id="rId80" xr:uid="{00000000-0004-0000-0200-00004F000000}"/>
    <hyperlink ref="K35" r:id="rId81" xr:uid="{00000000-0004-0000-0200-000050000000}"/>
    <hyperlink ref="I36" r:id="rId82" xr:uid="{00000000-0004-0000-0200-000051000000}"/>
    <hyperlink ref="J36" r:id="rId83" xr:uid="{00000000-0004-0000-0200-000052000000}"/>
    <hyperlink ref="K36" r:id="rId84" xr:uid="{00000000-0004-0000-0200-000053000000}"/>
    <hyperlink ref="J37" r:id="rId85" xr:uid="{00000000-0004-0000-0200-000054000000}"/>
    <hyperlink ref="K37" r:id="rId86" xr:uid="{00000000-0004-0000-0200-000055000000}"/>
    <hyperlink ref="J38" r:id="rId87" xr:uid="{00000000-0004-0000-0200-000056000000}"/>
    <hyperlink ref="K38" r:id="rId88" xr:uid="{00000000-0004-0000-0200-000057000000}"/>
    <hyperlink ref="I39" r:id="rId89" xr:uid="{00000000-0004-0000-0200-000058000000}"/>
    <hyperlink ref="J39" r:id="rId90" xr:uid="{00000000-0004-0000-0200-000059000000}"/>
    <hyperlink ref="K39" r:id="rId91" xr:uid="{00000000-0004-0000-0200-00005A000000}"/>
    <hyperlink ref="I40" r:id="rId92" xr:uid="{00000000-0004-0000-0200-00005B000000}"/>
    <hyperlink ref="J40" r:id="rId93" xr:uid="{00000000-0004-0000-0200-00005C000000}"/>
    <hyperlink ref="K40" r:id="rId94" xr:uid="{00000000-0004-0000-0200-00005D000000}"/>
    <hyperlink ref="I41" r:id="rId95" xr:uid="{00000000-0004-0000-0200-00005E000000}"/>
    <hyperlink ref="J41" r:id="rId96" xr:uid="{00000000-0004-0000-0200-00005F000000}"/>
    <hyperlink ref="K41" r:id="rId97" xr:uid="{00000000-0004-0000-0200-000060000000}"/>
    <hyperlink ref="I42" r:id="rId98" xr:uid="{00000000-0004-0000-0200-000061000000}"/>
    <hyperlink ref="J42" r:id="rId99" xr:uid="{00000000-0004-0000-0200-000062000000}"/>
    <hyperlink ref="K42" r:id="rId100" xr:uid="{00000000-0004-0000-0200-000063000000}"/>
    <hyperlink ref="J43" r:id="rId101" xr:uid="{00000000-0004-0000-0200-000064000000}"/>
    <hyperlink ref="K43" r:id="rId102" xr:uid="{00000000-0004-0000-0200-000065000000}"/>
    <hyperlink ref="J44" r:id="rId103" xr:uid="{00000000-0004-0000-0200-000066000000}"/>
    <hyperlink ref="K44" r:id="rId104" xr:uid="{00000000-0004-0000-0200-000067000000}"/>
    <hyperlink ref="J45" r:id="rId105" xr:uid="{00000000-0004-0000-0200-000068000000}"/>
    <hyperlink ref="K45" r:id="rId106" xr:uid="{00000000-0004-0000-0200-000069000000}"/>
    <hyperlink ref="J46" r:id="rId107" xr:uid="{00000000-0004-0000-0200-00006A000000}"/>
    <hyperlink ref="K46" r:id="rId108" xr:uid="{00000000-0004-0000-0200-00006B000000}"/>
    <hyperlink ref="J47" r:id="rId109" xr:uid="{00000000-0004-0000-0200-00006C000000}"/>
    <hyperlink ref="K47" r:id="rId110" xr:uid="{00000000-0004-0000-0200-00006D000000}"/>
    <hyperlink ref="J48" r:id="rId111" xr:uid="{00000000-0004-0000-0200-00006E000000}"/>
    <hyperlink ref="K48" r:id="rId112" xr:uid="{00000000-0004-0000-0200-00006F000000}"/>
    <hyperlink ref="J49" r:id="rId113" xr:uid="{00000000-0004-0000-0200-000070000000}"/>
    <hyperlink ref="K49" r:id="rId114" xr:uid="{00000000-0004-0000-0200-000071000000}"/>
    <hyperlink ref="J50" r:id="rId115" xr:uid="{00000000-0004-0000-0200-000072000000}"/>
    <hyperlink ref="K50" r:id="rId116" xr:uid="{00000000-0004-0000-0200-000073000000}"/>
    <hyperlink ref="J51" r:id="rId117" xr:uid="{00000000-0004-0000-0200-000074000000}"/>
    <hyperlink ref="K51" r:id="rId118" xr:uid="{00000000-0004-0000-0200-000075000000}"/>
    <hyperlink ref="J52" r:id="rId119" xr:uid="{00000000-0004-0000-0200-000076000000}"/>
    <hyperlink ref="K52" r:id="rId120" xr:uid="{00000000-0004-0000-0200-000077000000}"/>
    <hyperlink ref="J53" r:id="rId121" xr:uid="{00000000-0004-0000-0200-000078000000}"/>
    <hyperlink ref="K53" r:id="rId122" xr:uid="{00000000-0004-0000-0200-000079000000}"/>
    <hyperlink ref="J54" r:id="rId123" xr:uid="{00000000-0004-0000-0200-00007A000000}"/>
    <hyperlink ref="K54" r:id="rId124" xr:uid="{00000000-0004-0000-0200-00007B000000}"/>
    <hyperlink ref="J55" r:id="rId125" xr:uid="{00000000-0004-0000-0200-00007C000000}"/>
    <hyperlink ref="K55" r:id="rId126" xr:uid="{00000000-0004-0000-0200-00007D000000}"/>
    <hyperlink ref="J56" r:id="rId127" xr:uid="{00000000-0004-0000-0200-00007E000000}"/>
    <hyperlink ref="K56" r:id="rId128" xr:uid="{00000000-0004-0000-0200-00007F000000}"/>
    <hyperlink ref="J57" r:id="rId129" xr:uid="{00000000-0004-0000-0200-000080000000}"/>
    <hyperlink ref="K57" r:id="rId130" xr:uid="{00000000-0004-0000-0200-000081000000}"/>
    <hyperlink ref="J58" r:id="rId131" xr:uid="{00000000-0004-0000-0200-000082000000}"/>
    <hyperlink ref="K58" r:id="rId132" xr:uid="{00000000-0004-0000-0200-000083000000}"/>
    <hyperlink ref="J59" r:id="rId133" xr:uid="{00000000-0004-0000-0200-000084000000}"/>
    <hyperlink ref="K59" r:id="rId134" xr:uid="{00000000-0004-0000-0200-000085000000}"/>
    <hyperlink ref="J60" r:id="rId135" xr:uid="{00000000-0004-0000-0200-000086000000}"/>
    <hyperlink ref="K60" r:id="rId136" xr:uid="{00000000-0004-0000-0200-000087000000}"/>
    <hyperlink ref="J61" r:id="rId137" xr:uid="{00000000-0004-0000-0200-000088000000}"/>
    <hyperlink ref="K61" r:id="rId138" xr:uid="{00000000-0004-0000-0200-000089000000}"/>
    <hyperlink ref="J62" r:id="rId139" xr:uid="{00000000-0004-0000-0200-00008A000000}"/>
    <hyperlink ref="K62" r:id="rId140" xr:uid="{00000000-0004-0000-0200-00008B000000}"/>
    <hyperlink ref="J63" r:id="rId141" xr:uid="{00000000-0004-0000-0200-00008C000000}"/>
    <hyperlink ref="K63" r:id="rId142" xr:uid="{00000000-0004-0000-0200-00008D000000}"/>
    <hyperlink ref="J64" r:id="rId143" xr:uid="{00000000-0004-0000-0200-00008E000000}"/>
    <hyperlink ref="K64" r:id="rId144" xr:uid="{00000000-0004-0000-0200-00008F000000}"/>
    <hyperlink ref="J65" r:id="rId145" xr:uid="{00000000-0004-0000-0200-000090000000}"/>
    <hyperlink ref="K65" r:id="rId146" xr:uid="{00000000-0004-0000-0200-000091000000}"/>
    <hyperlink ref="J66" r:id="rId147" xr:uid="{00000000-0004-0000-0200-000092000000}"/>
    <hyperlink ref="K66" r:id="rId148" xr:uid="{00000000-0004-0000-0200-000093000000}"/>
    <hyperlink ref="J67" r:id="rId149" xr:uid="{00000000-0004-0000-0200-000094000000}"/>
    <hyperlink ref="K67" r:id="rId150" xr:uid="{00000000-0004-0000-0200-000095000000}"/>
    <hyperlink ref="J68" r:id="rId151" xr:uid="{00000000-0004-0000-0200-000096000000}"/>
    <hyperlink ref="K68" r:id="rId152" xr:uid="{00000000-0004-0000-0200-000097000000}"/>
    <hyperlink ref="J69" r:id="rId153" xr:uid="{00000000-0004-0000-0200-000098000000}"/>
    <hyperlink ref="K69" r:id="rId154" xr:uid="{00000000-0004-0000-0200-000099000000}"/>
    <hyperlink ref="J70" r:id="rId155" xr:uid="{00000000-0004-0000-0200-00009A000000}"/>
    <hyperlink ref="K70" r:id="rId156" xr:uid="{00000000-0004-0000-0200-00009B000000}"/>
    <hyperlink ref="J71" r:id="rId157" xr:uid="{00000000-0004-0000-0200-00009C000000}"/>
    <hyperlink ref="K71" r:id="rId158" xr:uid="{00000000-0004-0000-0200-00009D000000}"/>
    <hyperlink ref="J72" r:id="rId159" xr:uid="{00000000-0004-0000-0200-00009E000000}"/>
    <hyperlink ref="K72" r:id="rId160" xr:uid="{00000000-0004-0000-0200-00009F000000}"/>
    <hyperlink ref="J73" r:id="rId161" xr:uid="{00000000-0004-0000-0200-0000A0000000}"/>
    <hyperlink ref="K73" r:id="rId162" xr:uid="{00000000-0004-0000-0200-0000A1000000}"/>
    <hyperlink ref="J74" r:id="rId163" xr:uid="{00000000-0004-0000-0200-0000A2000000}"/>
    <hyperlink ref="K74" r:id="rId164" xr:uid="{00000000-0004-0000-0200-0000A3000000}"/>
    <hyperlink ref="J75" r:id="rId165" xr:uid="{00000000-0004-0000-0200-0000A4000000}"/>
    <hyperlink ref="J76" r:id="rId166" xr:uid="{00000000-0004-0000-0200-0000A5000000}"/>
    <hyperlink ref="K76" r:id="rId167" xr:uid="{00000000-0004-0000-0200-0000A6000000}"/>
    <hyperlink ref="J77" r:id="rId168" xr:uid="{00000000-0004-0000-0200-0000A7000000}"/>
    <hyperlink ref="K77" r:id="rId169" xr:uid="{00000000-0004-0000-0200-0000A8000000}"/>
    <hyperlink ref="J78" r:id="rId170" xr:uid="{00000000-0004-0000-0200-0000A9000000}"/>
    <hyperlink ref="K78" r:id="rId171" xr:uid="{00000000-0004-0000-0200-0000AA000000}"/>
    <hyperlink ref="J79" r:id="rId172" xr:uid="{00000000-0004-0000-0200-0000AB000000}"/>
    <hyperlink ref="K79" r:id="rId173" xr:uid="{00000000-0004-0000-0200-0000AC000000}"/>
    <hyperlink ref="J80" r:id="rId174" xr:uid="{00000000-0004-0000-0200-0000AD000000}"/>
    <hyperlink ref="K80" r:id="rId175" xr:uid="{00000000-0004-0000-0200-0000AE000000}"/>
    <hyperlink ref="J81" r:id="rId176" xr:uid="{00000000-0004-0000-0200-0000AF000000}"/>
    <hyperlink ref="K81" r:id="rId177" xr:uid="{00000000-0004-0000-0200-0000B0000000}"/>
    <hyperlink ref="J82" r:id="rId178" xr:uid="{00000000-0004-0000-0200-0000B1000000}"/>
    <hyperlink ref="K82" r:id="rId179" xr:uid="{00000000-0004-0000-0200-0000B2000000}"/>
    <hyperlink ref="J83" r:id="rId180" xr:uid="{00000000-0004-0000-0200-0000B3000000}"/>
    <hyperlink ref="K83" r:id="rId181" xr:uid="{00000000-0004-0000-0200-0000B4000000}"/>
    <hyperlink ref="J84" r:id="rId182" xr:uid="{00000000-0004-0000-0200-0000B5000000}"/>
    <hyperlink ref="K84" r:id="rId183" xr:uid="{00000000-0004-0000-0200-0000B6000000}"/>
    <hyperlink ref="J85" r:id="rId184" xr:uid="{00000000-0004-0000-0200-0000B7000000}"/>
    <hyperlink ref="K85" r:id="rId185" xr:uid="{00000000-0004-0000-0200-0000B8000000}"/>
    <hyperlink ref="J86" r:id="rId186" xr:uid="{00000000-0004-0000-0200-0000B9000000}"/>
    <hyperlink ref="K86" r:id="rId187" xr:uid="{00000000-0004-0000-0200-0000BA000000}"/>
    <hyperlink ref="J87" r:id="rId188" xr:uid="{00000000-0004-0000-0200-0000BB000000}"/>
    <hyperlink ref="K87" r:id="rId189" xr:uid="{00000000-0004-0000-0200-0000BC000000}"/>
    <hyperlink ref="J88" r:id="rId190" xr:uid="{00000000-0004-0000-0200-0000BD000000}"/>
    <hyperlink ref="K88" r:id="rId191" xr:uid="{00000000-0004-0000-0200-0000BE000000}"/>
    <hyperlink ref="J89" r:id="rId192" xr:uid="{00000000-0004-0000-0200-0000BF000000}"/>
    <hyperlink ref="K89" r:id="rId193" xr:uid="{00000000-0004-0000-0200-0000C0000000}"/>
    <hyperlink ref="J90" r:id="rId194" xr:uid="{00000000-0004-0000-0200-0000C1000000}"/>
    <hyperlink ref="K90" r:id="rId195" xr:uid="{00000000-0004-0000-0200-0000C2000000}"/>
    <hyperlink ref="J91" r:id="rId196" xr:uid="{00000000-0004-0000-0200-0000C3000000}"/>
    <hyperlink ref="K91" r:id="rId197" xr:uid="{00000000-0004-0000-0200-0000C4000000}"/>
    <hyperlink ref="J92" r:id="rId198" xr:uid="{00000000-0004-0000-0200-0000C5000000}"/>
    <hyperlink ref="K92" r:id="rId199" xr:uid="{00000000-0004-0000-0200-0000C6000000}"/>
    <hyperlink ref="J93" r:id="rId200" xr:uid="{00000000-0004-0000-0200-0000C7000000}"/>
    <hyperlink ref="J94" r:id="rId201" xr:uid="{00000000-0004-0000-0200-0000C8000000}"/>
    <hyperlink ref="K94" r:id="rId202" xr:uid="{00000000-0004-0000-0200-0000C9000000}"/>
    <hyperlink ref="J95" r:id="rId203" xr:uid="{00000000-0004-0000-0200-0000CA000000}"/>
    <hyperlink ref="K95" r:id="rId204" xr:uid="{00000000-0004-0000-0200-0000CB000000}"/>
    <hyperlink ref="J96" r:id="rId205" xr:uid="{00000000-0004-0000-0200-0000CC000000}"/>
    <hyperlink ref="K96" r:id="rId206" xr:uid="{00000000-0004-0000-0200-0000CD000000}"/>
    <hyperlink ref="J97" r:id="rId207" xr:uid="{00000000-0004-0000-0200-0000CE000000}"/>
    <hyperlink ref="K97" r:id="rId208" xr:uid="{00000000-0004-0000-0200-0000CF000000}"/>
    <hyperlink ref="J98" r:id="rId209" xr:uid="{00000000-0004-0000-0200-0000D0000000}"/>
    <hyperlink ref="K98" r:id="rId210" xr:uid="{00000000-0004-0000-0200-0000D1000000}"/>
    <hyperlink ref="J99" r:id="rId211" xr:uid="{00000000-0004-0000-0200-0000D2000000}"/>
    <hyperlink ref="K99" r:id="rId212" xr:uid="{00000000-0004-0000-0200-0000D3000000}"/>
    <hyperlink ref="J100" r:id="rId213" xr:uid="{00000000-0004-0000-0200-0000D4000000}"/>
    <hyperlink ref="K100" r:id="rId214" xr:uid="{00000000-0004-0000-0200-0000D5000000}"/>
    <hyperlink ref="J101" r:id="rId215" xr:uid="{00000000-0004-0000-0200-0000D6000000}"/>
    <hyperlink ref="K101" r:id="rId216" xr:uid="{00000000-0004-0000-0200-0000D7000000}"/>
    <hyperlink ref="J102" r:id="rId217" xr:uid="{00000000-0004-0000-0200-0000D8000000}"/>
    <hyperlink ref="K102" r:id="rId218" xr:uid="{00000000-0004-0000-0200-0000D9000000}"/>
    <hyperlink ref="J103" r:id="rId219" xr:uid="{00000000-0004-0000-0200-0000DA000000}"/>
    <hyperlink ref="K103" r:id="rId220" xr:uid="{00000000-0004-0000-0200-0000DB000000}"/>
    <hyperlink ref="J104" r:id="rId221" xr:uid="{00000000-0004-0000-0200-0000DC000000}"/>
    <hyperlink ref="K104" r:id="rId222" xr:uid="{00000000-0004-0000-0200-0000DD000000}"/>
    <hyperlink ref="J105" r:id="rId223" xr:uid="{00000000-0004-0000-0200-0000DE000000}"/>
    <hyperlink ref="K105" r:id="rId224" xr:uid="{00000000-0004-0000-0200-0000DF000000}"/>
    <hyperlink ref="J106" r:id="rId225" xr:uid="{00000000-0004-0000-0200-0000E0000000}"/>
    <hyperlink ref="K106" r:id="rId226" xr:uid="{00000000-0004-0000-0200-0000E1000000}"/>
    <hyperlink ref="J107" r:id="rId227" xr:uid="{00000000-0004-0000-0200-0000E2000000}"/>
    <hyperlink ref="K107" r:id="rId228" xr:uid="{00000000-0004-0000-0200-0000E3000000}"/>
    <hyperlink ref="J108" r:id="rId229" xr:uid="{00000000-0004-0000-0200-0000E4000000}"/>
    <hyperlink ref="K108" r:id="rId230" xr:uid="{00000000-0004-0000-0200-0000E5000000}"/>
    <hyperlink ref="J109" r:id="rId231" xr:uid="{00000000-0004-0000-0200-0000E6000000}"/>
    <hyperlink ref="K109" r:id="rId232" xr:uid="{00000000-0004-0000-0200-0000E7000000}"/>
    <hyperlink ref="J110" r:id="rId233" xr:uid="{00000000-0004-0000-0200-0000E8000000}"/>
    <hyperlink ref="K110" r:id="rId234" xr:uid="{00000000-0004-0000-0200-0000E9000000}"/>
    <hyperlink ref="J111" r:id="rId235" xr:uid="{00000000-0004-0000-0200-0000EA000000}"/>
    <hyperlink ref="K111" r:id="rId236" xr:uid="{00000000-0004-0000-0200-0000EB000000}"/>
    <hyperlink ref="J112" r:id="rId237" xr:uid="{00000000-0004-0000-0200-0000EC000000}"/>
    <hyperlink ref="K112" r:id="rId238" xr:uid="{00000000-0004-0000-0200-0000ED000000}"/>
    <hyperlink ref="J113" r:id="rId239" xr:uid="{00000000-0004-0000-0200-0000EE000000}"/>
    <hyperlink ref="K113" r:id="rId240" xr:uid="{00000000-0004-0000-0200-0000EF000000}"/>
    <hyperlink ref="J114" r:id="rId241" xr:uid="{00000000-0004-0000-0200-0000F0000000}"/>
    <hyperlink ref="K114" r:id="rId242" xr:uid="{00000000-0004-0000-0200-0000F1000000}"/>
    <hyperlink ref="J115" r:id="rId243" xr:uid="{00000000-0004-0000-0200-0000F2000000}"/>
    <hyperlink ref="K115" r:id="rId244" xr:uid="{00000000-0004-0000-0200-0000F3000000}"/>
    <hyperlink ref="J116" r:id="rId245" xr:uid="{00000000-0004-0000-0200-0000F4000000}"/>
    <hyperlink ref="K116" r:id="rId246" xr:uid="{00000000-0004-0000-0200-0000F5000000}"/>
    <hyperlink ref="J117" r:id="rId247" xr:uid="{00000000-0004-0000-0200-0000F6000000}"/>
    <hyperlink ref="K117" r:id="rId248" xr:uid="{00000000-0004-0000-0200-0000F7000000}"/>
    <hyperlink ref="J118" r:id="rId249" xr:uid="{00000000-0004-0000-0200-0000F8000000}"/>
    <hyperlink ref="K118" r:id="rId250" xr:uid="{00000000-0004-0000-0200-0000F9000000}"/>
    <hyperlink ref="J119" r:id="rId251" xr:uid="{00000000-0004-0000-0200-0000FA000000}"/>
    <hyperlink ref="K119" r:id="rId252" xr:uid="{00000000-0004-0000-0200-0000FB000000}"/>
    <hyperlink ref="J120" r:id="rId253" xr:uid="{00000000-0004-0000-0200-0000FC000000}"/>
    <hyperlink ref="K120" r:id="rId254" xr:uid="{00000000-0004-0000-0200-0000FD000000}"/>
    <hyperlink ref="J121" r:id="rId255" xr:uid="{00000000-0004-0000-0200-0000FE000000}"/>
    <hyperlink ref="K121" r:id="rId256" xr:uid="{00000000-0004-0000-0200-0000FF000000}"/>
    <hyperlink ref="J122" r:id="rId257" xr:uid="{00000000-0004-0000-0200-000000010000}"/>
    <hyperlink ref="K122" r:id="rId258" xr:uid="{00000000-0004-0000-0200-000001010000}"/>
    <hyperlink ref="J123" r:id="rId259" xr:uid="{00000000-0004-0000-0200-000002010000}"/>
    <hyperlink ref="K123" r:id="rId260" xr:uid="{00000000-0004-0000-0200-000003010000}"/>
    <hyperlink ref="J124" r:id="rId261" xr:uid="{00000000-0004-0000-0200-000004010000}"/>
    <hyperlink ref="K124" r:id="rId262" xr:uid="{00000000-0004-0000-0200-000005010000}"/>
    <hyperlink ref="J125" r:id="rId263" xr:uid="{00000000-0004-0000-0200-000006010000}"/>
    <hyperlink ref="K125" r:id="rId264" xr:uid="{00000000-0004-0000-0200-000007010000}"/>
    <hyperlink ref="J126" r:id="rId265" xr:uid="{00000000-0004-0000-0200-000008010000}"/>
    <hyperlink ref="K126" r:id="rId266" xr:uid="{00000000-0004-0000-0200-000009010000}"/>
    <hyperlink ref="J127" r:id="rId267" xr:uid="{00000000-0004-0000-0200-00000A010000}"/>
    <hyperlink ref="K127" r:id="rId268" xr:uid="{00000000-0004-0000-0200-00000B010000}"/>
    <hyperlink ref="J128" r:id="rId269" xr:uid="{00000000-0004-0000-0200-00000C010000}"/>
    <hyperlink ref="K128" r:id="rId270" xr:uid="{00000000-0004-0000-0200-00000D010000}"/>
    <hyperlink ref="J129" r:id="rId271" xr:uid="{00000000-0004-0000-0200-00000E010000}"/>
    <hyperlink ref="K129" r:id="rId272" xr:uid="{00000000-0004-0000-0200-00000F010000}"/>
    <hyperlink ref="J130" r:id="rId273" xr:uid="{00000000-0004-0000-0200-000010010000}"/>
    <hyperlink ref="K130" r:id="rId274" xr:uid="{00000000-0004-0000-0200-000011010000}"/>
    <hyperlink ref="J131" r:id="rId275" xr:uid="{00000000-0004-0000-0200-000012010000}"/>
    <hyperlink ref="K131" r:id="rId276" xr:uid="{00000000-0004-0000-0200-000013010000}"/>
    <hyperlink ref="J132" r:id="rId277" xr:uid="{00000000-0004-0000-0200-000014010000}"/>
    <hyperlink ref="K132" r:id="rId278" xr:uid="{00000000-0004-0000-0200-000015010000}"/>
    <hyperlink ref="J133" r:id="rId279" xr:uid="{00000000-0004-0000-0200-000016010000}"/>
    <hyperlink ref="K133" r:id="rId280" xr:uid="{00000000-0004-0000-0200-000017010000}"/>
    <hyperlink ref="J134" r:id="rId281" xr:uid="{00000000-0004-0000-0200-000018010000}"/>
    <hyperlink ref="K134" r:id="rId282" xr:uid="{00000000-0004-0000-0200-000019010000}"/>
    <hyperlink ref="J135" r:id="rId283" xr:uid="{00000000-0004-0000-0200-00001A010000}"/>
    <hyperlink ref="K135" r:id="rId284" xr:uid="{00000000-0004-0000-0200-00001B010000}"/>
    <hyperlink ref="J136" r:id="rId285" xr:uid="{00000000-0004-0000-0200-00001C010000}"/>
    <hyperlink ref="K136" r:id="rId286" xr:uid="{00000000-0004-0000-0200-00001D010000}"/>
    <hyperlink ref="J137" r:id="rId287" xr:uid="{00000000-0004-0000-0200-00001E010000}"/>
    <hyperlink ref="K137" r:id="rId288" xr:uid="{00000000-0004-0000-0200-00001F010000}"/>
    <hyperlink ref="J138" r:id="rId289" xr:uid="{00000000-0004-0000-0200-000020010000}"/>
    <hyperlink ref="K138" r:id="rId290" xr:uid="{00000000-0004-0000-0200-000021010000}"/>
    <hyperlink ref="J139" r:id="rId291" xr:uid="{00000000-0004-0000-0200-000022010000}"/>
    <hyperlink ref="K139" r:id="rId292" xr:uid="{00000000-0004-0000-0200-000023010000}"/>
    <hyperlink ref="J140" r:id="rId293" xr:uid="{00000000-0004-0000-0200-000024010000}"/>
    <hyperlink ref="K140" r:id="rId294" xr:uid="{00000000-0004-0000-0200-000025010000}"/>
    <hyperlink ref="J141" r:id="rId295" xr:uid="{00000000-0004-0000-0200-000026010000}"/>
    <hyperlink ref="K141" r:id="rId296" xr:uid="{00000000-0004-0000-0200-000027010000}"/>
    <hyperlink ref="J142" r:id="rId297" xr:uid="{00000000-0004-0000-0200-000028010000}"/>
    <hyperlink ref="K142" r:id="rId298" xr:uid="{00000000-0004-0000-0200-000029010000}"/>
    <hyperlink ref="J143" r:id="rId299" xr:uid="{00000000-0004-0000-0200-00002A010000}"/>
    <hyperlink ref="K143" r:id="rId300" xr:uid="{00000000-0004-0000-0200-00002B010000}"/>
    <hyperlink ref="J144" r:id="rId301" xr:uid="{00000000-0004-0000-0200-00002C010000}"/>
    <hyperlink ref="K144" r:id="rId302" xr:uid="{00000000-0004-0000-0200-00002D010000}"/>
    <hyperlink ref="J145" r:id="rId303" xr:uid="{00000000-0004-0000-0200-00002E010000}"/>
    <hyperlink ref="K145" r:id="rId304" xr:uid="{00000000-0004-0000-0200-00002F010000}"/>
    <hyperlink ref="J146" r:id="rId305" xr:uid="{00000000-0004-0000-0200-000030010000}"/>
    <hyperlink ref="K146" r:id="rId306" xr:uid="{00000000-0004-0000-0200-000031010000}"/>
    <hyperlink ref="J147" r:id="rId307" xr:uid="{00000000-0004-0000-0200-000032010000}"/>
    <hyperlink ref="K147" r:id="rId308" xr:uid="{00000000-0004-0000-0200-000033010000}"/>
    <hyperlink ref="J148" r:id="rId309" xr:uid="{00000000-0004-0000-0200-000034010000}"/>
    <hyperlink ref="K148" r:id="rId310" xr:uid="{00000000-0004-0000-0200-000035010000}"/>
    <hyperlink ref="J149" r:id="rId311" xr:uid="{00000000-0004-0000-0200-000036010000}"/>
    <hyperlink ref="K149" r:id="rId312" xr:uid="{00000000-0004-0000-0200-000037010000}"/>
    <hyperlink ref="J150" r:id="rId313" xr:uid="{00000000-0004-0000-0200-000038010000}"/>
    <hyperlink ref="K150" r:id="rId314" xr:uid="{00000000-0004-0000-0200-000039010000}"/>
    <hyperlink ref="J151" r:id="rId315" xr:uid="{00000000-0004-0000-0200-00003A010000}"/>
    <hyperlink ref="K151" r:id="rId316" xr:uid="{00000000-0004-0000-0200-00003B010000}"/>
    <hyperlink ref="J152" r:id="rId317" xr:uid="{00000000-0004-0000-0200-00003C010000}"/>
    <hyperlink ref="K152" r:id="rId318" xr:uid="{00000000-0004-0000-0200-00003D010000}"/>
    <hyperlink ref="J153" r:id="rId319" xr:uid="{00000000-0004-0000-0200-00003E010000}"/>
    <hyperlink ref="K153" r:id="rId320" xr:uid="{00000000-0004-0000-0200-00003F010000}"/>
    <hyperlink ref="J154" r:id="rId321" xr:uid="{00000000-0004-0000-0200-000040010000}"/>
    <hyperlink ref="K154" r:id="rId322" xr:uid="{00000000-0004-0000-0200-000041010000}"/>
    <hyperlink ref="J155" r:id="rId323" xr:uid="{00000000-0004-0000-0200-000042010000}"/>
    <hyperlink ref="K155" r:id="rId324" xr:uid="{00000000-0004-0000-0200-000043010000}"/>
    <hyperlink ref="J156" r:id="rId325" xr:uid="{00000000-0004-0000-0200-000044010000}"/>
    <hyperlink ref="K156" r:id="rId326" xr:uid="{00000000-0004-0000-0200-000045010000}"/>
    <hyperlink ref="J157" r:id="rId327" xr:uid="{00000000-0004-0000-0200-000046010000}"/>
    <hyperlink ref="K157" r:id="rId328" xr:uid="{00000000-0004-0000-0200-000047010000}"/>
    <hyperlink ref="J158" r:id="rId329" xr:uid="{00000000-0004-0000-0200-000048010000}"/>
    <hyperlink ref="K158" r:id="rId330" xr:uid="{00000000-0004-0000-0200-000049010000}"/>
    <hyperlink ref="J159" r:id="rId331" xr:uid="{00000000-0004-0000-0200-00004A010000}"/>
    <hyperlink ref="K159" r:id="rId332" xr:uid="{00000000-0004-0000-0200-00004B010000}"/>
    <hyperlink ref="J160" r:id="rId333" xr:uid="{00000000-0004-0000-0200-00004C010000}"/>
    <hyperlink ref="K160" r:id="rId334" xr:uid="{00000000-0004-0000-0200-00004D010000}"/>
    <hyperlink ref="J161" r:id="rId335" xr:uid="{00000000-0004-0000-0200-00004E010000}"/>
    <hyperlink ref="K161" r:id="rId336" xr:uid="{00000000-0004-0000-0200-00004F010000}"/>
    <hyperlink ref="J162" r:id="rId337" xr:uid="{00000000-0004-0000-0200-000050010000}"/>
    <hyperlink ref="K162" r:id="rId338" xr:uid="{00000000-0004-0000-0200-000051010000}"/>
    <hyperlink ref="J163" r:id="rId339" xr:uid="{00000000-0004-0000-0200-000052010000}"/>
    <hyperlink ref="K163" r:id="rId340" xr:uid="{00000000-0004-0000-0200-000053010000}"/>
    <hyperlink ref="J164" r:id="rId341" xr:uid="{00000000-0004-0000-0200-000054010000}"/>
    <hyperlink ref="K164" r:id="rId342" xr:uid="{00000000-0004-0000-0200-000055010000}"/>
    <hyperlink ref="J165" r:id="rId343" xr:uid="{00000000-0004-0000-0200-000056010000}"/>
    <hyperlink ref="K165" r:id="rId344" xr:uid="{00000000-0004-0000-0200-000057010000}"/>
    <hyperlink ref="J166" r:id="rId345" xr:uid="{00000000-0004-0000-0200-000058010000}"/>
    <hyperlink ref="K166" r:id="rId346" xr:uid="{00000000-0004-0000-0200-000059010000}"/>
    <hyperlink ref="J167" r:id="rId347" xr:uid="{00000000-0004-0000-0200-00005A010000}"/>
    <hyperlink ref="K167" r:id="rId348" xr:uid="{00000000-0004-0000-0200-00005B010000}"/>
    <hyperlink ref="J168" r:id="rId349" xr:uid="{00000000-0004-0000-0200-00005C010000}"/>
    <hyperlink ref="K168" r:id="rId350" xr:uid="{00000000-0004-0000-0200-00005D010000}"/>
    <hyperlink ref="J169" r:id="rId351" xr:uid="{00000000-0004-0000-0200-00005E010000}"/>
    <hyperlink ref="K169" r:id="rId352" xr:uid="{00000000-0004-0000-0200-00005F010000}"/>
    <hyperlink ref="J170" r:id="rId353" xr:uid="{00000000-0004-0000-0200-000060010000}"/>
    <hyperlink ref="K170" r:id="rId354" xr:uid="{00000000-0004-0000-0200-000061010000}"/>
    <hyperlink ref="J171" r:id="rId355" xr:uid="{00000000-0004-0000-0200-000062010000}"/>
    <hyperlink ref="K171" r:id="rId356" xr:uid="{00000000-0004-0000-0200-000063010000}"/>
    <hyperlink ref="J172" r:id="rId357" xr:uid="{00000000-0004-0000-0200-000064010000}"/>
    <hyperlink ref="K172" r:id="rId358" xr:uid="{00000000-0004-0000-0200-000065010000}"/>
    <hyperlink ref="J174" r:id="rId359" xr:uid="{00000000-0004-0000-0200-000066010000}"/>
    <hyperlink ref="K174" r:id="rId360" xr:uid="{00000000-0004-0000-0200-000067010000}"/>
    <hyperlink ref="J175" r:id="rId361" xr:uid="{00000000-0004-0000-0200-000068010000}"/>
    <hyperlink ref="K175" r:id="rId362" xr:uid="{00000000-0004-0000-0200-000069010000}"/>
    <hyperlink ref="J176" r:id="rId363" xr:uid="{00000000-0004-0000-0200-00006A010000}"/>
    <hyperlink ref="K176" r:id="rId364" xr:uid="{00000000-0004-0000-0200-00006B010000}"/>
    <hyperlink ref="J177" r:id="rId365" xr:uid="{00000000-0004-0000-0200-00006C010000}"/>
    <hyperlink ref="K177" r:id="rId366" xr:uid="{00000000-0004-0000-0200-00006D010000}"/>
    <hyperlink ref="J178" r:id="rId367" xr:uid="{00000000-0004-0000-0200-00006E010000}"/>
    <hyperlink ref="K178" r:id="rId368" xr:uid="{00000000-0004-0000-0200-00006F010000}"/>
    <hyperlink ref="J179" r:id="rId369" xr:uid="{00000000-0004-0000-0200-000070010000}"/>
    <hyperlink ref="K179" r:id="rId370" xr:uid="{00000000-0004-0000-0200-000071010000}"/>
    <hyperlink ref="J180" r:id="rId371" xr:uid="{00000000-0004-0000-0200-000072010000}"/>
    <hyperlink ref="K180" r:id="rId372" xr:uid="{00000000-0004-0000-0200-000073010000}"/>
    <hyperlink ref="J181" r:id="rId373" xr:uid="{00000000-0004-0000-0200-000074010000}"/>
    <hyperlink ref="K181" r:id="rId374" xr:uid="{00000000-0004-0000-0200-000075010000}"/>
    <hyperlink ref="J182" r:id="rId375" xr:uid="{00000000-0004-0000-0200-000076010000}"/>
    <hyperlink ref="K182" r:id="rId376" xr:uid="{00000000-0004-0000-0200-000077010000}"/>
    <hyperlink ref="J183" r:id="rId377" xr:uid="{00000000-0004-0000-0200-000078010000}"/>
    <hyperlink ref="K183" r:id="rId378" xr:uid="{00000000-0004-0000-0200-000079010000}"/>
    <hyperlink ref="J184" r:id="rId379" xr:uid="{00000000-0004-0000-0200-00007A010000}"/>
    <hyperlink ref="K184" r:id="rId380" xr:uid="{00000000-0004-0000-0200-00007B010000}"/>
    <hyperlink ref="J185" r:id="rId381" xr:uid="{00000000-0004-0000-0200-00007C010000}"/>
    <hyperlink ref="K185" r:id="rId382" xr:uid="{00000000-0004-0000-0200-00007D010000}"/>
    <hyperlink ref="J186" r:id="rId383" xr:uid="{00000000-0004-0000-0200-00007E010000}"/>
    <hyperlink ref="K186" r:id="rId384" xr:uid="{00000000-0004-0000-0200-00007F010000}"/>
    <hyperlink ref="J187" r:id="rId385" xr:uid="{00000000-0004-0000-0200-000080010000}"/>
    <hyperlink ref="K187" r:id="rId386" xr:uid="{00000000-0004-0000-0200-000081010000}"/>
    <hyperlink ref="J188" r:id="rId387" xr:uid="{00000000-0004-0000-0200-000082010000}"/>
    <hyperlink ref="K188" r:id="rId388" xr:uid="{00000000-0004-0000-0200-000083010000}"/>
    <hyperlink ref="J189" r:id="rId389" xr:uid="{00000000-0004-0000-0200-000084010000}"/>
    <hyperlink ref="K189" r:id="rId390" xr:uid="{00000000-0004-0000-0200-000085010000}"/>
    <hyperlink ref="J190" r:id="rId391" xr:uid="{00000000-0004-0000-0200-000086010000}"/>
    <hyperlink ref="K190" r:id="rId392" xr:uid="{00000000-0004-0000-0200-000087010000}"/>
    <hyperlink ref="J191" r:id="rId393" xr:uid="{00000000-0004-0000-0200-000088010000}"/>
    <hyperlink ref="K191" r:id="rId394" xr:uid="{00000000-0004-0000-0200-000089010000}"/>
    <hyperlink ref="J192" r:id="rId395" xr:uid="{00000000-0004-0000-0200-00008A010000}"/>
    <hyperlink ref="K192" r:id="rId396" xr:uid="{00000000-0004-0000-0200-00008B010000}"/>
    <hyperlink ref="J193" r:id="rId397" xr:uid="{00000000-0004-0000-0200-00008C010000}"/>
    <hyperlink ref="K193" r:id="rId398" xr:uid="{00000000-0004-0000-0200-00008D010000}"/>
    <hyperlink ref="J194" r:id="rId399" xr:uid="{00000000-0004-0000-0200-00008E010000}"/>
    <hyperlink ref="K194" r:id="rId400" xr:uid="{00000000-0004-0000-0200-00008F010000}"/>
    <hyperlink ref="J195" r:id="rId401" xr:uid="{00000000-0004-0000-0200-000090010000}"/>
    <hyperlink ref="K195" r:id="rId402" xr:uid="{00000000-0004-0000-0200-000091010000}"/>
    <hyperlink ref="J196" r:id="rId403" xr:uid="{00000000-0004-0000-0200-000092010000}"/>
    <hyperlink ref="K196" r:id="rId404" xr:uid="{00000000-0004-0000-0200-000093010000}"/>
    <hyperlink ref="J197" r:id="rId405" xr:uid="{00000000-0004-0000-0200-000094010000}"/>
    <hyperlink ref="K197" r:id="rId406" xr:uid="{00000000-0004-0000-0200-000095010000}"/>
    <hyperlink ref="J198" r:id="rId407" xr:uid="{00000000-0004-0000-0200-000096010000}"/>
    <hyperlink ref="K198" r:id="rId408" xr:uid="{00000000-0004-0000-0200-000097010000}"/>
    <hyperlink ref="J199" r:id="rId409" xr:uid="{00000000-0004-0000-0200-000098010000}"/>
    <hyperlink ref="K199" r:id="rId410" xr:uid="{00000000-0004-0000-0200-000099010000}"/>
    <hyperlink ref="J200" r:id="rId411" xr:uid="{00000000-0004-0000-0200-00009A010000}"/>
    <hyperlink ref="K200" r:id="rId412" xr:uid="{00000000-0004-0000-0200-00009B010000}"/>
    <hyperlink ref="J201" r:id="rId413" xr:uid="{00000000-0004-0000-0200-00009C010000}"/>
    <hyperlink ref="K201" r:id="rId414" xr:uid="{00000000-0004-0000-0200-00009D010000}"/>
    <hyperlink ref="J202" r:id="rId415" xr:uid="{00000000-0004-0000-0200-00009E010000}"/>
    <hyperlink ref="K202" r:id="rId416" xr:uid="{00000000-0004-0000-0200-00009F010000}"/>
    <hyperlink ref="J203" r:id="rId417" xr:uid="{00000000-0004-0000-0200-0000A0010000}"/>
    <hyperlink ref="K203" r:id="rId418" xr:uid="{00000000-0004-0000-0200-0000A1010000}"/>
    <hyperlink ref="J204" r:id="rId419" xr:uid="{00000000-0004-0000-0200-0000A2010000}"/>
    <hyperlink ref="K204" r:id="rId420" xr:uid="{00000000-0004-0000-0200-0000A3010000}"/>
    <hyperlink ref="J205" r:id="rId421" xr:uid="{00000000-0004-0000-0200-0000A4010000}"/>
    <hyperlink ref="K205" r:id="rId422" xr:uid="{00000000-0004-0000-0200-0000A5010000}"/>
    <hyperlink ref="J206" r:id="rId423" xr:uid="{00000000-0004-0000-0200-0000A6010000}"/>
    <hyperlink ref="K206" r:id="rId424" xr:uid="{00000000-0004-0000-0200-0000A7010000}"/>
    <hyperlink ref="J207" r:id="rId425" xr:uid="{00000000-0004-0000-0200-0000A8010000}"/>
    <hyperlink ref="K207" r:id="rId426" xr:uid="{00000000-0004-0000-0200-0000A9010000}"/>
    <hyperlink ref="J208" r:id="rId427" xr:uid="{00000000-0004-0000-0200-0000AA010000}"/>
    <hyperlink ref="K208" r:id="rId428" xr:uid="{00000000-0004-0000-0200-0000AB010000}"/>
    <hyperlink ref="J209" r:id="rId429" xr:uid="{00000000-0004-0000-0200-0000AC010000}"/>
    <hyperlink ref="K209" r:id="rId430" xr:uid="{00000000-0004-0000-0200-0000AD010000}"/>
    <hyperlink ref="J211" r:id="rId431" xr:uid="{00000000-0004-0000-0200-0000AE010000}"/>
    <hyperlink ref="K211" r:id="rId432" xr:uid="{00000000-0004-0000-0200-0000AF010000}"/>
    <hyperlink ref="J212" r:id="rId433" xr:uid="{00000000-0004-0000-0200-0000B0010000}"/>
    <hyperlink ref="K212" r:id="rId434" xr:uid="{00000000-0004-0000-0200-0000B1010000}"/>
    <hyperlink ref="J213" r:id="rId435" xr:uid="{00000000-0004-0000-0200-0000B2010000}"/>
    <hyperlink ref="K213" r:id="rId436" xr:uid="{00000000-0004-0000-0200-0000B3010000}"/>
    <hyperlink ref="J214" r:id="rId437" xr:uid="{00000000-0004-0000-0200-0000B4010000}"/>
    <hyperlink ref="K214" r:id="rId438" xr:uid="{00000000-0004-0000-0200-0000B5010000}"/>
    <hyperlink ref="J215" r:id="rId439" xr:uid="{00000000-0004-0000-0200-0000B6010000}"/>
    <hyperlink ref="K215" r:id="rId440" xr:uid="{00000000-0004-0000-0200-0000B7010000}"/>
    <hyperlink ref="J216" r:id="rId441" xr:uid="{00000000-0004-0000-0200-0000B8010000}"/>
    <hyperlink ref="K216" r:id="rId442" xr:uid="{00000000-0004-0000-0200-0000B9010000}"/>
    <hyperlink ref="J217" r:id="rId443" xr:uid="{00000000-0004-0000-0200-0000BA010000}"/>
    <hyperlink ref="K217" r:id="rId444" xr:uid="{00000000-0004-0000-0200-0000BB010000}"/>
    <hyperlink ref="J218" r:id="rId445" xr:uid="{00000000-0004-0000-0200-0000BC010000}"/>
    <hyperlink ref="K218" r:id="rId446" xr:uid="{00000000-0004-0000-0200-0000BD010000}"/>
    <hyperlink ref="J219" r:id="rId447" xr:uid="{00000000-0004-0000-0200-0000BE010000}"/>
    <hyperlink ref="K219" r:id="rId448" xr:uid="{00000000-0004-0000-0200-0000BF010000}"/>
    <hyperlink ref="J220" r:id="rId449" xr:uid="{00000000-0004-0000-0200-0000C0010000}"/>
    <hyperlink ref="K220" r:id="rId450" xr:uid="{00000000-0004-0000-0200-0000C1010000}"/>
    <hyperlink ref="J221" r:id="rId451" xr:uid="{00000000-0004-0000-0200-0000C2010000}"/>
    <hyperlink ref="K221" r:id="rId452" xr:uid="{00000000-0004-0000-0200-0000C3010000}"/>
    <hyperlink ref="J222" r:id="rId453" xr:uid="{00000000-0004-0000-0200-0000C4010000}"/>
    <hyperlink ref="K222" r:id="rId454" xr:uid="{00000000-0004-0000-0200-0000C5010000}"/>
    <hyperlink ref="J223" r:id="rId455" xr:uid="{00000000-0004-0000-0200-0000C6010000}"/>
    <hyperlink ref="K223" r:id="rId456" xr:uid="{00000000-0004-0000-0200-0000C7010000}"/>
    <hyperlink ref="J224" r:id="rId457" xr:uid="{00000000-0004-0000-0200-0000C8010000}"/>
    <hyperlink ref="K224" r:id="rId458" xr:uid="{00000000-0004-0000-0200-0000C9010000}"/>
    <hyperlink ref="J225" r:id="rId459" xr:uid="{00000000-0004-0000-0200-0000CA010000}"/>
    <hyperlink ref="K225" r:id="rId460" xr:uid="{00000000-0004-0000-0200-0000CB010000}"/>
    <hyperlink ref="J226" r:id="rId461" xr:uid="{00000000-0004-0000-0200-0000CC010000}"/>
    <hyperlink ref="K226" r:id="rId462" xr:uid="{00000000-0004-0000-0200-0000CD010000}"/>
    <hyperlink ref="J227" r:id="rId463" xr:uid="{00000000-0004-0000-0200-0000CE010000}"/>
    <hyperlink ref="K227" r:id="rId464" xr:uid="{00000000-0004-0000-0200-0000CF010000}"/>
    <hyperlink ref="J228" r:id="rId465" xr:uid="{00000000-0004-0000-0200-0000D0010000}"/>
    <hyperlink ref="K228" r:id="rId466" xr:uid="{00000000-0004-0000-0200-0000D1010000}"/>
    <hyperlink ref="J229" r:id="rId467" xr:uid="{00000000-0004-0000-0200-0000D2010000}"/>
    <hyperlink ref="K229" r:id="rId468" xr:uid="{00000000-0004-0000-0200-0000D3010000}"/>
    <hyperlink ref="J230" r:id="rId469" xr:uid="{00000000-0004-0000-0200-0000D4010000}"/>
    <hyperlink ref="K230" r:id="rId470" xr:uid="{00000000-0004-0000-0200-0000D5010000}"/>
    <hyperlink ref="J231" r:id="rId471" xr:uid="{00000000-0004-0000-0200-0000D6010000}"/>
    <hyperlink ref="K231" r:id="rId472" xr:uid="{00000000-0004-0000-0200-0000D7010000}"/>
    <hyperlink ref="J232" r:id="rId473" xr:uid="{00000000-0004-0000-0200-0000D8010000}"/>
    <hyperlink ref="J233" r:id="rId474" xr:uid="{00000000-0004-0000-0200-0000D9010000}"/>
    <hyperlink ref="K233" r:id="rId475" xr:uid="{00000000-0004-0000-0200-0000DA010000}"/>
    <hyperlink ref="J234" r:id="rId476" xr:uid="{00000000-0004-0000-0200-0000DB010000}"/>
    <hyperlink ref="K234" r:id="rId477" xr:uid="{00000000-0004-0000-0200-0000DC010000}"/>
    <hyperlink ref="J235" r:id="rId478" xr:uid="{00000000-0004-0000-0200-0000DD010000}"/>
    <hyperlink ref="K235" r:id="rId479" xr:uid="{00000000-0004-0000-0200-0000DE010000}"/>
    <hyperlink ref="J236" r:id="rId480" xr:uid="{00000000-0004-0000-0200-0000DF010000}"/>
    <hyperlink ref="K236" r:id="rId481" xr:uid="{00000000-0004-0000-0200-0000E0010000}"/>
    <hyperlink ref="J237" r:id="rId482" xr:uid="{00000000-0004-0000-0200-0000E1010000}"/>
    <hyperlink ref="K237" r:id="rId483" xr:uid="{00000000-0004-0000-0200-0000E2010000}"/>
    <hyperlink ref="J238" r:id="rId484" xr:uid="{00000000-0004-0000-0200-0000E3010000}"/>
    <hyperlink ref="K238" r:id="rId485" xr:uid="{00000000-0004-0000-0200-0000E4010000}"/>
    <hyperlink ref="J239" r:id="rId486" xr:uid="{00000000-0004-0000-0200-0000E5010000}"/>
    <hyperlink ref="K239" r:id="rId487" xr:uid="{00000000-0004-0000-0200-0000E6010000}"/>
    <hyperlink ref="J240" r:id="rId488" xr:uid="{00000000-0004-0000-0200-0000E7010000}"/>
    <hyperlink ref="K240" r:id="rId489" xr:uid="{00000000-0004-0000-0200-0000E8010000}"/>
    <hyperlink ref="J241" r:id="rId490" xr:uid="{00000000-0004-0000-0200-0000E9010000}"/>
    <hyperlink ref="K241" r:id="rId491" xr:uid="{00000000-0004-0000-0200-0000EA010000}"/>
    <hyperlink ref="J242" r:id="rId492" xr:uid="{00000000-0004-0000-0200-0000EB010000}"/>
    <hyperlink ref="K242" r:id="rId493" xr:uid="{00000000-0004-0000-0200-0000EC010000}"/>
    <hyperlink ref="J243" r:id="rId494" xr:uid="{00000000-0004-0000-0200-0000ED010000}"/>
    <hyperlink ref="J244" r:id="rId495" xr:uid="{00000000-0004-0000-0200-0000EE010000}"/>
    <hyperlink ref="K244" r:id="rId496" xr:uid="{00000000-0004-0000-0200-0000EF010000}"/>
    <hyperlink ref="J245" r:id="rId497" xr:uid="{00000000-0004-0000-0200-0000F0010000}"/>
    <hyperlink ref="K245" r:id="rId498" xr:uid="{00000000-0004-0000-0200-0000F1010000}"/>
    <hyperlink ref="J246" r:id="rId499" xr:uid="{00000000-0004-0000-0200-0000F2010000}"/>
    <hyperlink ref="K246" r:id="rId500" xr:uid="{00000000-0004-0000-0200-0000F3010000}"/>
    <hyperlink ref="J247" r:id="rId501" xr:uid="{00000000-0004-0000-0200-0000F4010000}"/>
    <hyperlink ref="K247" r:id="rId502" xr:uid="{00000000-0004-0000-0200-0000F5010000}"/>
    <hyperlink ref="J248" r:id="rId503" xr:uid="{00000000-0004-0000-0200-0000F6010000}"/>
    <hyperlink ref="K248" r:id="rId504" xr:uid="{00000000-0004-0000-0200-0000F7010000}"/>
    <hyperlink ref="J249" r:id="rId505" xr:uid="{00000000-0004-0000-0200-0000F8010000}"/>
    <hyperlink ref="K249" r:id="rId506" xr:uid="{00000000-0004-0000-0200-0000F9010000}"/>
    <hyperlink ref="J250" r:id="rId507" xr:uid="{00000000-0004-0000-0200-0000FA010000}"/>
    <hyperlink ref="K250" r:id="rId508" xr:uid="{00000000-0004-0000-0200-0000FB010000}"/>
    <hyperlink ref="J251" r:id="rId509" xr:uid="{00000000-0004-0000-0200-0000FC010000}"/>
    <hyperlink ref="K251" r:id="rId510" xr:uid="{00000000-0004-0000-0200-0000FD010000}"/>
    <hyperlink ref="J252" r:id="rId511" xr:uid="{00000000-0004-0000-0200-0000FE010000}"/>
    <hyperlink ref="K252" r:id="rId512" xr:uid="{00000000-0004-0000-0200-0000FF010000}"/>
    <hyperlink ref="J253" r:id="rId513" xr:uid="{00000000-0004-0000-0200-000000020000}"/>
    <hyperlink ref="K253" r:id="rId514" xr:uid="{00000000-0004-0000-0200-000001020000}"/>
    <hyperlink ref="J254" r:id="rId515" xr:uid="{00000000-0004-0000-0200-000002020000}"/>
    <hyperlink ref="K254" r:id="rId516" xr:uid="{00000000-0004-0000-0200-000003020000}"/>
    <hyperlink ref="I255" r:id="rId517" xr:uid="{00000000-0004-0000-0200-000004020000}"/>
    <hyperlink ref="J255" r:id="rId518" xr:uid="{00000000-0004-0000-0200-000005020000}"/>
    <hyperlink ref="K255" r:id="rId519" xr:uid="{00000000-0004-0000-0200-000006020000}"/>
    <hyperlink ref="J256" r:id="rId520" xr:uid="{00000000-0004-0000-0200-000007020000}"/>
    <hyperlink ref="K256" r:id="rId521" xr:uid="{00000000-0004-0000-0200-000008020000}"/>
    <hyperlink ref="J257" r:id="rId522" xr:uid="{00000000-0004-0000-0200-000009020000}"/>
    <hyperlink ref="K257" r:id="rId523" xr:uid="{00000000-0004-0000-0200-00000A020000}"/>
    <hyperlink ref="J258" r:id="rId524" xr:uid="{00000000-0004-0000-0200-00000B020000}"/>
    <hyperlink ref="K258" r:id="rId525" xr:uid="{00000000-0004-0000-0200-00000C020000}"/>
    <hyperlink ref="J259" r:id="rId526" xr:uid="{00000000-0004-0000-0200-00000D020000}"/>
    <hyperlink ref="K259" r:id="rId527" xr:uid="{00000000-0004-0000-0200-00000E020000}"/>
    <hyperlink ref="J260" r:id="rId528" xr:uid="{00000000-0004-0000-0200-00000F020000}"/>
    <hyperlink ref="K260" r:id="rId529" xr:uid="{00000000-0004-0000-0200-000010020000}"/>
    <hyperlink ref="J261" r:id="rId530" xr:uid="{00000000-0004-0000-0200-000011020000}"/>
    <hyperlink ref="K261" r:id="rId531" xr:uid="{00000000-0004-0000-0200-000012020000}"/>
    <hyperlink ref="J262" r:id="rId532" xr:uid="{00000000-0004-0000-0200-000013020000}"/>
    <hyperlink ref="K262" r:id="rId533" xr:uid="{00000000-0004-0000-0200-000014020000}"/>
    <hyperlink ref="J263" r:id="rId534" xr:uid="{00000000-0004-0000-0200-000015020000}"/>
    <hyperlink ref="K263" r:id="rId535" xr:uid="{00000000-0004-0000-0200-000016020000}"/>
    <hyperlink ref="J264" r:id="rId536" xr:uid="{00000000-0004-0000-0200-000017020000}"/>
    <hyperlink ref="K264" r:id="rId537" xr:uid="{00000000-0004-0000-0200-000018020000}"/>
    <hyperlink ref="J265" r:id="rId538" xr:uid="{00000000-0004-0000-0200-000019020000}"/>
    <hyperlink ref="K265" r:id="rId539" xr:uid="{00000000-0004-0000-0200-00001A020000}"/>
    <hyperlink ref="J266" r:id="rId540" xr:uid="{00000000-0004-0000-0200-00001B020000}"/>
    <hyperlink ref="K266" r:id="rId541" xr:uid="{00000000-0004-0000-0200-00001C020000}"/>
    <hyperlink ref="J267" r:id="rId542" xr:uid="{00000000-0004-0000-0200-00001D020000}"/>
    <hyperlink ref="K267" r:id="rId543" xr:uid="{00000000-0004-0000-0200-00001E020000}"/>
    <hyperlink ref="J268" r:id="rId544" xr:uid="{00000000-0004-0000-0200-00001F020000}"/>
    <hyperlink ref="K268" r:id="rId545" xr:uid="{00000000-0004-0000-0200-000020020000}"/>
    <hyperlink ref="J269" r:id="rId546" xr:uid="{00000000-0004-0000-0200-000021020000}"/>
    <hyperlink ref="K269" r:id="rId547" xr:uid="{00000000-0004-0000-0200-000022020000}"/>
    <hyperlink ref="J270" r:id="rId548" xr:uid="{00000000-0004-0000-0200-000023020000}"/>
    <hyperlink ref="K270" r:id="rId549" xr:uid="{00000000-0004-0000-0200-000024020000}"/>
    <hyperlink ref="J271" r:id="rId550" xr:uid="{00000000-0004-0000-0200-000025020000}"/>
    <hyperlink ref="K271" r:id="rId551" xr:uid="{00000000-0004-0000-0200-000026020000}"/>
    <hyperlink ref="J272" r:id="rId552" xr:uid="{00000000-0004-0000-0200-000027020000}"/>
    <hyperlink ref="K272" r:id="rId553" xr:uid="{00000000-0004-0000-0200-000028020000}"/>
    <hyperlink ref="J273" r:id="rId554" xr:uid="{00000000-0004-0000-0200-000029020000}"/>
    <hyperlink ref="K273" r:id="rId555" xr:uid="{00000000-0004-0000-0200-00002A020000}"/>
    <hyperlink ref="J274" r:id="rId556" xr:uid="{00000000-0004-0000-0200-00002B020000}"/>
    <hyperlink ref="K274" r:id="rId557" xr:uid="{00000000-0004-0000-0200-00002C020000}"/>
    <hyperlink ref="J275" r:id="rId558" xr:uid="{00000000-0004-0000-0200-00002D020000}"/>
    <hyperlink ref="K275" r:id="rId559" xr:uid="{00000000-0004-0000-0200-00002E020000}"/>
    <hyperlink ref="J276" r:id="rId560" xr:uid="{00000000-0004-0000-0200-00002F020000}"/>
    <hyperlink ref="K276" r:id="rId561" xr:uid="{00000000-0004-0000-0200-000030020000}"/>
    <hyperlink ref="J277" r:id="rId562" xr:uid="{00000000-0004-0000-0200-000031020000}"/>
    <hyperlink ref="K277" r:id="rId563" xr:uid="{00000000-0004-0000-0200-000032020000}"/>
    <hyperlink ref="J278" r:id="rId564" xr:uid="{00000000-0004-0000-0200-000033020000}"/>
    <hyperlink ref="K278" r:id="rId565" xr:uid="{00000000-0004-0000-0200-000034020000}"/>
    <hyperlink ref="J279" r:id="rId566" xr:uid="{00000000-0004-0000-0200-000035020000}"/>
    <hyperlink ref="K279" r:id="rId567" xr:uid="{00000000-0004-0000-0200-000036020000}"/>
    <hyperlink ref="J280" r:id="rId568" xr:uid="{00000000-0004-0000-0200-000037020000}"/>
    <hyperlink ref="K280" r:id="rId569" xr:uid="{00000000-0004-0000-0200-000038020000}"/>
    <hyperlink ref="J281" r:id="rId570" xr:uid="{00000000-0004-0000-0200-000039020000}"/>
    <hyperlink ref="K281" r:id="rId571" xr:uid="{00000000-0004-0000-0200-00003A020000}"/>
    <hyperlink ref="J282" r:id="rId572" xr:uid="{00000000-0004-0000-0200-00003B020000}"/>
    <hyperlink ref="K282" r:id="rId573" xr:uid="{00000000-0004-0000-0200-00003C020000}"/>
    <hyperlink ref="J283" r:id="rId574" xr:uid="{00000000-0004-0000-0200-00003D020000}"/>
    <hyperlink ref="K283" r:id="rId575" xr:uid="{00000000-0004-0000-0200-00003E020000}"/>
    <hyperlink ref="J284" r:id="rId576" xr:uid="{00000000-0004-0000-0200-00003F020000}"/>
    <hyperlink ref="K284" r:id="rId577" xr:uid="{00000000-0004-0000-0200-000040020000}"/>
    <hyperlink ref="J285" r:id="rId578" xr:uid="{00000000-0004-0000-0200-000041020000}"/>
    <hyperlink ref="K285" r:id="rId579" xr:uid="{00000000-0004-0000-0200-000042020000}"/>
    <hyperlink ref="J286" r:id="rId580" xr:uid="{00000000-0004-0000-0200-000043020000}"/>
    <hyperlink ref="K286" r:id="rId581" xr:uid="{00000000-0004-0000-0200-000044020000}"/>
    <hyperlink ref="J288" r:id="rId582" xr:uid="{00000000-0004-0000-0200-000045020000}"/>
    <hyperlink ref="K288" r:id="rId583" xr:uid="{00000000-0004-0000-0200-000046020000}"/>
    <hyperlink ref="J289" r:id="rId584" xr:uid="{00000000-0004-0000-0200-000047020000}"/>
    <hyperlink ref="K289" r:id="rId585" xr:uid="{00000000-0004-0000-0200-000048020000}"/>
    <hyperlink ref="K290" r:id="rId586" xr:uid="{00000000-0004-0000-0200-000049020000}"/>
    <hyperlink ref="J291" r:id="rId587" xr:uid="{00000000-0004-0000-0200-00004A020000}"/>
    <hyperlink ref="K291" r:id="rId588" xr:uid="{00000000-0004-0000-0200-00004B020000}"/>
    <hyperlink ref="J292" r:id="rId589" xr:uid="{00000000-0004-0000-0200-00004C020000}"/>
    <hyperlink ref="K292" r:id="rId590" xr:uid="{00000000-0004-0000-0200-00004D020000}"/>
    <hyperlink ref="J293" r:id="rId591" xr:uid="{00000000-0004-0000-0200-00004E020000}"/>
    <hyperlink ref="K293" r:id="rId592" xr:uid="{00000000-0004-0000-0200-00004F020000}"/>
    <hyperlink ref="J294" r:id="rId593" xr:uid="{00000000-0004-0000-0200-000050020000}"/>
    <hyperlink ref="K294" r:id="rId594" xr:uid="{00000000-0004-0000-0200-000051020000}"/>
    <hyperlink ref="J295" r:id="rId595" xr:uid="{00000000-0004-0000-0200-000052020000}"/>
    <hyperlink ref="K295" r:id="rId596" xr:uid="{00000000-0004-0000-0200-000053020000}"/>
    <hyperlink ref="J296" r:id="rId597" xr:uid="{00000000-0004-0000-0200-000054020000}"/>
    <hyperlink ref="K296" r:id="rId598" xr:uid="{00000000-0004-0000-0200-000055020000}"/>
    <hyperlink ref="J297" r:id="rId599" xr:uid="{00000000-0004-0000-0200-000056020000}"/>
    <hyperlink ref="K297" r:id="rId600" xr:uid="{00000000-0004-0000-0200-000057020000}"/>
    <hyperlink ref="J298" r:id="rId601" xr:uid="{00000000-0004-0000-0200-000058020000}"/>
    <hyperlink ref="K298" r:id="rId602" xr:uid="{00000000-0004-0000-0200-000059020000}"/>
    <hyperlink ref="J299" r:id="rId603" xr:uid="{00000000-0004-0000-0200-00005A020000}"/>
    <hyperlink ref="K299" r:id="rId604" xr:uid="{00000000-0004-0000-0200-00005B020000}"/>
    <hyperlink ref="J300" r:id="rId605" xr:uid="{00000000-0004-0000-0200-00005C020000}"/>
    <hyperlink ref="K300" r:id="rId606" xr:uid="{00000000-0004-0000-0200-00005D020000}"/>
    <hyperlink ref="J301" r:id="rId607" xr:uid="{00000000-0004-0000-0200-00005E020000}"/>
    <hyperlink ref="K301" r:id="rId608" xr:uid="{00000000-0004-0000-0200-00005F020000}"/>
    <hyperlink ref="J302" r:id="rId609" xr:uid="{00000000-0004-0000-0200-000060020000}"/>
    <hyperlink ref="K302" r:id="rId610" xr:uid="{00000000-0004-0000-0200-000061020000}"/>
    <hyperlink ref="J303" r:id="rId611" xr:uid="{00000000-0004-0000-0200-000062020000}"/>
    <hyperlink ref="K303" r:id="rId612" xr:uid="{00000000-0004-0000-0200-000063020000}"/>
    <hyperlink ref="J304" r:id="rId613" xr:uid="{00000000-0004-0000-0200-000064020000}"/>
    <hyperlink ref="K304" r:id="rId614" xr:uid="{00000000-0004-0000-0200-000065020000}"/>
    <hyperlink ref="J305" r:id="rId615" xr:uid="{00000000-0004-0000-0200-000066020000}"/>
    <hyperlink ref="K305" r:id="rId616" xr:uid="{00000000-0004-0000-0200-000067020000}"/>
    <hyperlink ref="J306" r:id="rId617" xr:uid="{00000000-0004-0000-0200-000068020000}"/>
    <hyperlink ref="K306" r:id="rId618" xr:uid="{00000000-0004-0000-0200-000069020000}"/>
    <hyperlink ref="J307" r:id="rId619" xr:uid="{00000000-0004-0000-0200-00006A020000}"/>
    <hyperlink ref="K307" r:id="rId620" xr:uid="{00000000-0004-0000-0200-00006B020000}"/>
    <hyperlink ref="J308" r:id="rId621" xr:uid="{00000000-0004-0000-0200-00006C020000}"/>
    <hyperlink ref="K308" r:id="rId622" xr:uid="{00000000-0004-0000-0200-00006D020000}"/>
    <hyperlink ref="J309" r:id="rId623" xr:uid="{00000000-0004-0000-0200-00006E020000}"/>
    <hyperlink ref="K309" r:id="rId624" xr:uid="{00000000-0004-0000-0200-00006F020000}"/>
    <hyperlink ref="J310" r:id="rId625" xr:uid="{00000000-0004-0000-0200-000070020000}"/>
    <hyperlink ref="K310" r:id="rId626" xr:uid="{00000000-0004-0000-0200-000071020000}"/>
    <hyperlink ref="J311" r:id="rId627" xr:uid="{00000000-0004-0000-0200-000072020000}"/>
    <hyperlink ref="K311" r:id="rId628" xr:uid="{00000000-0004-0000-0200-000073020000}"/>
    <hyperlink ref="J312" r:id="rId629" xr:uid="{00000000-0004-0000-0200-000074020000}"/>
    <hyperlink ref="K312" r:id="rId630" xr:uid="{00000000-0004-0000-0200-000075020000}"/>
    <hyperlink ref="J313" r:id="rId631" xr:uid="{00000000-0004-0000-0200-000076020000}"/>
    <hyperlink ref="K313" r:id="rId632" xr:uid="{00000000-0004-0000-0200-000077020000}"/>
    <hyperlink ref="J314" r:id="rId633" xr:uid="{00000000-0004-0000-0200-000078020000}"/>
    <hyperlink ref="K314" r:id="rId634" xr:uid="{00000000-0004-0000-0200-000079020000}"/>
    <hyperlink ref="J315" r:id="rId635" xr:uid="{00000000-0004-0000-0200-00007A020000}"/>
    <hyperlink ref="K315" r:id="rId636" xr:uid="{00000000-0004-0000-0200-00007B020000}"/>
    <hyperlink ref="J316" r:id="rId637" xr:uid="{00000000-0004-0000-0200-00007C020000}"/>
    <hyperlink ref="K316" r:id="rId638" xr:uid="{00000000-0004-0000-0200-00007D020000}"/>
    <hyperlink ref="I317" r:id="rId639" xr:uid="{00000000-0004-0000-0200-00007E020000}"/>
    <hyperlink ref="J317" r:id="rId640" xr:uid="{00000000-0004-0000-0200-00007F020000}"/>
    <hyperlink ref="K317" r:id="rId641" xr:uid="{00000000-0004-0000-0200-000080020000}"/>
    <hyperlink ref="J318" r:id="rId642" xr:uid="{00000000-0004-0000-0200-000081020000}"/>
    <hyperlink ref="K318" r:id="rId643" xr:uid="{00000000-0004-0000-0200-000082020000}"/>
    <hyperlink ref="I319" r:id="rId644" xr:uid="{00000000-0004-0000-0200-000083020000}"/>
    <hyperlink ref="J319" r:id="rId645" xr:uid="{00000000-0004-0000-0200-000084020000}"/>
    <hyperlink ref="K319" r:id="rId646" xr:uid="{00000000-0004-0000-0200-000085020000}"/>
    <hyperlink ref="I320" r:id="rId647" xr:uid="{00000000-0004-0000-0200-000087020000}"/>
    <hyperlink ref="J320" r:id="rId648" xr:uid="{00000000-0004-0000-0200-000088020000}"/>
    <hyperlink ref="K320" r:id="rId649" xr:uid="{00000000-0004-0000-0200-000089020000}"/>
    <hyperlink ref="J321" r:id="rId650" xr:uid="{00000000-0004-0000-0200-00008A020000}"/>
    <hyperlink ref="K321" r:id="rId651" xr:uid="{00000000-0004-0000-0200-00008B020000}"/>
    <hyperlink ref="I322" r:id="rId652" xr:uid="{00000000-0004-0000-0200-00008C020000}"/>
    <hyperlink ref="J322" r:id="rId653" xr:uid="{00000000-0004-0000-0200-00008D020000}"/>
    <hyperlink ref="K322" r:id="rId654" xr:uid="{00000000-0004-0000-0200-00008E020000}"/>
    <hyperlink ref="I323" r:id="rId655" xr:uid="{00000000-0004-0000-0200-00008F020000}"/>
    <hyperlink ref="J323" r:id="rId656" xr:uid="{00000000-0004-0000-0200-000090020000}"/>
    <hyperlink ref="K323" r:id="rId657" xr:uid="{00000000-0004-0000-0200-000091020000}"/>
    <hyperlink ref="D324" r:id="rId658" xr:uid="{00000000-0004-0000-0200-000092020000}"/>
    <hyperlink ref="I324" r:id="rId659" xr:uid="{00000000-0004-0000-0200-000093020000}"/>
    <hyperlink ref="J324" r:id="rId660" xr:uid="{00000000-0004-0000-0200-000094020000}"/>
    <hyperlink ref="K324" r:id="rId661" xr:uid="{00000000-0004-0000-0200-000095020000}"/>
    <hyperlink ref="I325" r:id="rId662" xr:uid="{00000000-0004-0000-0200-000096020000}"/>
    <hyperlink ref="J325" r:id="rId663" xr:uid="{00000000-0004-0000-0200-000097020000}"/>
    <hyperlink ref="K325" r:id="rId664" xr:uid="{00000000-0004-0000-0200-000098020000}"/>
    <hyperlink ref="I326" r:id="rId665" xr:uid="{00000000-0004-0000-0200-000099020000}"/>
    <hyperlink ref="J326" r:id="rId666" xr:uid="{00000000-0004-0000-0200-00009A020000}"/>
    <hyperlink ref="K326" r:id="rId667" xr:uid="{00000000-0004-0000-0200-00009B020000}"/>
    <hyperlink ref="D327" r:id="rId668" xr:uid="{00000000-0004-0000-0200-00009C020000}"/>
    <hyperlink ref="J327" r:id="rId669" xr:uid="{00000000-0004-0000-0200-00009D020000}"/>
    <hyperlink ref="K327" r:id="rId670" xr:uid="{00000000-0004-0000-0200-00009E020000}"/>
    <hyperlink ref="I328" r:id="rId671" xr:uid="{00000000-0004-0000-0200-00009F020000}"/>
    <hyperlink ref="J328" r:id="rId672" xr:uid="{00000000-0004-0000-0200-0000A0020000}"/>
    <hyperlink ref="K328" r:id="rId673" xr:uid="{00000000-0004-0000-0200-0000A1020000}"/>
    <hyperlink ref="J329" r:id="rId674" xr:uid="{00000000-0004-0000-0200-0000A2020000}"/>
    <hyperlink ref="K329" r:id="rId675" xr:uid="{00000000-0004-0000-0200-0000A3020000}"/>
    <hyperlink ref="I330" r:id="rId676" xr:uid="{00000000-0004-0000-0200-0000A4020000}"/>
    <hyperlink ref="J330" r:id="rId677" xr:uid="{00000000-0004-0000-0200-0000A5020000}"/>
    <hyperlink ref="K330" r:id="rId678" xr:uid="{00000000-0004-0000-0200-0000A6020000}"/>
    <hyperlink ref="I332" r:id="rId679" xr:uid="{00000000-0004-0000-0200-0000A7020000}"/>
    <hyperlink ref="J332" r:id="rId680" xr:uid="{00000000-0004-0000-0200-0000A8020000}"/>
    <hyperlink ref="K332" r:id="rId681" xr:uid="{00000000-0004-0000-0200-0000A9020000}"/>
    <hyperlink ref="I333" r:id="rId682" xr:uid="{00000000-0004-0000-0200-0000AA020000}"/>
    <hyperlink ref="J333" r:id="rId683" xr:uid="{00000000-0004-0000-0200-0000AB020000}"/>
    <hyperlink ref="K333" r:id="rId684" xr:uid="{00000000-0004-0000-0200-0000AC020000}"/>
    <hyperlink ref="I334" r:id="rId685" xr:uid="{00000000-0004-0000-0200-0000AD020000}"/>
    <hyperlink ref="J334" r:id="rId686" xr:uid="{00000000-0004-0000-0200-0000AE020000}"/>
    <hyperlink ref="K334" r:id="rId687" xr:uid="{00000000-0004-0000-0200-0000AF020000}"/>
    <hyperlink ref="I335" r:id="rId688" xr:uid="{00000000-0004-0000-0200-0000B0020000}"/>
    <hyperlink ref="J335" r:id="rId689" xr:uid="{00000000-0004-0000-0200-0000B1020000}"/>
    <hyperlink ref="K335" r:id="rId690" xr:uid="{00000000-0004-0000-0200-0000B2020000}"/>
    <hyperlink ref="I336" r:id="rId691" xr:uid="{00000000-0004-0000-0200-0000B4020000}"/>
    <hyperlink ref="J336" r:id="rId692" xr:uid="{00000000-0004-0000-0200-0000B5020000}"/>
    <hyperlink ref="K336" r:id="rId693" xr:uid="{00000000-0004-0000-0200-0000B6020000}"/>
    <hyperlink ref="I337" r:id="rId694" xr:uid="{00000000-0004-0000-0200-0000B8020000}"/>
    <hyperlink ref="J337" r:id="rId695" xr:uid="{00000000-0004-0000-0200-0000B9020000}"/>
    <hyperlink ref="K337" r:id="rId696" xr:uid="{00000000-0004-0000-0200-0000BA020000}"/>
    <hyperlink ref="I338" r:id="rId697" xr:uid="{00000000-0004-0000-0200-0000BC020000}"/>
    <hyperlink ref="J338" r:id="rId698" xr:uid="{00000000-0004-0000-0200-0000BD020000}"/>
    <hyperlink ref="K338" r:id="rId699" xr:uid="{00000000-0004-0000-0200-0000BE020000}"/>
    <hyperlink ref="I339" r:id="rId700" xr:uid="{00000000-0004-0000-0200-0000C0020000}"/>
    <hyperlink ref="J339" r:id="rId701" xr:uid="{00000000-0004-0000-0200-0000C1020000}"/>
    <hyperlink ref="K339" r:id="rId702" xr:uid="{00000000-0004-0000-0200-0000C2020000}"/>
    <hyperlink ref="I340" r:id="rId703" xr:uid="{00000000-0004-0000-0200-0000C3020000}"/>
    <hyperlink ref="J340" r:id="rId704" xr:uid="{00000000-0004-0000-0200-0000C4020000}"/>
    <hyperlink ref="K340" r:id="rId705" xr:uid="{00000000-0004-0000-0200-0000C5020000}"/>
    <hyperlink ref="I341" r:id="rId706" xr:uid="{00000000-0004-0000-0200-0000C7020000}"/>
    <hyperlink ref="J341" r:id="rId707" xr:uid="{00000000-0004-0000-0200-0000C8020000}"/>
    <hyperlink ref="K341" r:id="rId708" xr:uid="{00000000-0004-0000-0200-0000C9020000}"/>
    <hyperlink ref="I342" r:id="rId709" xr:uid="{00000000-0004-0000-0200-0000CB020000}"/>
    <hyperlink ref="J342" r:id="rId710" xr:uid="{00000000-0004-0000-0200-0000CC020000}"/>
    <hyperlink ref="K342" r:id="rId711" xr:uid="{00000000-0004-0000-0200-0000CD020000}"/>
    <hyperlink ref="I343" r:id="rId712" xr:uid="{00000000-0004-0000-0200-0000CF020000}"/>
    <hyperlink ref="J343" r:id="rId713" xr:uid="{00000000-0004-0000-0200-0000D0020000}"/>
    <hyperlink ref="K343" r:id="rId714" xr:uid="{00000000-0004-0000-0200-0000D1020000}"/>
    <hyperlink ref="I344" r:id="rId715" xr:uid="{00000000-0004-0000-0200-0000D3020000}"/>
    <hyperlink ref="J344" r:id="rId716" xr:uid="{00000000-0004-0000-0200-0000D4020000}"/>
    <hyperlink ref="K344" r:id="rId717" xr:uid="{00000000-0004-0000-0200-0000D5020000}"/>
    <hyperlink ref="I345" r:id="rId718" xr:uid="{00000000-0004-0000-0200-0000D7020000}"/>
    <hyperlink ref="J345" r:id="rId719" xr:uid="{00000000-0004-0000-0200-0000D8020000}"/>
    <hyperlink ref="K345" r:id="rId720" xr:uid="{00000000-0004-0000-0200-0000D9020000}"/>
    <hyperlink ref="I346" r:id="rId721" xr:uid="{00000000-0004-0000-0200-0000DB020000}"/>
    <hyperlink ref="J346" r:id="rId722" xr:uid="{00000000-0004-0000-0200-0000DC020000}"/>
    <hyperlink ref="K346" r:id="rId723" xr:uid="{00000000-0004-0000-0200-0000DD020000}"/>
    <hyperlink ref="I347" r:id="rId724" xr:uid="{00000000-0004-0000-0200-0000DE020000}"/>
    <hyperlink ref="J347" r:id="rId725" xr:uid="{00000000-0004-0000-0200-0000DF020000}"/>
    <hyperlink ref="K347" r:id="rId726" xr:uid="{00000000-0004-0000-0200-0000E0020000}"/>
    <hyperlink ref="I348" r:id="rId727" xr:uid="{00000000-0004-0000-0200-0000E1020000}"/>
    <hyperlink ref="J348" r:id="rId728" xr:uid="{00000000-0004-0000-0200-0000E2020000}"/>
    <hyperlink ref="K348" r:id="rId729" xr:uid="{00000000-0004-0000-0200-0000E3020000}"/>
    <hyperlink ref="I349" r:id="rId730" xr:uid="{00000000-0004-0000-0200-0000E4020000}"/>
    <hyperlink ref="J349" r:id="rId731" xr:uid="{00000000-0004-0000-0200-0000E5020000}"/>
    <hyperlink ref="K349" r:id="rId732" xr:uid="{00000000-0004-0000-0200-0000E6020000}"/>
    <hyperlink ref="J350" r:id="rId733" xr:uid="{00000000-0004-0000-0200-0000E7020000}"/>
    <hyperlink ref="K350" r:id="rId734" xr:uid="{00000000-0004-0000-0200-0000E8020000}"/>
    <hyperlink ref="J351" r:id="rId735" xr:uid="{00000000-0004-0000-0200-0000E9020000}"/>
    <hyperlink ref="K351" r:id="rId736" xr:uid="{00000000-0004-0000-0200-0000EA020000}"/>
    <hyperlink ref="J352" r:id="rId737" xr:uid="{00000000-0004-0000-0200-0000EB020000}"/>
    <hyperlink ref="K352" r:id="rId738" xr:uid="{00000000-0004-0000-0200-0000EC020000}"/>
    <hyperlink ref="J353" r:id="rId739" xr:uid="{00000000-0004-0000-0200-0000ED020000}"/>
    <hyperlink ref="K353" r:id="rId740" xr:uid="{00000000-0004-0000-0200-0000EE020000}"/>
    <hyperlink ref="J354" r:id="rId741" xr:uid="{00000000-0004-0000-0200-0000EF020000}"/>
    <hyperlink ref="J355" r:id="rId742" xr:uid="{00000000-0004-0000-0200-0000F0020000}"/>
    <hyperlink ref="K355" r:id="rId743" xr:uid="{00000000-0004-0000-0200-0000F1020000}"/>
    <hyperlink ref="J356" r:id="rId744" xr:uid="{00000000-0004-0000-0200-0000F2020000}"/>
    <hyperlink ref="J357" r:id="rId745" xr:uid="{00000000-0004-0000-0200-0000F3020000}"/>
    <hyperlink ref="K357" r:id="rId746" xr:uid="{00000000-0004-0000-0200-0000F4020000}"/>
    <hyperlink ref="I358" r:id="rId747" xr:uid="{00000000-0004-0000-0200-0000F5020000}"/>
    <hyperlink ref="J358" r:id="rId748" xr:uid="{00000000-0004-0000-0200-0000F6020000}"/>
    <hyperlink ref="K358" r:id="rId749" xr:uid="{00000000-0004-0000-0200-0000F7020000}"/>
    <hyperlink ref="J359" r:id="rId750" xr:uid="{00000000-0004-0000-0200-0000F8020000}"/>
    <hyperlink ref="K359" r:id="rId751" xr:uid="{00000000-0004-0000-0200-0000F9020000}"/>
    <hyperlink ref="I360" r:id="rId752" xr:uid="{00000000-0004-0000-0200-0000FA020000}"/>
    <hyperlink ref="J360" r:id="rId753" xr:uid="{00000000-0004-0000-0200-0000FB020000}"/>
    <hyperlink ref="K360" r:id="rId754" xr:uid="{00000000-0004-0000-0200-0000FC020000}"/>
    <hyperlink ref="J361" r:id="rId755" xr:uid="{00000000-0004-0000-0200-0000FD020000}"/>
    <hyperlink ref="K361" r:id="rId756" xr:uid="{00000000-0004-0000-0200-0000FE020000}"/>
    <hyperlink ref="J362" r:id="rId757" xr:uid="{00000000-0004-0000-0200-0000FF020000}"/>
    <hyperlink ref="K362" r:id="rId758" xr:uid="{00000000-0004-0000-0200-000000030000}"/>
    <hyperlink ref="J363" r:id="rId759" xr:uid="{00000000-0004-0000-0200-000001030000}"/>
    <hyperlink ref="K363" r:id="rId760" xr:uid="{00000000-0004-0000-0200-000002030000}"/>
    <hyperlink ref="J364" r:id="rId761" xr:uid="{00000000-0004-0000-0200-000003030000}"/>
    <hyperlink ref="K364" r:id="rId762" xr:uid="{00000000-0004-0000-0200-000004030000}"/>
    <hyperlink ref="J365" r:id="rId763" xr:uid="{00000000-0004-0000-0200-000005030000}"/>
    <hyperlink ref="K365" r:id="rId764" xr:uid="{00000000-0004-0000-0200-000006030000}"/>
    <hyperlink ref="J366" r:id="rId765" xr:uid="{00000000-0004-0000-0200-000007030000}"/>
    <hyperlink ref="K366" r:id="rId766" xr:uid="{00000000-0004-0000-0200-000008030000}"/>
    <hyperlink ref="J367" r:id="rId767" xr:uid="{00000000-0004-0000-0200-000009030000}"/>
    <hyperlink ref="K367" r:id="rId768" xr:uid="{00000000-0004-0000-0200-00000A030000}"/>
    <hyperlink ref="J368" r:id="rId769" xr:uid="{00000000-0004-0000-0200-00000B030000}"/>
    <hyperlink ref="K368" r:id="rId770" xr:uid="{00000000-0004-0000-0200-00000C030000}"/>
    <hyperlink ref="J369" r:id="rId771" xr:uid="{00000000-0004-0000-0200-00000D030000}"/>
    <hyperlink ref="K369" r:id="rId772" xr:uid="{00000000-0004-0000-0200-00000E030000}"/>
    <hyperlink ref="J370" r:id="rId773" xr:uid="{00000000-0004-0000-0200-00000F030000}"/>
    <hyperlink ref="K370" r:id="rId774" xr:uid="{00000000-0004-0000-0200-000010030000}"/>
    <hyperlink ref="J371" r:id="rId775" xr:uid="{00000000-0004-0000-0200-000011030000}"/>
    <hyperlink ref="K371" r:id="rId776" xr:uid="{00000000-0004-0000-0200-000012030000}"/>
    <hyperlink ref="I372" r:id="rId777" xr:uid="{00000000-0004-0000-0200-000013030000}"/>
    <hyperlink ref="J372" r:id="rId778" xr:uid="{00000000-0004-0000-0200-000014030000}"/>
    <hyperlink ref="K372" r:id="rId779" xr:uid="{00000000-0004-0000-0200-000015030000}"/>
    <hyperlink ref="J373" r:id="rId780" xr:uid="{00000000-0004-0000-0200-000016030000}"/>
    <hyperlink ref="K373" r:id="rId781" xr:uid="{00000000-0004-0000-0200-000017030000}"/>
    <hyperlink ref="I374" r:id="rId782" xr:uid="{00000000-0004-0000-0200-000019030000}"/>
    <hyperlink ref="J374" r:id="rId783" xr:uid="{00000000-0004-0000-0200-00001A030000}"/>
    <hyperlink ref="K374" r:id="rId784" xr:uid="{00000000-0004-0000-0200-00001B030000}"/>
    <hyperlink ref="J375" r:id="rId785" xr:uid="{00000000-0004-0000-0200-00001C030000}"/>
    <hyperlink ref="K375" r:id="rId786" xr:uid="{00000000-0004-0000-0200-00001D030000}"/>
    <hyperlink ref="J376" r:id="rId787" xr:uid="{00000000-0004-0000-0200-00001E030000}"/>
    <hyperlink ref="K376" r:id="rId788" xr:uid="{00000000-0004-0000-0200-00001F030000}"/>
    <hyperlink ref="J377" r:id="rId789" xr:uid="{00000000-0004-0000-0200-000020030000}"/>
    <hyperlink ref="K377" r:id="rId790" xr:uid="{00000000-0004-0000-0200-000021030000}"/>
    <hyperlink ref="J378" r:id="rId791" xr:uid="{00000000-0004-0000-0200-000022030000}"/>
    <hyperlink ref="K378" r:id="rId792" xr:uid="{00000000-0004-0000-0200-000023030000}"/>
    <hyperlink ref="J379" r:id="rId793" xr:uid="{00000000-0004-0000-0200-000024030000}"/>
    <hyperlink ref="K379" r:id="rId794" xr:uid="{00000000-0004-0000-0200-000025030000}"/>
    <hyperlink ref="I380" r:id="rId795" xr:uid="{00000000-0004-0000-0200-000027030000}"/>
    <hyperlink ref="J380" r:id="rId796" xr:uid="{00000000-0004-0000-0200-000028030000}"/>
    <hyperlink ref="J381" r:id="rId797" xr:uid="{00000000-0004-0000-0200-000029030000}"/>
    <hyperlink ref="K381" r:id="rId798" xr:uid="{00000000-0004-0000-0200-00002A030000}"/>
    <hyperlink ref="I382" r:id="rId799" xr:uid="{00000000-0004-0000-0200-00002C030000}"/>
    <hyperlink ref="J382" r:id="rId800" xr:uid="{00000000-0004-0000-0200-00002D030000}"/>
    <hyperlink ref="K382" r:id="rId801" xr:uid="{00000000-0004-0000-0200-00002E030000}"/>
    <hyperlink ref="J383" r:id="rId802" xr:uid="{00000000-0004-0000-0200-00002F030000}"/>
    <hyperlink ref="K383" r:id="rId803" xr:uid="{00000000-0004-0000-0200-000030030000}"/>
    <hyperlink ref="J384" r:id="rId804" xr:uid="{00000000-0004-0000-0200-000031030000}"/>
    <hyperlink ref="K384" r:id="rId805" xr:uid="{00000000-0004-0000-0200-000032030000}"/>
    <hyperlink ref="J385" r:id="rId806" xr:uid="{00000000-0004-0000-0200-000033030000}"/>
    <hyperlink ref="K385" r:id="rId807" xr:uid="{00000000-0004-0000-0200-000034030000}"/>
    <hyperlink ref="I386" r:id="rId808" xr:uid="{00000000-0004-0000-0200-000036030000}"/>
    <hyperlink ref="J386" r:id="rId809" xr:uid="{00000000-0004-0000-0200-000037030000}"/>
    <hyperlink ref="K386" r:id="rId810" xr:uid="{00000000-0004-0000-0200-000038030000}"/>
    <hyperlink ref="J387" r:id="rId811" xr:uid="{00000000-0004-0000-0200-000039030000}"/>
    <hyperlink ref="K387" r:id="rId812" xr:uid="{00000000-0004-0000-0200-00003A030000}"/>
    <hyperlink ref="J388" r:id="rId813" xr:uid="{00000000-0004-0000-0200-00003B030000}"/>
    <hyperlink ref="K388" r:id="rId814" xr:uid="{00000000-0004-0000-0200-00003C030000}"/>
    <hyperlink ref="I389" r:id="rId815" xr:uid="{00000000-0004-0000-0200-00003E030000}"/>
    <hyperlink ref="J389" r:id="rId816" xr:uid="{00000000-0004-0000-0200-00003F030000}"/>
    <hyperlink ref="K389" r:id="rId817" xr:uid="{00000000-0004-0000-0200-000040030000}"/>
    <hyperlink ref="J390" r:id="rId818" xr:uid="{00000000-0004-0000-0200-000041030000}"/>
    <hyperlink ref="K390" r:id="rId819" xr:uid="{00000000-0004-0000-0200-000042030000}"/>
    <hyperlink ref="J391" r:id="rId820" xr:uid="{00000000-0004-0000-0200-000043030000}"/>
    <hyperlink ref="K391" r:id="rId821" xr:uid="{00000000-0004-0000-0200-000044030000}"/>
    <hyperlink ref="J392" r:id="rId822" xr:uid="{00000000-0004-0000-0200-000045030000}"/>
    <hyperlink ref="K392" r:id="rId823" xr:uid="{00000000-0004-0000-0200-000046030000}"/>
    <hyperlink ref="J393" r:id="rId824" xr:uid="{00000000-0004-0000-0200-000047030000}"/>
    <hyperlink ref="K393" r:id="rId825" xr:uid="{00000000-0004-0000-0200-000048030000}"/>
    <hyperlink ref="J394" r:id="rId826" xr:uid="{00000000-0004-0000-0200-000049030000}"/>
    <hyperlink ref="K394" r:id="rId827" xr:uid="{00000000-0004-0000-0200-00004A030000}"/>
    <hyperlink ref="J395" r:id="rId828" xr:uid="{00000000-0004-0000-0200-00004B030000}"/>
    <hyperlink ref="K395" r:id="rId829" xr:uid="{00000000-0004-0000-0200-00004C030000}"/>
    <hyperlink ref="D396" r:id="rId830" xr:uid="{00000000-0004-0000-0200-00004E030000}"/>
    <hyperlink ref="I396" r:id="rId831" xr:uid="{00000000-0004-0000-0200-00004F030000}"/>
    <hyperlink ref="J396" r:id="rId832" xr:uid="{00000000-0004-0000-0200-000050030000}"/>
    <hyperlink ref="K396" r:id="rId833" xr:uid="{00000000-0004-0000-0200-000051030000}"/>
    <hyperlink ref="J397" r:id="rId834" xr:uid="{00000000-0004-0000-0200-000052030000}"/>
    <hyperlink ref="K397" r:id="rId835" xr:uid="{00000000-0004-0000-0200-000053030000}"/>
    <hyperlink ref="J398" r:id="rId836" xr:uid="{00000000-0004-0000-0200-000054030000}"/>
    <hyperlink ref="K398" r:id="rId837" xr:uid="{00000000-0004-0000-0200-000055030000}"/>
    <hyperlink ref="J399" r:id="rId838" xr:uid="{00000000-0004-0000-0200-000056030000}"/>
    <hyperlink ref="K399" r:id="rId839" xr:uid="{00000000-0004-0000-0200-000057030000}"/>
    <hyperlink ref="J400" r:id="rId840" xr:uid="{00000000-0004-0000-0200-000058030000}"/>
    <hyperlink ref="K400" r:id="rId841" xr:uid="{00000000-0004-0000-0200-000059030000}"/>
    <hyperlink ref="J401" r:id="rId842" xr:uid="{00000000-0004-0000-0200-00005A030000}"/>
    <hyperlink ref="K401" r:id="rId843" xr:uid="{00000000-0004-0000-0200-00005B030000}"/>
    <hyperlink ref="J402" r:id="rId844" xr:uid="{00000000-0004-0000-0200-00005C030000}"/>
    <hyperlink ref="K402" r:id="rId845" xr:uid="{00000000-0004-0000-0200-00005D030000}"/>
    <hyperlink ref="J403" r:id="rId846" xr:uid="{00000000-0004-0000-0200-00005E030000}"/>
    <hyperlink ref="K403" r:id="rId847" xr:uid="{00000000-0004-0000-0200-00005F030000}"/>
    <hyperlink ref="J404" r:id="rId848" xr:uid="{00000000-0004-0000-0200-000060030000}"/>
    <hyperlink ref="K404" r:id="rId849" xr:uid="{00000000-0004-0000-0200-000061030000}"/>
    <hyperlink ref="J405" r:id="rId850" xr:uid="{00000000-0004-0000-0200-000062030000}"/>
    <hyperlink ref="K405" r:id="rId851" xr:uid="{00000000-0004-0000-0200-000063030000}"/>
    <hyperlink ref="J406" r:id="rId852" xr:uid="{00000000-0004-0000-0200-000064030000}"/>
    <hyperlink ref="K406" r:id="rId853" xr:uid="{00000000-0004-0000-0200-000065030000}"/>
    <hyperlink ref="J407" r:id="rId854" xr:uid="{00000000-0004-0000-0200-000066030000}"/>
    <hyperlink ref="K407" r:id="rId855" xr:uid="{00000000-0004-0000-0200-000067030000}"/>
    <hyperlink ref="J408" r:id="rId856" xr:uid="{00000000-0004-0000-0200-000068030000}"/>
    <hyperlink ref="K408" r:id="rId857" xr:uid="{00000000-0004-0000-0200-000069030000}"/>
    <hyperlink ref="J409" r:id="rId858" xr:uid="{00000000-0004-0000-0200-00006A030000}"/>
    <hyperlink ref="K409" r:id="rId859" xr:uid="{00000000-0004-0000-0200-00006B030000}"/>
    <hyperlink ref="J410" r:id="rId860" xr:uid="{00000000-0004-0000-0200-00006C030000}"/>
    <hyperlink ref="K410" r:id="rId861" xr:uid="{00000000-0004-0000-0200-00006D030000}"/>
    <hyperlink ref="D411" r:id="rId862" xr:uid="{00000000-0004-0000-0200-00006F030000}"/>
    <hyperlink ref="I411" r:id="rId863" xr:uid="{00000000-0004-0000-0200-000070030000}"/>
    <hyperlink ref="J411" r:id="rId864" xr:uid="{00000000-0004-0000-0200-000071030000}"/>
    <hyperlink ref="J412" r:id="rId865" xr:uid="{00000000-0004-0000-0200-000072030000}"/>
    <hyperlink ref="K412" r:id="rId866" xr:uid="{00000000-0004-0000-0200-000073030000}"/>
    <hyperlink ref="J413" r:id="rId867" xr:uid="{00000000-0004-0000-0200-000074030000}"/>
    <hyperlink ref="K413" r:id="rId868" xr:uid="{00000000-0004-0000-0200-000075030000}"/>
    <hyperlink ref="J414" r:id="rId869" xr:uid="{00000000-0004-0000-0200-000076030000}"/>
    <hyperlink ref="K414" r:id="rId870" xr:uid="{00000000-0004-0000-0200-000077030000}"/>
    <hyperlink ref="D415" r:id="rId871" xr:uid="{00000000-0004-0000-0200-000078030000}"/>
    <hyperlink ref="I415" r:id="rId872" xr:uid="{00000000-0004-0000-0200-000079030000}"/>
    <hyperlink ref="J415" r:id="rId873" xr:uid="{00000000-0004-0000-0200-00007A030000}"/>
    <hyperlink ref="K415" r:id="rId874" xr:uid="{00000000-0004-0000-0200-00007B030000}"/>
    <hyperlink ref="D416" r:id="rId875" xr:uid="{00000000-0004-0000-0200-00007D030000}"/>
    <hyperlink ref="I416" r:id="rId876" xr:uid="{00000000-0004-0000-0200-00007E030000}"/>
    <hyperlink ref="J416" r:id="rId877" xr:uid="{00000000-0004-0000-0200-00007F030000}"/>
    <hyperlink ref="K416" r:id="rId878" xr:uid="{00000000-0004-0000-0200-000080030000}"/>
    <hyperlink ref="D417" r:id="rId879" xr:uid="{00000000-0004-0000-0200-000082030000}"/>
    <hyperlink ref="I417" r:id="rId880" xr:uid="{00000000-0004-0000-0200-000083030000}"/>
    <hyperlink ref="J417" r:id="rId881" xr:uid="{00000000-0004-0000-0200-000084030000}"/>
    <hyperlink ref="K417" r:id="rId882" xr:uid="{00000000-0004-0000-0200-000085030000}"/>
    <hyperlink ref="J418" r:id="rId883" xr:uid="{00000000-0004-0000-0200-000086030000}"/>
    <hyperlink ref="K418" r:id="rId884" xr:uid="{00000000-0004-0000-0200-000087030000}"/>
    <hyperlink ref="D419" r:id="rId885" xr:uid="{00000000-0004-0000-0200-000089030000}"/>
    <hyperlink ref="I419" r:id="rId886" xr:uid="{00000000-0004-0000-0200-00008A030000}"/>
    <hyperlink ref="J419" r:id="rId887" xr:uid="{00000000-0004-0000-0200-00008B030000}"/>
    <hyperlink ref="K419" r:id="rId888" xr:uid="{00000000-0004-0000-0200-00008C030000}"/>
    <hyperlink ref="J420" r:id="rId889" xr:uid="{00000000-0004-0000-0200-00008D030000}"/>
    <hyperlink ref="K420" r:id="rId890" xr:uid="{00000000-0004-0000-0200-00008E030000}"/>
    <hyperlink ref="D422" r:id="rId891" xr:uid="{00000000-0004-0000-0200-000090030000}"/>
    <hyperlink ref="I422" r:id="rId892" xr:uid="{00000000-0004-0000-0200-000091030000}"/>
    <hyperlink ref="J422" r:id="rId893" xr:uid="{00000000-0004-0000-0200-000092030000}"/>
    <hyperlink ref="K422" r:id="rId894" xr:uid="{00000000-0004-0000-0200-000093030000}"/>
    <hyperlink ref="J423" r:id="rId895" xr:uid="{00000000-0004-0000-0200-000094030000}"/>
    <hyperlink ref="K423" r:id="rId896" xr:uid="{00000000-0004-0000-0200-000095030000}"/>
    <hyperlink ref="D424" r:id="rId897" xr:uid="{00000000-0004-0000-0200-000097030000}"/>
    <hyperlink ref="I424" r:id="rId898" xr:uid="{00000000-0004-0000-0200-000098030000}"/>
    <hyperlink ref="J424" r:id="rId899" xr:uid="{00000000-0004-0000-0200-000099030000}"/>
    <hyperlink ref="K424" r:id="rId900" xr:uid="{00000000-0004-0000-0200-00009A030000}"/>
    <hyperlink ref="J425" r:id="rId901" xr:uid="{00000000-0004-0000-0200-00009B030000}"/>
    <hyperlink ref="K425" r:id="rId902" xr:uid="{00000000-0004-0000-0200-00009C030000}"/>
    <hyperlink ref="D426" r:id="rId903" xr:uid="{00000000-0004-0000-0200-00009E030000}"/>
    <hyperlink ref="I426" r:id="rId904" xr:uid="{00000000-0004-0000-0200-00009F030000}"/>
    <hyperlink ref="J426" r:id="rId905" xr:uid="{00000000-0004-0000-0200-0000A0030000}"/>
    <hyperlink ref="J427" r:id="rId906" xr:uid="{00000000-0004-0000-0200-0000A1030000}"/>
    <hyperlink ref="K427" r:id="rId907" xr:uid="{00000000-0004-0000-0200-0000A2030000}"/>
    <hyperlink ref="I428" r:id="rId908" xr:uid="{00000000-0004-0000-0200-0000A3030000}"/>
    <hyperlink ref="J428" r:id="rId909" xr:uid="{00000000-0004-0000-0200-0000A4030000}"/>
    <hyperlink ref="K428" r:id="rId910" xr:uid="{00000000-0004-0000-0200-0000A5030000}"/>
    <hyperlink ref="I429" r:id="rId911" xr:uid="{00000000-0004-0000-0200-0000A6030000}"/>
    <hyperlink ref="J429" r:id="rId912" xr:uid="{00000000-0004-0000-0200-0000A7030000}"/>
    <hyperlink ref="K429" r:id="rId913" xr:uid="{00000000-0004-0000-0200-0000A8030000}"/>
    <hyperlink ref="I430" r:id="rId914" xr:uid="{00000000-0004-0000-0200-0000A9030000}"/>
    <hyperlink ref="J430" r:id="rId915" xr:uid="{00000000-0004-0000-0200-0000AA030000}"/>
    <hyperlink ref="K430" r:id="rId916" xr:uid="{00000000-0004-0000-0200-0000AB030000}"/>
    <hyperlink ref="I431" r:id="rId917" xr:uid="{00000000-0004-0000-0200-0000AC030000}"/>
    <hyperlink ref="J431" r:id="rId918" xr:uid="{00000000-0004-0000-0200-0000AD030000}"/>
    <hyperlink ref="K431" r:id="rId919" xr:uid="{00000000-0004-0000-0200-0000AE030000}"/>
    <hyperlink ref="J432" r:id="rId920" xr:uid="{00000000-0004-0000-0200-0000AF030000}"/>
    <hyperlink ref="K432" r:id="rId921" xr:uid="{00000000-0004-0000-0200-0000B0030000}"/>
    <hyperlink ref="I433" r:id="rId922" xr:uid="{00000000-0004-0000-0200-0000B1030000}"/>
    <hyperlink ref="J433" r:id="rId923" xr:uid="{00000000-0004-0000-0200-0000B2030000}"/>
    <hyperlink ref="K433" r:id="rId924" xr:uid="{00000000-0004-0000-0200-0000B3030000}"/>
    <hyperlink ref="J434" r:id="rId925" xr:uid="{00000000-0004-0000-0200-0000B4030000}"/>
    <hyperlink ref="K434" r:id="rId926" xr:uid="{00000000-0004-0000-0200-0000B5030000}"/>
    <hyperlink ref="I435" r:id="rId927" xr:uid="{00000000-0004-0000-0200-0000B6030000}"/>
    <hyperlink ref="J435" r:id="rId928" xr:uid="{00000000-0004-0000-0200-0000B7030000}"/>
    <hyperlink ref="K435" r:id="rId929" xr:uid="{00000000-0004-0000-0200-0000B8030000}"/>
    <hyperlink ref="J436" r:id="rId930" xr:uid="{00000000-0004-0000-0200-0000B9030000}"/>
    <hyperlink ref="K436" r:id="rId931" xr:uid="{00000000-0004-0000-0200-0000BA030000}"/>
    <hyperlink ref="J437" r:id="rId932" xr:uid="{00000000-0004-0000-0200-0000BB030000}"/>
    <hyperlink ref="K437" r:id="rId933" xr:uid="{00000000-0004-0000-0200-0000BC030000}"/>
    <hyperlink ref="I438" r:id="rId934" xr:uid="{00000000-0004-0000-0200-0000BD030000}"/>
    <hyperlink ref="J438" r:id="rId935" xr:uid="{00000000-0004-0000-0200-0000BE030000}"/>
    <hyperlink ref="K438" r:id="rId936" xr:uid="{00000000-0004-0000-0200-0000BF030000}"/>
    <hyperlink ref="J439" r:id="rId937" xr:uid="{00000000-0004-0000-0200-0000C0030000}"/>
    <hyperlink ref="K439" r:id="rId938" xr:uid="{00000000-0004-0000-0200-0000C1030000}"/>
    <hyperlink ref="I440" r:id="rId939" xr:uid="{00000000-0004-0000-0200-0000C2030000}"/>
    <hyperlink ref="J440" r:id="rId940" xr:uid="{00000000-0004-0000-0200-0000C3030000}"/>
    <hyperlink ref="K440" r:id="rId941" xr:uid="{00000000-0004-0000-0200-0000C4030000}"/>
    <hyperlink ref="I441" r:id="rId942" xr:uid="{00000000-0004-0000-0200-0000C5030000}"/>
    <hyperlink ref="J441" r:id="rId943" xr:uid="{00000000-0004-0000-0200-0000C6030000}"/>
    <hyperlink ref="K441" r:id="rId944" xr:uid="{00000000-0004-0000-0200-0000C7030000}"/>
    <hyperlink ref="I442" r:id="rId945" xr:uid="{00000000-0004-0000-0200-0000C8030000}"/>
    <hyperlink ref="J442" r:id="rId946" xr:uid="{00000000-0004-0000-0200-0000C9030000}"/>
    <hyperlink ref="K442" r:id="rId947" xr:uid="{00000000-0004-0000-0200-0000CA030000}"/>
    <hyperlink ref="I443" r:id="rId948" xr:uid="{00000000-0004-0000-0200-0000CB030000}"/>
    <hyperlink ref="J443" r:id="rId949" xr:uid="{00000000-0004-0000-0200-0000CC030000}"/>
    <hyperlink ref="K443" r:id="rId950" xr:uid="{00000000-0004-0000-0200-0000CD030000}"/>
    <hyperlink ref="J444" r:id="rId951" xr:uid="{00000000-0004-0000-0200-0000CE030000}"/>
    <hyperlink ref="K444" r:id="rId952" xr:uid="{00000000-0004-0000-0200-0000CF030000}"/>
    <hyperlink ref="I445" r:id="rId953" xr:uid="{00000000-0004-0000-0200-0000D1030000}"/>
    <hyperlink ref="J445" r:id="rId954" xr:uid="{00000000-0004-0000-0200-0000D2030000}"/>
    <hyperlink ref="K445" r:id="rId955" xr:uid="{00000000-0004-0000-0200-0000D3030000}"/>
    <hyperlink ref="J446" r:id="rId956" xr:uid="{00000000-0004-0000-0200-0000D4030000}"/>
    <hyperlink ref="K446" r:id="rId957" xr:uid="{00000000-0004-0000-0200-0000D5030000}"/>
    <hyperlink ref="I447" r:id="rId958" xr:uid="{00000000-0004-0000-0200-0000D6030000}"/>
    <hyperlink ref="J447" r:id="rId959" xr:uid="{00000000-0004-0000-0200-0000D7030000}"/>
    <hyperlink ref="K447" r:id="rId960" xr:uid="{00000000-0004-0000-0200-0000D8030000}"/>
    <hyperlink ref="J448" r:id="rId961" xr:uid="{00000000-0004-0000-0200-0000D9030000}"/>
    <hyperlink ref="K448" r:id="rId962" xr:uid="{00000000-0004-0000-0200-0000DA030000}"/>
    <hyperlink ref="I449" r:id="rId963" xr:uid="{00000000-0004-0000-0200-0000DB030000}"/>
    <hyperlink ref="J449" r:id="rId964" xr:uid="{00000000-0004-0000-0200-0000DC030000}"/>
    <hyperlink ref="K449" r:id="rId965" xr:uid="{00000000-0004-0000-0200-0000DD030000}"/>
    <hyperlink ref="I450" r:id="rId966" xr:uid="{00000000-0004-0000-0200-0000DE030000}"/>
    <hyperlink ref="J450" r:id="rId967" xr:uid="{00000000-0004-0000-0200-0000DF030000}"/>
    <hyperlink ref="K450" r:id="rId968" xr:uid="{00000000-0004-0000-0200-0000E0030000}"/>
    <hyperlink ref="I451" r:id="rId969" xr:uid="{00000000-0004-0000-0200-0000E1030000}"/>
    <hyperlink ref="J451" r:id="rId970" xr:uid="{00000000-0004-0000-0200-0000E2030000}"/>
    <hyperlink ref="K451" r:id="rId971" xr:uid="{00000000-0004-0000-0200-0000E3030000}"/>
    <hyperlink ref="J452" r:id="rId972" xr:uid="{00000000-0004-0000-0200-0000E4030000}"/>
    <hyperlink ref="K452" r:id="rId973" xr:uid="{00000000-0004-0000-0200-0000E5030000}"/>
    <hyperlink ref="J453" r:id="rId974" xr:uid="{00000000-0004-0000-0200-0000E6030000}"/>
    <hyperlink ref="K453" r:id="rId975" xr:uid="{00000000-0004-0000-0200-0000E7030000}"/>
    <hyperlink ref="I454" r:id="rId976" xr:uid="{00000000-0004-0000-0200-0000E8030000}"/>
    <hyperlink ref="J454" r:id="rId977" xr:uid="{00000000-0004-0000-0200-0000E9030000}"/>
    <hyperlink ref="K454" r:id="rId978" xr:uid="{00000000-0004-0000-0200-0000EA030000}"/>
    <hyperlink ref="J455" r:id="rId979" xr:uid="{00000000-0004-0000-0200-0000EB030000}"/>
    <hyperlink ref="K455" r:id="rId980" xr:uid="{00000000-0004-0000-0200-0000EC030000}"/>
    <hyperlink ref="I456" r:id="rId981" xr:uid="{00000000-0004-0000-0200-0000ED030000}"/>
    <hyperlink ref="J456" r:id="rId982" xr:uid="{00000000-0004-0000-0200-0000EE030000}"/>
    <hyperlink ref="K456" r:id="rId983" xr:uid="{00000000-0004-0000-0200-0000EF030000}"/>
    <hyperlink ref="J457" r:id="rId984" xr:uid="{00000000-0004-0000-0200-0000F0030000}"/>
    <hyperlink ref="K457" r:id="rId985" xr:uid="{00000000-0004-0000-0200-0000F1030000}"/>
    <hyperlink ref="J458" r:id="rId986" xr:uid="{00000000-0004-0000-0200-0000F2030000}"/>
    <hyperlink ref="K458" r:id="rId987" xr:uid="{00000000-0004-0000-0200-0000F3030000}"/>
    <hyperlink ref="J459" r:id="rId988" xr:uid="{00000000-0004-0000-0200-0000F4030000}"/>
    <hyperlink ref="K459" r:id="rId989" xr:uid="{00000000-0004-0000-0200-0000F5030000}"/>
    <hyperlink ref="J460" r:id="rId990" xr:uid="{00000000-0004-0000-0200-0000F6030000}"/>
    <hyperlink ref="K460" r:id="rId991" xr:uid="{00000000-0004-0000-0200-0000F7030000}"/>
    <hyperlink ref="J461" r:id="rId992" xr:uid="{00000000-0004-0000-0200-0000F8030000}"/>
    <hyperlink ref="K461" r:id="rId993" xr:uid="{00000000-0004-0000-0200-0000F9030000}"/>
    <hyperlink ref="J462" r:id="rId994" xr:uid="{00000000-0004-0000-0200-0000FA030000}"/>
    <hyperlink ref="K462" r:id="rId995" xr:uid="{00000000-0004-0000-0200-0000FB030000}"/>
    <hyperlink ref="J463" r:id="rId996" xr:uid="{00000000-0004-0000-0200-0000FC030000}"/>
    <hyperlink ref="K463" r:id="rId997" xr:uid="{00000000-0004-0000-0200-0000FD030000}"/>
    <hyperlink ref="I464" r:id="rId998" xr:uid="{00000000-0004-0000-0200-0000FE030000}"/>
    <hyperlink ref="J464" r:id="rId999" xr:uid="{00000000-0004-0000-0200-0000FF030000}"/>
    <hyperlink ref="K464" r:id="rId1000" xr:uid="{00000000-0004-0000-0200-000000040000}"/>
    <hyperlink ref="I465" r:id="rId1001" xr:uid="{00000000-0004-0000-0200-000001040000}"/>
    <hyperlink ref="J465" r:id="rId1002" xr:uid="{00000000-0004-0000-0200-000002040000}"/>
    <hyperlink ref="K465" r:id="rId1003" xr:uid="{00000000-0004-0000-0200-000003040000}"/>
    <hyperlink ref="J466" r:id="rId1004" xr:uid="{00000000-0004-0000-0200-000004040000}"/>
    <hyperlink ref="K466" r:id="rId1005" xr:uid="{00000000-0004-0000-0200-000005040000}"/>
    <hyperlink ref="J467" r:id="rId1006" xr:uid="{00000000-0004-0000-0200-000007040000}"/>
    <hyperlink ref="K467" r:id="rId1007" xr:uid="{00000000-0004-0000-0200-000008040000}"/>
    <hyperlink ref="I468" r:id="rId1008" xr:uid="{00000000-0004-0000-0200-000009040000}"/>
    <hyperlink ref="J468" r:id="rId1009" xr:uid="{00000000-0004-0000-0200-00000A040000}"/>
    <hyperlink ref="K468" r:id="rId1010" xr:uid="{00000000-0004-0000-0200-00000B040000}"/>
    <hyperlink ref="J469" r:id="rId1011" xr:uid="{00000000-0004-0000-0200-00000C040000}"/>
    <hyperlink ref="K469" r:id="rId1012" xr:uid="{00000000-0004-0000-0200-00000D040000}"/>
    <hyperlink ref="J470" r:id="rId1013" xr:uid="{00000000-0004-0000-0200-00000E040000}"/>
    <hyperlink ref="K470" r:id="rId1014" xr:uid="{00000000-0004-0000-0200-00000F040000}"/>
    <hyperlink ref="I471" r:id="rId1015" xr:uid="{00000000-0004-0000-0200-000010040000}"/>
    <hyperlink ref="J471" r:id="rId1016" xr:uid="{00000000-0004-0000-0200-000011040000}"/>
    <hyperlink ref="K471" r:id="rId1017" xr:uid="{00000000-0004-0000-0200-000012040000}"/>
    <hyperlink ref="J472" r:id="rId1018" xr:uid="{00000000-0004-0000-0200-000013040000}"/>
    <hyperlink ref="K472" r:id="rId1019" xr:uid="{00000000-0004-0000-0200-000014040000}"/>
    <hyperlink ref="J473" r:id="rId1020" xr:uid="{00000000-0004-0000-0200-000015040000}"/>
    <hyperlink ref="K473" r:id="rId1021" xr:uid="{00000000-0004-0000-0200-000016040000}"/>
    <hyperlink ref="J474" r:id="rId1022" xr:uid="{00000000-0004-0000-0200-000017040000}"/>
    <hyperlink ref="K474" r:id="rId1023" xr:uid="{00000000-0004-0000-0200-000018040000}"/>
    <hyperlink ref="J475" r:id="rId1024" xr:uid="{00000000-0004-0000-0200-000019040000}"/>
    <hyperlink ref="K475" r:id="rId1025" xr:uid="{00000000-0004-0000-0200-00001A040000}"/>
    <hyperlink ref="J476" r:id="rId1026" xr:uid="{00000000-0004-0000-0200-00001B040000}"/>
    <hyperlink ref="K476" r:id="rId1027" xr:uid="{00000000-0004-0000-0200-00001C040000}"/>
    <hyperlink ref="J477" r:id="rId1028" xr:uid="{00000000-0004-0000-0200-00001E040000}"/>
    <hyperlink ref="K477" r:id="rId1029" xr:uid="{00000000-0004-0000-0200-00001F040000}"/>
    <hyperlink ref="J478" r:id="rId1030" xr:uid="{00000000-0004-0000-0200-000020040000}"/>
    <hyperlink ref="K478" r:id="rId1031" xr:uid="{00000000-0004-0000-0200-000021040000}"/>
    <hyperlink ref="J479" r:id="rId1032" xr:uid="{00000000-0004-0000-0200-000022040000}"/>
    <hyperlink ref="K479" r:id="rId1033" xr:uid="{00000000-0004-0000-0200-000023040000}"/>
    <hyperlink ref="I480" r:id="rId1034" xr:uid="{00000000-0004-0000-0200-000024040000}"/>
    <hyperlink ref="J480" r:id="rId1035" xr:uid="{00000000-0004-0000-0200-000025040000}"/>
    <hyperlink ref="K480" r:id="rId1036" xr:uid="{00000000-0004-0000-0200-000026040000}"/>
    <hyperlink ref="J481" r:id="rId1037" xr:uid="{00000000-0004-0000-0200-000027040000}"/>
    <hyperlink ref="K481" r:id="rId1038" xr:uid="{00000000-0004-0000-0200-000028040000}"/>
    <hyperlink ref="I482" r:id="rId1039" xr:uid="{00000000-0004-0000-0200-000029040000}"/>
    <hyperlink ref="J482" r:id="rId1040" xr:uid="{00000000-0004-0000-0200-00002A040000}"/>
    <hyperlink ref="K482" r:id="rId1041" xr:uid="{00000000-0004-0000-0200-00002B040000}"/>
    <hyperlink ref="J483" r:id="rId1042" xr:uid="{00000000-0004-0000-0200-00002C040000}"/>
    <hyperlink ref="K483" r:id="rId1043" xr:uid="{00000000-0004-0000-0200-00002D040000}"/>
    <hyperlink ref="J484" r:id="rId1044" xr:uid="{00000000-0004-0000-0200-00002E040000}"/>
    <hyperlink ref="K484" r:id="rId1045" xr:uid="{00000000-0004-0000-0200-00002F040000}"/>
    <hyperlink ref="J485" r:id="rId1046" xr:uid="{00000000-0004-0000-0200-000030040000}"/>
    <hyperlink ref="K485" r:id="rId1047" xr:uid="{00000000-0004-0000-0200-000031040000}"/>
    <hyperlink ref="J486" r:id="rId1048" xr:uid="{00000000-0004-0000-0200-000033040000}"/>
    <hyperlink ref="K486" r:id="rId1049" xr:uid="{00000000-0004-0000-0200-000034040000}"/>
    <hyperlink ref="J487" r:id="rId1050" xr:uid="{00000000-0004-0000-0200-000035040000}"/>
    <hyperlink ref="K487" r:id="rId1051" xr:uid="{00000000-0004-0000-0200-000036040000}"/>
    <hyperlink ref="J488" r:id="rId1052" xr:uid="{00000000-0004-0000-0200-000037040000}"/>
    <hyperlink ref="K488" r:id="rId1053" xr:uid="{00000000-0004-0000-0200-000038040000}"/>
    <hyperlink ref="J489" r:id="rId1054" xr:uid="{00000000-0004-0000-0200-00003A040000}"/>
    <hyperlink ref="K489" r:id="rId1055" xr:uid="{00000000-0004-0000-0200-00003B040000}"/>
    <hyperlink ref="J490" r:id="rId1056" xr:uid="{00000000-0004-0000-0200-00003C040000}"/>
    <hyperlink ref="K490" r:id="rId1057" xr:uid="{00000000-0004-0000-0200-00003D040000}"/>
    <hyperlink ref="I491" r:id="rId1058" xr:uid="{00000000-0004-0000-0200-00003F040000}"/>
    <hyperlink ref="J491" r:id="rId1059" xr:uid="{00000000-0004-0000-0200-000040040000}"/>
    <hyperlink ref="K491" r:id="rId1060" xr:uid="{00000000-0004-0000-0200-000041040000}"/>
    <hyperlink ref="J492" r:id="rId1061" xr:uid="{00000000-0004-0000-0200-000042040000}"/>
    <hyperlink ref="K492" r:id="rId1062" xr:uid="{00000000-0004-0000-0200-000043040000}"/>
    <hyperlink ref="J493" r:id="rId1063" xr:uid="{00000000-0004-0000-0200-000044040000}"/>
    <hyperlink ref="K493" r:id="rId1064" xr:uid="{00000000-0004-0000-0200-000045040000}"/>
    <hyperlink ref="J494" r:id="rId1065" xr:uid="{00000000-0004-0000-0200-000046040000}"/>
    <hyperlink ref="K494" r:id="rId1066" xr:uid="{00000000-0004-0000-0200-000047040000}"/>
    <hyperlink ref="D495" r:id="rId1067" xr:uid="{00000000-0004-0000-0200-000048040000}"/>
    <hyperlink ref="I495" r:id="rId1068" xr:uid="{00000000-0004-0000-0200-000049040000}"/>
    <hyperlink ref="J495" r:id="rId1069" xr:uid="{00000000-0004-0000-0200-00004A040000}"/>
    <hyperlink ref="K495" r:id="rId1070" xr:uid="{00000000-0004-0000-0200-00004B040000}"/>
    <hyperlink ref="J496" r:id="rId1071" xr:uid="{00000000-0004-0000-0200-00004C040000}"/>
    <hyperlink ref="K496" r:id="rId1072" xr:uid="{00000000-0004-0000-0200-00004D040000}"/>
    <hyperlink ref="D497" r:id="rId1073" xr:uid="{00000000-0004-0000-0200-00004E040000}"/>
    <hyperlink ref="I497" r:id="rId1074" xr:uid="{00000000-0004-0000-0200-00004F040000}"/>
    <hyperlink ref="J497" r:id="rId1075" xr:uid="{00000000-0004-0000-0200-000050040000}"/>
    <hyperlink ref="K497" r:id="rId1076" xr:uid="{00000000-0004-0000-0200-000051040000}"/>
    <hyperlink ref="J498" r:id="rId1077" xr:uid="{00000000-0004-0000-0200-000052040000}"/>
    <hyperlink ref="K498" r:id="rId1078" xr:uid="{00000000-0004-0000-0200-000053040000}"/>
    <hyperlink ref="J499" r:id="rId1079" xr:uid="{00000000-0004-0000-0200-000054040000}"/>
    <hyperlink ref="K499" r:id="rId1080" xr:uid="{00000000-0004-0000-0200-000055040000}"/>
    <hyperlink ref="J500" r:id="rId1081" xr:uid="{00000000-0004-0000-0200-000056040000}"/>
    <hyperlink ref="J501" r:id="rId1082" xr:uid="{00000000-0004-0000-0200-000057040000}"/>
    <hyperlink ref="K501" r:id="rId1083" xr:uid="{00000000-0004-0000-0200-000058040000}"/>
    <hyperlink ref="D502" r:id="rId1084" xr:uid="{00000000-0004-0000-0200-000059040000}"/>
    <hyperlink ref="I502" r:id="rId1085" xr:uid="{00000000-0004-0000-0200-00005A040000}"/>
    <hyperlink ref="J502" r:id="rId1086" xr:uid="{00000000-0004-0000-0200-00005B040000}"/>
    <hyperlink ref="K502" r:id="rId1087" xr:uid="{00000000-0004-0000-0200-00005C040000}"/>
    <hyperlink ref="J503" r:id="rId1088" xr:uid="{00000000-0004-0000-0200-00005D040000}"/>
    <hyperlink ref="K503" r:id="rId1089" xr:uid="{00000000-0004-0000-0200-00005E040000}"/>
    <hyperlink ref="D504" r:id="rId1090" xr:uid="{00000000-0004-0000-0200-00005F040000}"/>
    <hyperlink ref="I504" r:id="rId1091" xr:uid="{00000000-0004-0000-0200-000060040000}"/>
    <hyperlink ref="J504" r:id="rId1092" xr:uid="{00000000-0004-0000-0200-000061040000}"/>
    <hyperlink ref="K504" r:id="rId1093" xr:uid="{00000000-0004-0000-0200-000062040000}"/>
    <hyperlink ref="J505" r:id="rId1094" xr:uid="{00000000-0004-0000-0200-000063040000}"/>
    <hyperlink ref="K505" r:id="rId1095" xr:uid="{00000000-0004-0000-0200-000064040000}"/>
    <hyperlink ref="I506" r:id="rId1096" xr:uid="{00000000-0004-0000-0200-000065040000}"/>
    <hyperlink ref="J506" r:id="rId1097" xr:uid="{00000000-0004-0000-0200-000066040000}"/>
    <hyperlink ref="K506" r:id="rId1098" xr:uid="{00000000-0004-0000-0200-000067040000}"/>
    <hyperlink ref="J507" r:id="rId1099" xr:uid="{00000000-0004-0000-0200-000068040000}"/>
    <hyperlink ref="K507" r:id="rId1100" xr:uid="{00000000-0004-0000-0200-000069040000}"/>
    <hyperlink ref="I508" r:id="rId1101" xr:uid="{00000000-0004-0000-0200-00006A040000}"/>
    <hyperlink ref="J508" r:id="rId1102" xr:uid="{00000000-0004-0000-0200-00006B040000}"/>
    <hyperlink ref="K508" r:id="rId1103" xr:uid="{00000000-0004-0000-0200-00006C040000}"/>
    <hyperlink ref="J509" r:id="rId1104" xr:uid="{00000000-0004-0000-0200-00006D040000}"/>
    <hyperlink ref="K509" r:id="rId1105" xr:uid="{00000000-0004-0000-0200-00006E040000}"/>
    <hyperlink ref="J510" r:id="rId1106" xr:uid="{00000000-0004-0000-0200-00006F040000}"/>
    <hyperlink ref="J511" r:id="rId1107" xr:uid="{00000000-0004-0000-0200-000070040000}"/>
    <hyperlink ref="K511" r:id="rId1108" xr:uid="{00000000-0004-0000-0200-000071040000}"/>
    <hyperlink ref="J512" r:id="rId1109" xr:uid="{00000000-0004-0000-0200-000072040000}"/>
    <hyperlink ref="K512" r:id="rId1110" xr:uid="{00000000-0004-0000-0200-000073040000}"/>
    <hyperlink ref="J513" r:id="rId1111" xr:uid="{00000000-0004-0000-0200-000074040000}"/>
    <hyperlink ref="K513" r:id="rId1112" xr:uid="{00000000-0004-0000-0200-000075040000}"/>
    <hyperlink ref="J514" r:id="rId1113" xr:uid="{00000000-0004-0000-0200-000076040000}"/>
    <hyperlink ref="K514" r:id="rId1114" xr:uid="{00000000-0004-0000-0200-000077040000}"/>
    <hyperlink ref="J515" r:id="rId1115" xr:uid="{00000000-0004-0000-0200-000078040000}"/>
    <hyperlink ref="K515" r:id="rId1116" xr:uid="{00000000-0004-0000-0200-000079040000}"/>
    <hyperlink ref="J516" r:id="rId1117" xr:uid="{00000000-0004-0000-0200-00007A040000}"/>
    <hyperlink ref="K516" r:id="rId1118" xr:uid="{00000000-0004-0000-0200-00007B040000}"/>
    <hyperlink ref="J517" r:id="rId1119" xr:uid="{00000000-0004-0000-0200-00007C040000}"/>
    <hyperlink ref="K517" r:id="rId1120" xr:uid="{00000000-0004-0000-0200-00007D040000}"/>
    <hyperlink ref="J518" r:id="rId1121" xr:uid="{00000000-0004-0000-0200-00007E040000}"/>
    <hyperlink ref="K518" r:id="rId1122" xr:uid="{00000000-0004-0000-0200-00007F040000}"/>
    <hyperlink ref="J519" r:id="rId1123" xr:uid="{00000000-0004-0000-0200-000080040000}"/>
    <hyperlink ref="K519" r:id="rId1124" xr:uid="{00000000-0004-0000-0200-000081040000}"/>
    <hyperlink ref="J520" r:id="rId1125" xr:uid="{00000000-0004-0000-0200-000082040000}"/>
    <hyperlink ref="K520" r:id="rId1126" xr:uid="{00000000-0004-0000-0200-000083040000}"/>
    <hyperlink ref="I521" r:id="rId1127" xr:uid="{00000000-0004-0000-0200-000085040000}"/>
    <hyperlink ref="J521" r:id="rId1128" xr:uid="{00000000-0004-0000-0200-000086040000}"/>
    <hyperlink ref="K521" r:id="rId1129" xr:uid="{00000000-0004-0000-0200-000087040000}"/>
    <hyperlink ref="I522" r:id="rId1130" xr:uid="{00000000-0004-0000-0200-000089040000}"/>
    <hyperlink ref="J522" r:id="rId1131" xr:uid="{00000000-0004-0000-0200-00008A040000}"/>
    <hyperlink ref="K522" r:id="rId1132" xr:uid="{00000000-0004-0000-0200-00008B040000}"/>
    <hyperlink ref="D523" r:id="rId1133" xr:uid="{00000000-0004-0000-0200-00008D040000}"/>
    <hyperlink ref="I523" r:id="rId1134" xr:uid="{00000000-0004-0000-0200-00008E040000}"/>
    <hyperlink ref="J523" r:id="rId1135" xr:uid="{00000000-0004-0000-0200-00008F040000}"/>
    <hyperlink ref="K523" r:id="rId1136" xr:uid="{00000000-0004-0000-0200-000090040000}"/>
    <hyperlink ref="D524" r:id="rId1137" xr:uid="{00000000-0004-0000-0200-000092040000}"/>
    <hyperlink ref="I524" r:id="rId1138" xr:uid="{00000000-0004-0000-0200-000093040000}"/>
    <hyperlink ref="J524" r:id="rId1139" xr:uid="{00000000-0004-0000-0200-000094040000}"/>
    <hyperlink ref="K524" r:id="rId1140" xr:uid="{00000000-0004-0000-0200-000095040000}"/>
    <hyperlink ref="D525" r:id="rId1141" xr:uid="{00000000-0004-0000-0200-000097040000}"/>
    <hyperlink ref="I525" r:id="rId1142" xr:uid="{00000000-0004-0000-0200-000098040000}"/>
    <hyperlink ref="J525" r:id="rId1143" xr:uid="{00000000-0004-0000-0200-000099040000}"/>
    <hyperlink ref="K525" r:id="rId1144" xr:uid="{00000000-0004-0000-0200-00009A040000}"/>
    <hyperlink ref="D526" r:id="rId1145" xr:uid="{00000000-0004-0000-0200-00009C040000}"/>
    <hyperlink ref="I526" r:id="rId1146" xr:uid="{00000000-0004-0000-0200-00009D040000}"/>
    <hyperlink ref="J526" r:id="rId1147" xr:uid="{00000000-0004-0000-0200-00009E040000}"/>
    <hyperlink ref="K526" r:id="rId1148" xr:uid="{00000000-0004-0000-0200-00009F040000}"/>
    <hyperlink ref="D527" r:id="rId1149" xr:uid="{00000000-0004-0000-0200-0000A0040000}"/>
    <hyperlink ref="I527" r:id="rId1150" xr:uid="{00000000-0004-0000-0200-0000A1040000}"/>
    <hyperlink ref="J527" r:id="rId1151" xr:uid="{00000000-0004-0000-0200-0000A2040000}"/>
    <hyperlink ref="K527" r:id="rId1152" xr:uid="{00000000-0004-0000-0200-0000A3040000}"/>
    <hyperlink ref="D528" r:id="rId1153" xr:uid="{00000000-0004-0000-0200-0000A4040000}"/>
    <hyperlink ref="I528" r:id="rId1154" xr:uid="{00000000-0004-0000-0200-0000A5040000}"/>
    <hyperlink ref="J528" r:id="rId1155" xr:uid="{00000000-0004-0000-0200-0000A6040000}"/>
    <hyperlink ref="K528" r:id="rId1156" xr:uid="{00000000-0004-0000-0200-0000A7040000}"/>
    <hyperlink ref="D529" r:id="rId1157" xr:uid="{00000000-0004-0000-0200-0000A8040000}"/>
    <hyperlink ref="I529" r:id="rId1158" xr:uid="{00000000-0004-0000-0200-0000A9040000}"/>
    <hyperlink ref="J529" r:id="rId1159" xr:uid="{00000000-0004-0000-0200-0000AA040000}"/>
    <hyperlink ref="K529" r:id="rId1160" xr:uid="{00000000-0004-0000-0200-0000AB040000}"/>
    <hyperlink ref="D530" r:id="rId1161" xr:uid="{00000000-0004-0000-0200-0000AC040000}"/>
    <hyperlink ref="I530" r:id="rId1162" xr:uid="{00000000-0004-0000-0200-0000AD040000}"/>
    <hyperlink ref="J530" r:id="rId1163" xr:uid="{00000000-0004-0000-0200-0000AE040000}"/>
    <hyperlink ref="K530" r:id="rId1164" xr:uid="{00000000-0004-0000-0200-0000AF040000}"/>
    <hyperlink ref="D531" r:id="rId1165" xr:uid="{00000000-0004-0000-0200-0000B0040000}"/>
    <hyperlink ref="I531" r:id="rId1166" xr:uid="{00000000-0004-0000-0200-0000B1040000}"/>
    <hyperlink ref="J531" r:id="rId1167" xr:uid="{00000000-0004-0000-0200-0000B2040000}"/>
    <hyperlink ref="D532" r:id="rId1168" xr:uid="{00000000-0004-0000-0200-0000B3040000}"/>
    <hyperlink ref="I532" r:id="rId1169" xr:uid="{00000000-0004-0000-0200-0000B4040000}"/>
    <hyperlink ref="J532" r:id="rId1170" xr:uid="{00000000-0004-0000-0200-0000B5040000}"/>
    <hyperlink ref="K532" r:id="rId1171" xr:uid="{00000000-0004-0000-0200-0000B6040000}"/>
    <hyperlink ref="J533" r:id="rId1172" xr:uid="{00000000-0004-0000-0200-0000B7040000}"/>
    <hyperlink ref="K533" r:id="rId1173" xr:uid="{00000000-0004-0000-0200-0000B8040000}"/>
    <hyperlink ref="D534" r:id="rId1174" xr:uid="{00000000-0004-0000-0200-0000B9040000}"/>
    <hyperlink ref="I534" r:id="rId1175" xr:uid="{00000000-0004-0000-0200-0000BA040000}"/>
    <hyperlink ref="J534" r:id="rId1176" xr:uid="{00000000-0004-0000-0200-0000BB040000}"/>
    <hyperlink ref="K534" r:id="rId1177" xr:uid="{00000000-0004-0000-0200-0000BC040000}"/>
    <hyperlink ref="D535" r:id="rId1178" xr:uid="{00000000-0004-0000-0200-0000BD040000}"/>
    <hyperlink ref="I535" r:id="rId1179" xr:uid="{00000000-0004-0000-0200-0000BE040000}"/>
    <hyperlink ref="J535" r:id="rId1180" xr:uid="{00000000-0004-0000-0200-0000BF040000}"/>
    <hyperlink ref="K535" r:id="rId1181" xr:uid="{00000000-0004-0000-0200-0000C0040000}"/>
    <hyperlink ref="J536" r:id="rId1182" xr:uid="{00000000-0004-0000-0200-0000C1040000}"/>
    <hyperlink ref="K536" r:id="rId1183" xr:uid="{00000000-0004-0000-0200-0000C2040000}"/>
    <hyperlink ref="D537" r:id="rId1184" xr:uid="{00000000-0004-0000-0200-0000C3040000}"/>
    <hyperlink ref="I537" r:id="rId1185" xr:uid="{00000000-0004-0000-0200-0000C4040000}"/>
    <hyperlink ref="J537" r:id="rId1186" xr:uid="{00000000-0004-0000-0200-0000C5040000}"/>
    <hyperlink ref="K537" r:id="rId1187" xr:uid="{00000000-0004-0000-0200-0000C6040000}"/>
    <hyperlink ref="D538" r:id="rId1188" xr:uid="{00000000-0004-0000-0200-0000C8040000}"/>
    <hyperlink ref="I538" r:id="rId1189" xr:uid="{00000000-0004-0000-0200-0000C9040000}"/>
    <hyperlink ref="J538" r:id="rId1190" xr:uid="{00000000-0004-0000-0200-0000CA040000}"/>
    <hyperlink ref="K538" r:id="rId1191" xr:uid="{00000000-0004-0000-0200-0000CB040000}"/>
    <hyperlink ref="D539" r:id="rId1192" xr:uid="{00000000-0004-0000-0200-0000CC040000}"/>
    <hyperlink ref="I539" r:id="rId1193" xr:uid="{00000000-0004-0000-0200-0000CD040000}"/>
    <hyperlink ref="J539" r:id="rId1194" xr:uid="{00000000-0004-0000-0200-0000CE040000}"/>
    <hyperlink ref="K539" r:id="rId1195" xr:uid="{00000000-0004-0000-0200-0000CF040000}"/>
    <hyperlink ref="J540" r:id="rId1196" xr:uid="{00000000-0004-0000-0200-0000D0040000}"/>
    <hyperlink ref="K540" r:id="rId1197" xr:uid="{00000000-0004-0000-0200-0000D1040000}"/>
    <hyperlink ref="I541" r:id="rId1198" xr:uid="{00000000-0004-0000-0200-0000D2040000}"/>
    <hyperlink ref="J541" r:id="rId1199" xr:uid="{00000000-0004-0000-0200-0000D3040000}"/>
    <hyperlink ref="K541" r:id="rId1200" xr:uid="{00000000-0004-0000-0200-0000D4040000}"/>
    <hyperlink ref="J542" r:id="rId1201" xr:uid="{00000000-0004-0000-0200-0000D5040000}"/>
    <hyperlink ref="K542" r:id="rId1202" xr:uid="{00000000-0004-0000-0200-0000D6040000}"/>
    <hyperlink ref="I543" r:id="rId1203" xr:uid="{00000000-0004-0000-0200-0000D7040000}"/>
    <hyperlink ref="J543" r:id="rId1204" xr:uid="{00000000-0004-0000-0200-0000D8040000}"/>
    <hyperlink ref="K543" r:id="rId1205" xr:uid="{00000000-0004-0000-0200-0000D9040000}"/>
    <hyperlink ref="J544" r:id="rId1206" xr:uid="{00000000-0004-0000-0200-0000DA040000}"/>
    <hyperlink ref="K544" r:id="rId1207" xr:uid="{00000000-0004-0000-0200-0000DB040000}"/>
    <hyperlink ref="J545" r:id="rId1208" xr:uid="{00000000-0004-0000-0200-0000DC040000}"/>
    <hyperlink ref="J546" r:id="rId1209" xr:uid="{00000000-0004-0000-0200-0000DD040000}"/>
    <hyperlink ref="K546" r:id="rId1210" xr:uid="{00000000-0004-0000-0200-0000DE040000}"/>
    <hyperlink ref="I547" r:id="rId1211" xr:uid="{00000000-0004-0000-0200-0000DF040000}"/>
    <hyperlink ref="J547" r:id="rId1212" xr:uid="{00000000-0004-0000-0200-0000E0040000}"/>
    <hyperlink ref="K547" r:id="rId1213" xr:uid="{00000000-0004-0000-0200-0000E1040000}"/>
    <hyperlink ref="J548" r:id="rId1214" xr:uid="{00000000-0004-0000-0200-0000E2040000}"/>
    <hyperlink ref="K548" r:id="rId1215" xr:uid="{00000000-0004-0000-0200-0000E3040000}"/>
    <hyperlink ref="I549" r:id="rId1216" xr:uid="{00000000-0004-0000-0200-0000E4040000}"/>
    <hyperlink ref="J549" r:id="rId1217" xr:uid="{00000000-0004-0000-0200-0000E5040000}"/>
    <hyperlink ref="K549" r:id="rId1218" xr:uid="{00000000-0004-0000-0200-0000E6040000}"/>
    <hyperlink ref="J550" r:id="rId1219" xr:uid="{00000000-0004-0000-0200-0000E7040000}"/>
    <hyperlink ref="K550" r:id="rId1220" xr:uid="{00000000-0004-0000-0200-0000E8040000}"/>
    <hyperlink ref="D551" r:id="rId1221" xr:uid="{00000000-0004-0000-0200-0000E9040000}"/>
    <hyperlink ref="I551" r:id="rId1222" xr:uid="{00000000-0004-0000-0200-0000EA040000}"/>
    <hyperlink ref="J551" r:id="rId1223" xr:uid="{00000000-0004-0000-0200-0000EB040000}"/>
    <hyperlink ref="D552" r:id="rId1224" xr:uid="{00000000-0004-0000-0200-0000EC040000}"/>
    <hyperlink ref="I552" r:id="rId1225" xr:uid="{00000000-0004-0000-0200-0000ED040000}"/>
    <hyperlink ref="J552" r:id="rId1226" xr:uid="{00000000-0004-0000-0200-0000EE040000}"/>
    <hyperlink ref="J553" r:id="rId1227" xr:uid="{00000000-0004-0000-0200-0000EF040000}"/>
    <hyperlink ref="K553" r:id="rId1228" xr:uid="{00000000-0004-0000-0200-0000F0040000}"/>
    <hyperlink ref="D554" r:id="rId1229" xr:uid="{00000000-0004-0000-0200-0000F1040000}"/>
    <hyperlink ref="I554" r:id="rId1230" xr:uid="{00000000-0004-0000-0200-0000F2040000}"/>
    <hyperlink ref="J554" r:id="rId1231" xr:uid="{00000000-0004-0000-0200-0000F3040000}"/>
    <hyperlink ref="K554" r:id="rId1232" xr:uid="{00000000-0004-0000-0200-0000F4040000}"/>
    <hyperlink ref="D555" r:id="rId1233" xr:uid="{00000000-0004-0000-0200-0000F5040000}"/>
    <hyperlink ref="I555" r:id="rId1234" xr:uid="{00000000-0004-0000-0200-0000F6040000}"/>
    <hyperlink ref="J555" r:id="rId1235" xr:uid="{00000000-0004-0000-0200-0000F7040000}"/>
    <hyperlink ref="K555" r:id="rId1236" xr:uid="{00000000-0004-0000-0200-0000F8040000}"/>
    <hyperlink ref="J556" r:id="rId1237" xr:uid="{00000000-0004-0000-0200-0000F9040000}"/>
    <hyperlink ref="K556" r:id="rId1238" xr:uid="{00000000-0004-0000-0200-0000FA040000}"/>
    <hyperlink ref="J557" r:id="rId1239" xr:uid="{00000000-0004-0000-0200-0000FB040000}"/>
    <hyperlink ref="K557" r:id="rId1240" xr:uid="{00000000-0004-0000-0200-0000FC040000}"/>
    <hyperlink ref="J558" r:id="rId1241" xr:uid="{00000000-0004-0000-0200-0000FD040000}"/>
    <hyperlink ref="K558" r:id="rId1242" xr:uid="{00000000-0004-0000-0200-0000FE040000}"/>
    <hyperlink ref="J559" r:id="rId1243" xr:uid="{00000000-0004-0000-0200-0000FF040000}"/>
    <hyperlink ref="K559" r:id="rId1244" xr:uid="{00000000-0004-0000-0200-000000050000}"/>
    <hyperlink ref="J560" r:id="rId1245" xr:uid="{00000000-0004-0000-0200-000001050000}"/>
    <hyperlink ref="K560" r:id="rId1246" xr:uid="{00000000-0004-0000-0200-000002050000}"/>
    <hyperlink ref="J561" r:id="rId1247" xr:uid="{00000000-0004-0000-0200-000003050000}"/>
    <hyperlink ref="K561" r:id="rId1248" xr:uid="{00000000-0004-0000-0200-000004050000}"/>
    <hyperlink ref="J562" r:id="rId1249" xr:uid="{00000000-0004-0000-0200-000005050000}"/>
    <hyperlink ref="K562" r:id="rId1250" xr:uid="{00000000-0004-0000-0200-000006050000}"/>
    <hyperlink ref="J563" r:id="rId1251" xr:uid="{00000000-0004-0000-0200-000007050000}"/>
    <hyperlink ref="K563" r:id="rId1252" xr:uid="{00000000-0004-0000-0200-000008050000}"/>
    <hyperlink ref="J564" r:id="rId1253" xr:uid="{00000000-0004-0000-0200-000009050000}"/>
    <hyperlink ref="K564" r:id="rId1254" xr:uid="{00000000-0004-0000-0200-00000A050000}"/>
    <hyperlink ref="J565" r:id="rId1255" xr:uid="{00000000-0004-0000-0200-00000B050000}"/>
    <hyperlink ref="K565" r:id="rId1256" xr:uid="{00000000-0004-0000-0200-00000C050000}"/>
    <hyperlink ref="J566" r:id="rId1257" xr:uid="{00000000-0004-0000-0200-00000D050000}"/>
    <hyperlink ref="K566" r:id="rId1258" xr:uid="{00000000-0004-0000-0200-00000E050000}"/>
    <hyperlink ref="J567" r:id="rId1259" xr:uid="{00000000-0004-0000-0200-00000F050000}"/>
    <hyperlink ref="K567" r:id="rId1260" xr:uid="{00000000-0004-0000-0200-000010050000}"/>
    <hyperlink ref="I568" r:id="rId1261" xr:uid="{00000000-0004-0000-0200-000011050000}"/>
    <hyperlink ref="J568" r:id="rId1262" xr:uid="{00000000-0004-0000-0200-000012050000}"/>
    <hyperlink ref="K568" r:id="rId1263" xr:uid="{00000000-0004-0000-0200-000013050000}"/>
    <hyperlink ref="I569" r:id="rId1264" xr:uid="{00000000-0004-0000-0200-000014050000}"/>
    <hyperlink ref="J569" r:id="rId1265" xr:uid="{00000000-0004-0000-0200-000015050000}"/>
    <hyperlink ref="K569" r:id="rId1266" xr:uid="{00000000-0004-0000-0200-000016050000}"/>
    <hyperlink ref="I570" r:id="rId1267" xr:uid="{00000000-0004-0000-0200-000017050000}"/>
    <hyperlink ref="J570" r:id="rId1268" xr:uid="{00000000-0004-0000-0200-000018050000}"/>
    <hyperlink ref="K570" r:id="rId1269" xr:uid="{00000000-0004-0000-0200-000019050000}"/>
    <hyperlink ref="D571" r:id="rId1270" xr:uid="{00000000-0004-0000-0200-00001A050000}"/>
    <hyperlink ref="I571" r:id="rId1271" xr:uid="{00000000-0004-0000-0200-00001B050000}"/>
    <hyperlink ref="J571" r:id="rId1272" xr:uid="{00000000-0004-0000-0200-00001C050000}"/>
    <hyperlink ref="K571" r:id="rId1273" xr:uid="{00000000-0004-0000-0200-00001D050000}"/>
    <hyperlink ref="D572" r:id="rId1274" xr:uid="{00000000-0004-0000-0200-00001E050000}"/>
    <hyperlink ref="I572" r:id="rId1275" xr:uid="{00000000-0004-0000-0200-00001F050000}"/>
    <hyperlink ref="J572" r:id="rId1276" xr:uid="{00000000-0004-0000-0200-000020050000}"/>
    <hyperlink ref="K572" r:id="rId1277" xr:uid="{00000000-0004-0000-0200-000021050000}"/>
    <hyperlink ref="I573" r:id="rId1278" xr:uid="{00000000-0004-0000-0200-000022050000}"/>
    <hyperlink ref="J573" r:id="rId1279" xr:uid="{00000000-0004-0000-0200-000023050000}"/>
    <hyperlink ref="K573" r:id="rId1280" xr:uid="{00000000-0004-0000-0200-000024050000}"/>
    <hyperlink ref="I574" r:id="rId1281" xr:uid="{00000000-0004-0000-0200-000025050000}"/>
    <hyperlink ref="J574" r:id="rId1282" xr:uid="{00000000-0004-0000-0200-000026050000}"/>
    <hyperlink ref="K574" r:id="rId1283" xr:uid="{00000000-0004-0000-0200-000027050000}"/>
    <hyperlink ref="D575" r:id="rId1284" xr:uid="{00000000-0004-0000-0200-000028050000}"/>
    <hyperlink ref="I575" r:id="rId1285" xr:uid="{00000000-0004-0000-0200-000029050000}"/>
    <hyperlink ref="J575" r:id="rId1286" xr:uid="{00000000-0004-0000-0200-00002A050000}"/>
    <hyperlink ref="K575" r:id="rId1287" xr:uid="{00000000-0004-0000-0200-00002B050000}"/>
    <hyperlink ref="D576" r:id="rId1288" xr:uid="{00000000-0004-0000-0200-00002C050000}"/>
    <hyperlink ref="I577" r:id="rId1289" xr:uid="{00000000-0004-0000-0200-00002D050000}"/>
    <hyperlink ref="J577" r:id="rId1290" xr:uid="{00000000-0004-0000-0200-00002E050000}"/>
    <hyperlink ref="K577" r:id="rId1291" xr:uid="{00000000-0004-0000-0200-00002F050000}"/>
    <hyperlink ref="J578" r:id="rId1292" xr:uid="{00000000-0004-0000-0200-000030050000}"/>
    <hyperlink ref="K578" r:id="rId1293" xr:uid="{00000000-0004-0000-0200-000031050000}"/>
    <hyperlink ref="J579" r:id="rId1294" xr:uid="{00000000-0004-0000-0200-000032050000}"/>
    <hyperlink ref="K579" r:id="rId1295" xr:uid="{00000000-0004-0000-0200-000033050000}"/>
    <hyperlink ref="D580" r:id="rId1296" xr:uid="{00000000-0004-0000-0200-000034050000}"/>
    <hyperlink ref="I580" r:id="rId1297" xr:uid="{00000000-0004-0000-0200-000035050000}"/>
    <hyperlink ref="J580" r:id="rId1298" xr:uid="{00000000-0004-0000-0200-000036050000}"/>
    <hyperlink ref="K580" r:id="rId1299" xr:uid="{00000000-0004-0000-0200-000037050000}"/>
    <hyperlink ref="D581" r:id="rId1300" xr:uid="{00000000-0004-0000-0200-000038050000}"/>
    <hyperlink ref="I581" r:id="rId1301" xr:uid="{00000000-0004-0000-0200-000039050000}"/>
    <hyperlink ref="J581" r:id="rId1302" xr:uid="{00000000-0004-0000-0200-00003A050000}"/>
    <hyperlink ref="K581" r:id="rId1303" xr:uid="{00000000-0004-0000-0200-00003B050000}"/>
    <hyperlink ref="D582" r:id="rId1304" xr:uid="{00000000-0004-0000-0200-00003C050000}"/>
    <hyperlink ref="I582" r:id="rId1305" xr:uid="{00000000-0004-0000-0200-00003D050000}"/>
    <hyperlink ref="J582" r:id="rId1306" xr:uid="{00000000-0004-0000-0200-00003E050000}"/>
    <hyperlink ref="K582" r:id="rId1307" xr:uid="{00000000-0004-0000-0200-00003F050000}"/>
    <hyperlink ref="D583" r:id="rId1308" xr:uid="{00000000-0004-0000-0200-000040050000}"/>
    <hyperlink ref="I583" r:id="rId1309" xr:uid="{00000000-0004-0000-0200-000041050000}"/>
    <hyperlink ref="J583" r:id="rId1310" xr:uid="{00000000-0004-0000-0200-000042050000}"/>
    <hyperlink ref="K583" r:id="rId1311" xr:uid="{00000000-0004-0000-0200-000043050000}"/>
    <hyperlink ref="D584" r:id="rId1312" xr:uid="{00000000-0004-0000-0200-000044050000}"/>
    <hyperlink ref="I584" r:id="rId1313" xr:uid="{00000000-0004-0000-0200-000045050000}"/>
    <hyperlink ref="J584" r:id="rId1314" xr:uid="{00000000-0004-0000-0200-000046050000}"/>
    <hyperlink ref="K584" r:id="rId1315" xr:uid="{00000000-0004-0000-0200-000047050000}"/>
    <hyperlink ref="I585" r:id="rId1316" xr:uid="{00000000-0004-0000-0200-000048050000}"/>
    <hyperlink ref="J585" r:id="rId1317" xr:uid="{00000000-0004-0000-0200-000049050000}"/>
    <hyperlink ref="K585" r:id="rId1318" xr:uid="{00000000-0004-0000-0200-00004A050000}"/>
    <hyperlink ref="I586" r:id="rId1319" xr:uid="{00000000-0004-0000-0200-00004B050000}"/>
    <hyperlink ref="J586" r:id="rId1320" xr:uid="{00000000-0004-0000-0200-00004C050000}"/>
    <hyperlink ref="K586" r:id="rId1321" xr:uid="{00000000-0004-0000-0200-00004D050000}"/>
    <hyperlink ref="J587" r:id="rId1322" xr:uid="{00000000-0004-0000-0200-00004E050000}"/>
    <hyperlink ref="K587" r:id="rId1323" xr:uid="{00000000-0004-0000-0200-00004F050000}"/>
    <hyperlink ref="D588" r:id="rId1324" xr:uid="{00000000-0004-0000-0200-000050050000}"/>
    <hyperlink ref="I588" r:id="rId1325" xr:uid="{00000000-0004-0000-0200-000051050000}"/>
    <hyperlink ref="J588" r:id="rId1326" xr:uid="{00000000-0004-0000-0200-000052050000}"/>
    <hyperlink ref="K588" r:id="rId1327" xr:uid="{00000000-0004-0000-0200-000053050000}"/>
    <hyperlink ref="J589" r:id="rId1328" xr:uid="{00000000-0004-0000-0200-000054050000}"/>
    <hyperlink ref="K589" r:id="rId1329" xr:uid="{00000000-0004-0000-0200-000055050000}"/>
    <hyperlink ref="J590" r:id="rId1330" xr:uid="{00000000-0004-0000-0200-000056050000}"/>
    <hyperlink ref="K590" r:id="rId1331" xr:uid="{00000000-0004-0000-0200-000057050000}"/>
    <hyperlink ref="J591" r:id="rId1332" xr:uid="{00000000-0004-0000-0200-000058050000}"/>
    <hyperlink ref="K591" r:id="rId1333" xr:uid="{00000000-0004-0000-0200-000059050000}"/>
    <hyperlink ref="I592" r:id="rId1334" xr:uid="{00000000-0004-0000-0200-00005A050000}"/>
    <hyperlink ref="J592" r:id="rId1335" xr:uid="{00000000-0004-0000-0200-00005B050000}"/>
    <hyperlink ref="K592" r:id="rId1336" xr:uid="{00000000-0004-0000-0200-00005C050000}"/>
    <hyperlink ref="D593" r:id="rId1337" xr:uid="{00000000-0004-0000-0200-00005D050000}"/>
    <hyperlink ref="I593" r:id="rId1338" xr:uid="{00000000-0004-0000-0200-00005E050000}"/>
    <hyperlink ref="J593" r:id="rId1339" xr:uid="{00000000-0004-0000-0200-00005F050000}"/>
    <hyperlink ref="K593" r:id="rId1340" xr:uid="{00000000-0004-0000-0200-000060050000}"/>
    <hyperlink ref="D594" r:id="rId1341" xr:uid="{00000000-0004-0000-0200-000061050000}"/>
    <hyperlink ref="I594" r:id="rId1342" xr:uid="{00000000-0004-0000-0200-000062050000}"/>
    <hyperlink ref="J594" r:id="rId1343" xr:uid="{00000000-0004-0000-0200-000063050000}"/>
    <hyperlink ref="K594" r:id="rId1344" xr:uid="{00000000-0004-0000-0200-000064050000}"/>
    <hyperlink ref="D595" r:id="rId1345" xr:uid="{00000000-0004-0000-0200-000065050000}"/>
    <hyperlink ref="I595" r:id="rId1346" xr:uid="{00000000-0004-0000-0200-000066050000}"/>
    <hyperlink ref="J595" r:id="rId1347" xr:uid="{00000000-0004-0000-0200-000067050000}"/>
    <hyperlink ref="K595" r:id="rId1348" xr:uid="{00000000-0004-0000-0200-000068050000}"/>
    <hyperlink ref="D596" r:id="rId1349" xr:uid="{00000000-0004-0000-0200-00006A050000}"/>
    <hyperlink ref="I596" r:id="rId1350" xr:uid="{00000000-0004-0000-0200-00006B050000}"/>
    <hyperlink ref="J596" r:id="rId1351" xr:uid="{00000000-0004-0000-0200-00006C050000}"/>
    <hyperlink ref="K596" r:id="rId1352" xr:uid="{00000000-0004-0000-0200-00006D050000}"/>
    <hyperlink ref="D597" r:id="rId1353" xr:uid="{00000000-0004-0000-0200-00006F050000}"/>
    <hyperlink ref="I597" r:id="rId1354" xr:uid="{00000000-0004-0000-0200-000070050000}"/>
    <hyperlink ref="J597" r:id="rId1355" xr:uid="{00000000-0004-0000-0200-000071050000}"/>
    <hyperlink ref="K597" r:id="rId1356" xr:uid="{00000000-0004-0000-0200-000072050000}"/>
    <hyperlink ref="J598" r:id="rId1357" xr:uid="{00000000-0004-0000-0200-000074050000}"/>
    <hyperlink ref="K598" r:id="rId1358" xr:uid="{00000000-0004-0000-0200-000075050000}"/>
    <hyperlink ref="J599" r:id="rId1359" xr:uid="{00000000-0004-0000-0200-000077050000}"/>
    <hyperlink ref="K599" r:id="rId1360" xr:uid="{00000000-0004-0000-0200-000078050000}"/>
    <hyperlink ref="J600" r:id="rId1361" xr:uid="{00000000-0004-0000-0200-00007A050000}"/>
    <hyperlink ref="K600" r:id="rId1362" xr:uid="{00000000-0004-0000-0200-00007B050000}"/>
    <hyperlink ref="J601" r:id="rId1363" xr:uid="{00000000-0004-0000-0200-00007D050000}"/>
    <hyperlink ref="K601" r:id="rId1364" xr:uid="{00000000-0004-0000-0200-00007E050000}"/>
    <hyperlink ref="D602" r:id="rId1365" xr:uid="{00000000-0004-0000-0200-000080050000}"/>
    <hyperlink ref="I602" r:id="rId1366" xr:uid="{00000000-0004-0000-0200-000081050000}"/>
    <hyperlink ref="J602" r:id="rId1367" xr:uid="{00000000-0004-0000-0200-000082050000}"/>
    <hyperlink ref="K602" r:id="rId1368" xr:uid="{00000000-0004-0000-0200-000083050000}"/>
    <hyperlink ref="D603" r:id="rId1369" xr:uid="{00000000-0004-0000-0200-000084050000}"/>
    <hyperlink ref="I603" r:id="rId1370" xr:uid="{00000000-0004-0000-0200-000085050000}"/>
    <hyperlink ref="J603" r:id="rId1371" xr:uid="{00000000-0004-0000-0200-000086050000}"/>
    <hyperlink ref="K603" r:id="rId1372" xr:uid="{00000000-0004-0000-0200-000087050000}"/>
    <hyperlink ref="D604" r:id="rId1373" xr:uid="{00000000-0004-0000-0200-000088050000}"/>
    <hyperlink ref="I604" r:id="rId1374" xr:uid="{00000000-0004-0000-0200-000089050000}"/>
    <hyperlink ref="J604" r:id="rId1375" xr:uid="{00000000-0004-0000-0200-00008A050000}"/>
    <hyperlink ref="K604" r:id="rId1376" xr:uid="{00000000-0004-0000-0200-00008B050000}"/>
    <hyperlink ref="D605" r:id="rId1377" xr:uid="{00000000-0004-0000-0200-00008C050000}"/>
    <hyperlink ref="I605" r:id="rId1378" xr:uid="{00000000-0004-0000-0200-00008D050000}"/>
    <hyperlink ref="J605" r:id="rId1379" xr:uid="{00000000-0004-0000-0200-00008E050000}"/>
    <hyperlink ref="K605" r:id="rId1380" xr:uid="{00000000-0004-0000-0200-00008F050000}"/>
    <hyperlink ref="D606" r:id="rId1381" xr:uid="{00000000-0004-0000-0200-000090050000}"/>
    <hyperlink ref="I606" r:id="rId1382" xr:uid="{00000000-0004-0000-0200-000091050000}"/>
    <hyperlink ref="J606" r:id="rId1383" xr:uid="{00000000-0004-0000-0200-000092050000}"/>
    <hyperlink ref="K606" r:id="rId1384" xr:uid="{00000000-0004-0000-0200-000093050000}"/>
    <hyperlink ref="I607" r:id="rId1385" xr:uid="{00000000-0004-0000-0200-000094050000}"/>
    <hyperlink ref="J607" r:id="rId1386" xr:uid="{00000000-0004-0000-0200-000095050000}"/>
    <hyperlink ref="K607" r:id="rId1387" xr:uid="{00000000-0004-0000-0200-000096050000}"/>
    <hyperlink ref="D608" r:id="rId1388" xr:uid="{00000000-0004-0000-0200-000097050000}"/>
    <hyperlink ref="I608" r:id="rId1389" xr:uid="{00000000-0004-0000-0200-000098050000}"/>
    <hyperlink ref="J608" r:id="rId1390" xr:uid="{00000000-0004-0000-0200-000099050000}"/>
    <hyperlink ref="K608" r:id="rId1391" xr:uid="{00000000-0004-0000-0200-00009A050000}"/>
    <hyperlink ref="I609" r:id="rId1392" xr:uid="{00000000-0004-0000-0200-00009B050000}"/>
    <hyperlink ref="J609" r:id="rId1393" xr:uid="{00000000-0004-0000-0200-00009C050000}"/>
    <hyperlink ref="K609" r:id="rId1394" xr:uid="{00000000-0004-0000-0200-00009D050000}"/>
    <hyperlink ref="I610" r:id="rId1395" xr:uid="{00000000-0004-0000-0200-00009E050000}"/>
    <hyperlink ref="J610" r:id="rId1396" xr:uid="{00000000-0004-0000-0200-00009F050000}"/>
    <hyperlink ref="K610" r:id="rId1397" xr:uid="{00000000-0004-0000-0200-0000A0050000}"/>
    <hyperlink ref="I611" r:id="rId1398" xr:uid="{00000000-0004-0000-0200-0000A1050000}"/>
    <hyperlink ref="J611" r:id="rId1399" xr:uid="{00000000-0004-0000-0200-0000A2050000}"/>
    <hyperlink ref="K611" r:id="rId1400" xr:uid="{00000000-0004-0000-0200-0000A3050000}"/>
    <hyperlink ref="I612" r:id="rId1401" xr:uid="{00000000-0004-0000-0200-0000A4050000}"/>
    <hyperlink ref="J612" r:id="rId1402" xr:uid="{00000000-0004-0000-0200-0000A5050000}"/>
    <hyperlink ref="K612" r:id="rId1403" xr:uid="{00000000-0004-0000-0200-0000A6050000}"/>
    <hyperlink ref="I613" r:id="rId1404" xr:uid="{00000000-0004-0000-0200-0000A7050000}"/>
    <hyperlink ref="J613" r:id="rId1405" xr:uid="{00000000-0004-0000-0200-0000A8050000}"/>
    <hyperlink ref="K613" r:id="rId1406" xr:uid="{00000000-0004-0000-0200-0000A9050000}"/>
    <hyperlink ref="I614" r:id="rId1407" xr:uid="{00000000-0004-0000-0200-0000AA050000}"/>
    <hyperlink ref="J614" r:id="rId1408" xr:uid="{00000000-0004-0000-0200-0000AB050000}"/>
    <hyperlink ref="K614" r:id="rId1409" xr:uid="{00000000-0004-0000-0200-0000AC050000}"/>
    <hyperlink ref="I615" r:id="rId1410" xr:uid="{00000000-0004-0000-0200-0000AD050000}"/>
    <hyperlink ref="J615" r:id="rId1411" xr:uid="{00000000-0004-0000-0200-0000AE050000}"/>
    <hyperlink ref="K615" r:id="rId1412" xr:uid="{00000000-0004-0000-0200-0000AF050000}"/>
    <hyperlink ref="D616" r:id="rId1413" xr:uid="{00000000-0004-0000-0200-0000B0050000}"/>
    <hyperlink ref="I616" r:id="rId1414" xr:uid="{00000000-0004-0000-0200-0000B1050000}"/>
    <hyperlink ref="J616" r:id="rId1415" xr:uid="{00000000-0004-0000-0200-0000B2050000}"/>
    <hyperlink ref="K616" r:id="rId1416" xr:uid="{00000000-0004-0000-0200-0000B3050000}"/>
    <hyperlink ref="D617" r:id="rId1417" xr:uid="{00000000-0004-0000-0200-0000B4050000}"/>
    <hyperlink ref="I617" r:id="rId1418" xr:uid="{00000000-0004-0000-0200-0000B5050000}"/>
    <hyperlink ref="J617" r:id="rId1419" xr:uid="{00000000-0004-0000-0200-0000B6050000}"/>
    <hyperlink ref="K617" r:id="rId1420" xr:uid="{00000000-0004-0000-0200-0000B7050000}"/>
    <hyperlink ref="D618" r:id="rId1421" xr:uid="{00000000-0004-0000-0200-0000B8050000}"/>
    <hyperlink ref="I618" r:id="rId1422" xr:uid="{00000000-0004-0000-0200-0000B9050000}"/>
    <hyperlink ref="J618" r:id="rId1423" xr:uid="{00000000-0004-0000-0200-0000BA050000}"/>
    <hyperlink ref="K618" r:id="rId1424" xr:uid="{00000000-0004-0000-0200-0000BB050000}"/>
    <hyperlink ref="D619" r:id="rId1425" xr:uid="{00000000-0004-0000-0200-0000BC050000}"/>
    <hyperlink ref="I619" r:id="rId1426" xr:uid="{00000000-0004-0000-0200-0000BD050000}"/>
    <hyperlink ref="J619" r:id="rId1427" xr:uid="{00000000-0004-0000-0200-0000BE050000}"/>
    <hyperlink ref="K619" r:id="rId1428" xr:uid="{00000000-0004-0000-0200-0000BF050000}"/>
    <hyperlink ref="D620" r:id="rId1429" xr:uid="{00000000-0004-0000-0200-0000C0050000}"/>
    <hyperlink ref="I620" r:id="rId1430" xr:uid="{00000000-0004-0000-0200-0000C1050000}"/>
    <hyperlink ref="J620" r:id="rId1431" xr:uid="{00000000-0004-0000-0200-0000C2050000}"/>
    <hyperlink ref="K620" r:id="rId1432" xr:uid="{00000000-0004-0000-0200-0000C3050000}"/>
    <hyperlink ref="D621" r:id="rId1433" xr:uid="{00000000-0004-0000-0200-0000C4050000}"/>
    <hyperlink ref="I621" r:id="rId1434" xr:uid="{00000000-0004-0000-0200-0000C5050000}"/>
    <hyperlink ref="J621" r:id="rId1435" xr:uid="{00000000-0004-0000-0200-0000C6050000}"/>
    <hyperlink ref="K621" r:id="rId1436" xr:uid="{00000000-0004-0000-0200-0000C7050000}"/>
    <hyperlink ref="J622" r:id="rId1437" xr:uid="{00000000-0004-0000-0200-0000C8050000}"/>
    <hyperlink ref="K622" r:id="rId1438" xr:uid="{00000000-0004-0000-0200-0000C9050000}"/>
    <hyperlink ref="J623" r:id="rId1439" xr:uid="{00000000-0004-0000-0200-0000CA050000}"/>
    <hyperlink ref="K623" r:id="rId1440" xr:uid="{00000000-0004-0000-0200-0000CB050000}"/>
    <hyperlink ref="J624" r:id="rId1441" xr:uid="{00000000-0004-0000-0200-0000CC050000}"/>
    <hyperlink ref="K624" r:id="rId1442" xr:uid="{00000000-0004-0000-0200-0000CD050000}"/>
    <hyperlink ref="J625" r:id="rId1443" xr:uid="{00000000-0004-0000-0200-0000CE050000}"/>
    <hyperlink ref="K625" r:id="rId1444" xr:uid="{00000000-0004-0000-0200-0000CF050000}"/>
    <hyperlink ref="J626" r:id="rId1445" xr:uid="{00000000-0004-0000-0200-0000D0050000}"/>
    <hyperlink ref="K626" r:id="rId1446" xr:uid="{00000000-0004-0000-0200-0000D1050000}"/>
    <hyperlink ref="J627" r:id="rId1447" xr:uid="{00000000-0004-0000-0200-0000D2050000}"/>
    <hyperlink ref="K627" r:id="rId1448" xr:uid="{00000000-0004-0000-0200-0000D3050000}"/>
    <hyperlink ref="J628" r:id="rId1449" xr:uid="{00000000-0004-0000-0200-0000D4050000}"/>
    <hyperlink ref="K628" r:id="rId1450" xr:uid="{00000000-0004-0000-0200-0000D5050000}"/>
    <hyperlink ref="I629" r:id="rId1451" xr:uid="{00000000-0004-0000-0200-0000D7050000}"/>
    <hyperlink ref="J629" r:id="rId1452" xr:uid="{00000000-0004-0000-0200-0000D8050000}"/>
    <hyperlink ref="K629" r:id="rId1453" xr:uid="{00000000-0004-0000-0200-0000D9050000}"/>
    <hyperlink ref="D630" r:id="rId1454" xr:uid="{00000000-0004-0000-0200-0000DB050000}"/>
    <hyperlink ref="I630" r:id="rId1455" xr:uid="{00000000-0004-0000-0200-0000DC050000}"/>
    <hyperlink ref="J630" r:id="rId1456" xr:uid="{00000000-0004-0000-0200-0000DD050000}"/>
    <hyperlink ref="K630" r:id="rId1457" xr:uid="{00000000-0004-0000-0200-0000DE050000}"/>
    <hyperlink ref="D631" r:id="rId1458" xr:uid="{00000000-0004-0000-0200-0000E0050000}"/>
    <hyperlink ref="I631" r:id="rId1459" xr:uid="{00000000-0004-0000-0200-0000E1050000}"/>
    <hyperlink ref="J631" r:id="rId1460" xr:uid="{00000000-0004-0000-0200-0000E2050000}"/>
    <hyperlink ref="K631" r:id="rId1461" xr:uid="{00000000-0004-0000-0200-0000E3050000}"/>
    <hyperlink ref="D632" r:id="rId1462" xr:uid="{00000000-0004-0000-0200-0000E5050000}"/>
    <hyperlink ref="I632" r:id="rId1463" xr:uid="{00000000-0004-0000-0200-0000E6050000}"/>
    <hyperlink ref="J632" r:id="rId1464" xr:uid="{00000000-0004-0000-0200-0000E7050000}"/>
    <hyperlink ref="K632" r:id="rId1465" xr:uid="{00000000-0004-0000-0200-0000E8050000}"/>
    <hyperlink ref="D633" r:id="rId1466" xr:uid="{00000000-0004-0000-0200-0000EA050000}"/>
    <hyperlink ref="I633" r:id="rId1467" xr:uid="{00000000-0004-0000-0200-0000EB050000}"/>
    <hyperlink ref="J633" r:id="rId1468" xr:uid="{00000000-0004-0000-0200-0000EC050000}"/>
    <hyperlink ref="K633" r:id="rId1469" xr:uid="{00000000-0004-0000-0200-0000ED050000}"/>
    <hyperlink ref="D634" r:id="rId1470" xr:uid="{00000000-0004-0000-0200-0000EF050000}"/>
    <hyperlink ref="I634" r:id="rId1471" xr:uid="{00000000-0004-0000-0200-0000F0050000}"/>
    <hyperlink ref="J634" r:id="rId1472" xr:uid="{00000000-0004-0000-0200-0000F1050000}"/>
    <hyperlink ref="K634" r:id="rId1473" xr:uid="{00000000-0004-0000-0200-0000F2050000}"/>
    <hyperlink ref="D635" r:id="rId1474" xr:uid="{00000000-0004-0000-0200-0000F4050000}"/>
    <hyperlink ref="I635" r:id="rId1475" xr:uid="{00000000-0004-0000-0200-0000F5050000}"/>
    <hyperlink ref="J635" r:id="rId1476" xr:uid="{00000000-0004-0000-0200-0000F6050000}"/>
    <hyperlink ref="K635" r:id="rId1477" xr:uid="{00000000-0004-0000-0200-0000F7050000}"/>
    <hyperlink ref="D636" r:id="rId1478" xr:uid="{00000000-0004-0000-0200-0000F9050000}"/>
    <hyperlink ref="I636" r:id="rId1479" xr:uid="{00000000-0004-0000-0200-0000FA050000}"/>
    <hyperlink ref="J636" r:id="rId1480" xr:uid="{00000000-0004-0000-0200-0000FB050000}"/>
    <hyperlink ref="K636" r:id="rId1481" xr:uid="{00000000-0004-0000-0200-0000FC050000}"/>
    <hyperlink ref="D637" r:id="rId1482" xr:uid="{00000000-0004-0000-0200-0000FE050000}"/>
    <hyperlink ref="I637" r:id="rId1483" xr:uid="{00000000-0004-0000-0200-0000FF050000}"/>
    <hyperlink ref="J637" r:id="rId1484" xr:uid="{00000000-0004-0000-0200-000000060000}"/>
    <hyperlink ref="K637" r:id="rId1485" xr:uid="{00000000-0004-0000-0200-000001060000}"/>
    <hyperlink ref="D638" r:id="rId1486" xr:uid="{00000000-0004-0000-0200-000003060000}"/>
    <hyperlink ref="I638" r:id="rId1487" xr:uid="{00000000-0004-0000-0200-000004060000}"/>
    <hyperlink ref="J638" r:id="rId1488" xr:uid="{00000000-0004-0000-0200-000005060000}"/>
    <hyperlink ref="K638" r:id="rId1489" xr:uid="{00000000-0004-0000-0200-000006060000}"/>
    <hyperlink ref="D639" r:id="rId1490" xr:uid="{00000000-0004-0000-0200-000008060000}"/>
    <hyperlink ref="I639" r:id="rId1491" xr:uid="{00000000-0004-0000-0200-000009060000}"/>
    <hyperlink ref="J639" r:id="rId1492" xr:uid="{00000000-0004-0000-0200-00000A060000}"/>
    <hyperlink ref="K639" r:id="rId1493" xr:uid="{00000000-0004-0000-0200-00000B060000}"/>
    <hyperlink ref="D640" r:id="rId1494" xr:uid="{00000000-0004-0000-0200-00000C060000}"/>
    <hyperlink ref="I640" r:id="rId1495" xr:uid="{00000000-0004-0000-0200-00000D060000}"/>
    <hyperlink ref="J640" r:id="rId1496" xr:uid="{00000000-0004-0000-0200-00000E060000}"/>
    <hyperlink ref="D641" r:id="rId1497" xr:uid="{00000000-0004-0000-0200-00000F060000}"/>
    <hyperlink ref="I641" r:id="rId1498" xr:uid="{00000000-0004-0000-0200-000010060000}"/>
    <hyperlink ref="J641" r:id="rId1499" xr:uid="{00000000-0004-0000-0200-000011060000}"/>
    <hyperlink ref="K641" r:id="rId1500" xr:uid="{00000000-0004-0000-0200-000012060000}"/>
    <hyperlink ref="D642" r:id="rId1501" xr:uid="{00000000-0004-0000-0200-000014060000}"/>
    <hyperlink ref="I642" r:id="rId1502" xr:uid="{00000000-0004-0000-0200-000015060000}"/>
    <hyperlink ref="J642" r:id="rId1503" xr:uid="{00000000-0004-0000-0200-000016060000}"/>
    <hyperlink ref="K642" r:id="rId1504" xr:uid="{00000000-0004-0000-0200-000017060000}"/>
    <hyperlink ref="D643" r:id="rId1505" xr:uid="{00000000-0004-0000-0200-000019060000}"/>
    <hyperlink ref="I643" r:id="rId1506" xr:uid="{00000000-0004-0000-0200-00001A060000}"/>
    <hyperlink ref="J643" r:id="rId1507" xr:uid="{00000000-0004-0000-0200-00001B060000}"/>
    <hyperlink ref="K643" r:id="rId1508" xr:uid="{00000000-0004-0000-0200-00001C060000}"/>
    <hyperlink ref="D644" r:id="rId1509" xr:uid="{00000000-0004-0000-0200-00001E060000}"/>
    <hyperlink ref="I644" r:id="rId1510" xr:uid="{00000000-0004-0000-0200-00001F060000}"/>
    <hyperlink ref="J644" r:id="rId1511" xr:uid="{00000000-0004-0000-0200-000020060000}"/>
    <hyperlink ref="K644" r:id="rId1512" xr:uid="{00000000-0004-0000-0200-000021060000}"/>
    <hyperlink ref="D645" r:id="rId1513" xr:uid="{00000000-0004-0000-0200-000023060000}"/>
    <hyperlink ref="I645" r:id="rId1514" xr:uid="{00000000-0004-0000-0200-000024060000}"/>
    <hyperlink ref="J645" r:id="rId1515" xr:uid="{00000000-0004-0000-0200-000025060000}"/>
    <hyperlink ref="K645" r:id="rId1516" xr:uid="{00000000-0004-0000-0200-000026060000}"/>
    <hyperlink ref="D646" r:id="rId1517" xr:uid="{00000000-0004-0000-0200-000027060000}"/>
    <hyperlink ref="I646" r:id="rId1518" xr:uid="{00000000-0004-0000-0200-000028060000}"/>
    <hyperlink ref="J646" r:id="rId1519" xr:uid="{00000000-0004-0000-0200-000029060000}"/>
    <hyperlink ref="K646" r:id="rId1520" xr:uid="{00000000-0004-0000-0200-00002A060000}"/>
    <hyperlink ref="D647" r:id="rId1521" xr:uid="{00000000-0004-0000-0200-00002C060000}"/>
    <hyperlink ref="I647" r:id="rId1522" xr:uid="{00000000-0004-0000-0200-00002D060000}"/>
    <hyperlink ref="J647" r:id="rId1523" xr:uid="{00000000-0004-0000-0200-00002E060000}"/>
    <hyperlink ref="K647" r:id="rId1524" xr:uid="{00000000-0004-0000-0200-00002F060000}"/>
    <hyperlink ref="D648" r:id="rId1525" xr:uid="{00000000-0004-0000-0200-000030060000}"/>
    <hyperlink ref="I648" r:id="rId1526" xr:uid="{00000000-0004-0000-0200-000031060000}"/>
    <hyperlink ref="J648" r:id="rId1527" xr:uid="{00000000-0004-0000-0200-000032060000}"/>
    <hyperlink ref="K648" r:id="rId1528" xr:uid="{00000000-0004-0000-0200-000033060000}"/>
    <hyperlink ref="D649" r:id="rId1529" xr:uid="{00000000-0004-0000-0200-000034060000}"/>
    <hyperlink ref="I649" r:id="rId1530" xr:uid="{00000000-0004-0000-0200-000035060000}"/>
    <hyperlink ref="J649" r:id="rId1531" xr:uid="{00000000-0004-0000-0200-000036060000}"/>
    <hyperlink ref="K649" r:id="rId1532" xr:uid="{00000000-0004-0000-0200-000037060000}"/>
    <hyperlink ref="D650" r:id="rId1533" xr:uid="{00000000-0004-0000-0200-000038060000}"/>
    <hyperlink ref="I650" r:id="rId1534" xr:uid="{00000000-0004-0000-0200-000039060000}"/>
    <hyperlink ref="J650" r:id="rId1535" xr:uid="{00000000-0004-0000-0200-00003A060000}"/>
    <hyperlink ref="K650" r:id="rId1536" xr:uid="{00000000-0004-0000-0200-00003B060000}"/>
    <hyperlink ref="D651" r:id="rId1537" xr:uid="{00000000-0004-0000-0200-00003C060000}"/>
    <hyperlink ref="I651" r:id="rId1538" xr:uid="{00000000-0004-0000-0200-00003D060000}"/>
    <hyperlink ref="J651" r:id="rId1539" xr:uid="{00000000-0004-0000-0200-00003E060000}"/>
    <hyperlink ref="K651" r:id="rId1540" xr:uid="{00000000-0004-0000-0200-00003F060000}"/>
    <hyperlink ref="D652" r:id="rId1541" xr:uid="{00000000-0004-0000-0200-000040060000}"/>
    <hyperlink ref="I652" r:id="rId1542" xr:uid="{00000000-0004-0000-0200-000041060000}"/>
    <hyperlink ref="J652" r:id="rId1543" xr:uid="{00000000-0004-0000-0200-000042060000}"/>
    <hyperlink ref="K652" r:id="rId1544" xr:uid="{00000000-0004-0000-0200-000043060000}"/>
    <hyperlink ref="D653" r:id="rId1545" xr:uid="{00000000-0004-0000-0200-000044060000}"/>
    <hyperlink ref="I653" r:id="rId1546" xr:uid="{00000000-0004-0000-0200-000045060000}"/>
    <hyperlink ref="J653" r:id="rId1547" xr:uid="{00000000-0004-0000-0200-000046060000}"/>
    <hyperlink ref="K653" r:id="rId1548" xr:uid="{00000000-0004-0000-0200-000047060000}"/>
    <hyperlink ref="D654" r:id="rId1549" xr:uid="{00000000-0004-0000-0200-000048060000}"/>
    <hyperlink ref="I654" r:id="rId1550" xr:uid="{00000000-0004-0000-0200-000049060000}"/>
    <hyperlink ref="J654" r:id="rId1551" xr:uid="{00000000-0004-0000-0200-00004A060000}"/>
    <hyperlink ref="K654" r:id="rId1552" xr:uid="{00000000-0004-0000-0200-00004B060000}"/>
    <hyperlink ref="D655" r:id="rId1553" xr:uid="{00000000-0004-0000-0200-00004C060000}"/>
    <hyperlink ref="I655" r:id="rId1554" xr:uid="{00000000-0004-0000-0200-00004D060000}"/>
    <hyperlink ref="J655" r:id="rId1555" xr:uid="{00000000-0004-0000-0200-00004E060000}"/>
    <hyperlink ref="K655" r:id="rId1556" xr:uid="{00000000-0004-0000-0200-00004F060000}"/>
    <hyperlink ref="D656" r:id="rId1557" xr:uid="{00000000-0004-0000-0200-000050060000}"/>
    <hyperlink ref="I656" r:id="rId1558" xr:uid="{00000000-0004-0000-0200-000051060000}"/>
    <hyperlink ref="J656" r:id="rId1559" xr:uid="{00000000-0004-0000-0200-000052060000}"/>
    <hyperlink ref="K656" r:id="rId1560" xr:uid="{00000000-0004-0000-0200-000053060000}"/>
    <hyperlink ref="D657" r:id="rId1561" xr:uid="{00000000-0004-0000-0200-000054060000}"/>
    <hyperlink ref="I657" r:id="rId1562" xr:uid="{00000000-0004-0000-0200-000055060000}"/>
    <hyperlink ref="J657" r:id="rId1563" xr:uid="{00000000-0004-0000-0200-000056060000}"/>
    <hyperlink ref="K657" r:id="rId1564" xr:uid="{00000000-0004-0000-0200-000057060000}"/>
    <hyperlink ref="D658" r:id="rId1565" xr:uid="{00000000-0004-0000-0200-000058060000}"/>
    <hyperlink ref="I658" r:id="rId1566" xr:uid="{00000000-0004-0000-0200-000059060000}"/>
    <hyperlink ref="J658" r:id="rId1567" xr:uid="{00000000-0004-0000-0200-00005A060000}"/>
    <hyperlink ref="K658" r:id="rId1568" xr:uid="{00000000-0004-0000-0200-00005B060000}"/>
    <hyperlink ref="D659" r:id="rId1569" xr:uid="{00000000-0004-0000-0200-00005C060000}"/>
    <hyperlink ref="I659" r:id="rId1570" xr:uid="{00000000-0004-0000-0200-00005D060000}"/>
    <hyperlink ref="J659" r:id="rId1571" xr:uid="{00000000-0004-0000-0200-00005E060000}"/>
    <hyperlink ref="K659" r:id="rId1572" xr:uid="{00000000-0004-0000-0200-00005F060000}"/>
    <hyperlink ref="D660" r:id="rId1573" xr:uid="{00000000-0004-0000-0200-000060060000}"/>
    <hyperlink ref="I660" r:id="rId1574" xr:uid="{00000000-0004-0000-0200-000061060000}"/>
    <hyperlink ref="J660" r:id="rId1575" xr:uid="{00000000-0004-0000-0200-000062060000}"/>
    <hyperlink ref="K660" r:id="rId1576" xr:uid="{00000000-0004-0000-0200-000063060000}"/>
    <hyperlink ref="D661" r:id="rId1577" xr:uid="{00000000-0004-0000-0200-000064060000}"/>
    <hyperlink ref="I661" r:id="rId1578" xr:uid="{00000000-0004-0000-0200-000065060000}"/>
    <hyperlink ref="J661" r:id="rId1579" xr:uid="{00000000-0004-0000-0200-000066060000}"/>
    <hyperlink ref="K661" r:id="rId1580" xr:uid="{00000000-0004-0000-0200-000067060000}"/>
    <hyperlink ref="D662" r:id="rId1581" xr:uid="{00000000-0004-0000-0200-000068060000}"/>
    <hyperlink ref="I662" r:id="rId1582" xr:uid="{00000000-0004-0000-0200-000069060000}"/>
    <hyperlink ref="J662" r:id="rId1583" xr:uid="{00000000-0004-0000-0200-00006A060000}"/>
    <hyperlink ref="K662" r:id="rId1584" xr:uid="{00000000-0004-0000-0200-00006B060000}"/>
    <hyperlink ref="D663" r:id="rId1585" xr:uid="{00000000-0004-0000-0200-00006C060000}"/>
    <hyperlink ref="I663" r:id="rId1586" xr:uid="{00000000-0004-0000-0200-00006D060000}"/>
    <hyperlink ref="J663" r:id="rId1587" xr:uid="{00000000-0004-0000-0200-00006E060000}"/>
    <hyperlink ref="K663" r:id="rId1588" xr:uid="{00000000-0004-0000-0200-00006F060000}"/>
    <hyperlink ref="D664" r:id="rId1589" xr:uid="{00000000-0004-0000-0200-000070060000}"/>
    <hyperlink ref="I664" r:id="rId1590" xr:uid="{00000000-0004-0000-0200-000071060000}"/>
    <hyperlink ref="J664" r:id="rId1591" xr:uid="{00000000-0004-0000-0200-000072060000}"/>
    <hyperlink ref="K664" r:id="rId1592" xr:uid="{00000000-0004-0000-0200-000073060000}"/>
    <hyperlink ref="D665" r:id="rId1593" xr:uid="{00000000-0004-0000-0200-000074060000}"/>
    <hyperlink ref="I665" r:id="rId1594" xr:uid="{00000000-0004-0000-0200-000075060000}"/>
    <hyperlink ref="J665" r:id="rId1595" xr:uid="{00000000-0004-0000-0200-000076060000}"/>
    <hyperlink ref="K665" r:id="rId1596" xr:uid="{00000000-0004-0000-0200-000077060000}"/>
    <hyperlink ref="D666" r:id="rId1597" xr:uid="{00000000-0004-0000-0200-000078060000}"/>
    <hyperlink ref="J666" r:id="rId1598" xr:uid="{00000000-0004-0000-0200-000079060000}"/>
    <hyperlink ref="K666" r:id="rId1599" xr:uid="{00000000-0004-0000-0200-00007A060000}"/>
    <hyperlink ref="D667" r:id="rId1600" xr:uid="{00000000-0004-0000-0200-00007B060000}"/>
    <hyperlink ref="I667" r:id="rId1601" xr:uid="{00000000-0004-0000-0200-00007C060000}"/>
    <hyperlink ref="J667" r:id="rId1602" xr:uid="{00000000-0004-0000-0200-00007D060000}"/>
    <hyperlink ref="K667" r:id="rId1603" xr:uid="{00000000-0004-0000-0200-00007E060000}"/>
    <hyperlink ref="D668" r:id="rId1604" xr:uid="{00000000-0004-0000-0200-000080060000}"/>
    <hyperlink ref="I668" r:id="rId1605" xr:uid="{00000000-0004-0000-0200-000081060000}"/>
    <hyperlink ref="J668" r:id="rId1606" xr:uid="{00000000-0004-0000-0200-000082060000}"/>
    <hyperlink ref="K668" r:id="rId1607" xr:uid="{00000000-0004-0000-0200-000083060000}"/>
    <hyperlink ref="D669" r:id="rId1608" xr:uid="{00000000-0004-0000-0200-000084060000}"/>
    <hyperlink ref="I669" r:id="rId1609" xr:uid="{00000000-0004-0000-0200-000085060000}"/>
    <hyperlink ref="J669" r:id="rId1610" xr:uid="{00000000-0004-0000-0200-000086060000}"/>
    <hyperlink ref="K669" r:id="rId1611" xr:uid="{00000000-0004-0000-0200-000087060000}"/>
    <hyperlink ref="D670" r:id="rId1612" xr:uid="{00000000-0004-0000-0200-000088060000}"/>
    <hyperlink ref="I670" r:id="rId1613" xr:uid="{00000000-0004-0000-0200-000089060000}"/>
    <hyperlink ref="J670" r:id="rId1614" xr:uid="{00000000-0004-0000-0200-00008A060000}"/>
    <hyperlink ref="K670" r:id="rId1615" xr:uid="{00000000-0004-0000-0200-00008B060000}"/>
    <hyperlink ref="D671" r:id="rId1616" xr:uid="{00000000-0004-0000-0200-00008C060000}"/>
    <hyperlink ref="I671" r:id="rId1617" xr:uid="{00000000-0004-0000-0200-00008D060000}"/>
    <hyperlink ref="J671" r:id="rId1618" xr:uid="{00000000-0004-0000-0200-00008E060000}"/>
    <hyperlink ref="K671" r:id="rId1619" xr:uid="{00000000-0004-0000-0200-00008F060000}"/>
    <hyperlink ref="D672" r:id="rId1620" xr:uid="{00000000-0004-0000-0200-000090060000}"/>
    <hyperlink ref="I672" r:id="rId1621" xr:uid="{00000000-0004-0000-0200-000091060000}"/>
    <hyperlink ref="J672" r:id="rId1622" xr:uid="{00000000-0004-0000-0200-000092060000}"/>
    <hyperlink ref="K672" r:id="rId1623" xr:uid="{00000000-0004-0000-0200-000093060000}"/>
    <hyperlink ref="D673" r:id="rId1624" xr:uid="{00000000-0004-0000-0200-000095060000}"/>
    <hyperlink ref="I673" r:id="rId1625" xr:uid="{00000000-0004-0000-0200-000096060000}"/>
    <hyperlink ref="J673" r:id="rId1626" xr:uid="{00000000-0004-0000-0200-000097060000}"/>
    <hyperlink ref="K673" r:id="rId1627" xr:uid="{00000000-0004-0000-0200-000098060000}"/>
    <hyperlink ref="D674" r:id="rId1628" xr:uid="{00000000-0004-0000-0200-000099060000}"/>
    <hyperlink ref="I674" r:id="rId1629" xr:uid="{00000000-0004-0000-0200-00009A060000}"/>
    <hyperlink ref="J674" r:id="rId1630" xr:uid="{00000000-0004-0000-0200-00009B060000}"/>
    <hyperlink ref="K674" r:id="rId1631" xr:uid="{00000000-0004-0000-0200-00009C060000}"/>
    <hyperlink ref="D675" r:id="rId1632" xr:uid="{00000000-0004-0000-0200-00009E060000}"/>
    <hyperlink ref="I675" r:id="rId1633" xr:uid="{00000000-0004-0000-0200-00009F060000}"/>
    <hyperlink ref="J675" r:id="rId1634" xr:uid="{00000000-0004-0000-0200-0000A0060000}"/>
    <hyperlink ref="K675" r:id="rId1635" xr:uid="{00000000-0004-0000-0200-0000A1060000}"/>
    <hyperlink ref="D676" r:id="rId1636" xr:uid="{00000000-0004-0000-0200-0000A2060000}"/>
    <hyperlink ref="I676" r:id="rId1637" xr:uid="{00000000-0004-0000-0200-0000A3060000}"/>
    <hyperlink ref="J676" r:id="rId1638" xr:uid="{00000000-0004-0000-0200-0000A4060000}"/>
    <hyperlink ref="K676" r:id="rId1639" xr:uid="{00000000-0004-0000-0200-0000A5060000}"/>
    <hyperlink ref="D677" r:id="rId1640" xr:uid="{00000000-0004-0000-0200-0000A7060000}"/>
    <hyperlink ref="I677" r:id="rId1641" xr:uid="{00000000-0004-0000-0200-0000A8060000}"/>
    <hyperlink ref="J677" r:id="rId1642" xr:uid="{00000000-0004-0000-0200-0000A9060000}"/>
    <hyperlink ref="K677" r:id="rId1643" xr:uid="{00000000-0004-0000-0200-0000AA060000}"/>
    <hyperlink ref="D678" r:id="rId1644" xr:uid="{00000000-0004-0000-0200-0000AC060000}"/>
    <hyperlink ref="I678" r:id="rId1645" xr:uid="{00000000-0004-0000-0200-0000AD060000}"/>
    <hyperlink ref="J678" r:id="rId1646" xr:uid="{00000000-0004-0000-0200-0000AE060000}"/>
    <hyperlink ref="K678" r:id="rId1647" xr:uid="{00000000-0004-0000-0200-0000AF060000}"/>
    <hyperlink ref="D679" r:id="rId1648" xr:uid="{00000000-0004-0000-0200-0000B1060000}"/>
    <hyperlink ref="I679" r:id="rId1649" xr:uid="{00000000-0004-0000-0200-0000B2060000}"/>
    <hyperlink ref="J679" r:id="rId1650" xr:uid="{00000000-0004-0000-0200-0000B3060000}"/>
    <hyperlink ref="K679" r:id="rId1651" xr:uid="{00000000-0004-0000-0200-0000B4060000}"/>
    <hyperlink ref="D680" r:id="rId1652" xr:uid="{00000000-0004-0000-0200-0000B6060000}"/>
    <hyperlink ref="I680" r:id="rId1653" xr:uid="{00000000-0004-0000-0200-0000B7060000}"/>
    <hyperlink ref="J680" r:id="rId1654" xr:uid="{00000000-0004-0000-0200-0000B8060000}"/>
    <hyperlink ref="K680" r:id="rId1655" xr:uid="{00000000-0004-0000-0200-0000B9060000}"/>
    <hyperlink ref="D681" r:id="rId1656" xr:uid="{00000000-0004-0000-0200-0000BB060000}"/>
    <hyperlink ref="I681" r:id="rId1657" xr:uid="{00000000-0004-0000-0200-0000BC060000}"/>
    <hyperlink ref="J681" r:id="rId1658" xr:uid="{00000000-0004-0000-0200-0000BD060000}"/>
    <hyperlink ref="K681" r:id="rId1659" xr:uid="{00000000-0004-0000-0200-0000BE060000}"/>
    <hyperlink ref="J682" r:id="rId1660" xr:uid="{00000000-0004-0000-0200-0000BF060000}"/>
    <hyperlink ref="K682" r:id="rId1661" xr:uid="{00000000-0004-0000-0200-0000C0060000}"/>
    <hyperlink ref="J683" r:id="rId1662" xr:uid="{00000000-0004-0000-0200-0000C1060000}"/>
    <hyperlink ref="K683" r:id="rId1663" xr:uid="{00000000-0004-0000-0200-0000C2060000}"/>
    <hyperlink ref="J684" r:id="rId1664" xr:uid="{00000000-0004-0000-0200-0000C3060000}"/>
    <hyperlink ref="K684" r:id="rId1665" xr:uid="{00000000-0004-0000-0200-0000C4060000}"/>
    <hyperlink ref="J685" r:id="rId1666" xr:uid="{00000000-0004-0000-0200-0000C5060000}"/>
    <hyperlink ref="K685" r:id="rId1667" xr:uid="{00000000-0004-0000-0200-0000C6060000}"/>
    <hyperlink ref="J686" r:id="rId1668" xr:uid="{00000000-0004-0000-0200-0000C7060000}"/>
    <hyperlink ref="K686" r:id="rId1669" xr:uid="{00000000-0004-0000-0200-0000C8060000}"/>
    <hyperlink ref="J687" r:id="rId1670" xr:uid="{00000000-0004-0000-0200-0000C9060000}"/>
    <hyperlink ref="K687" r:id="rId1671" xr:uid="{00000000-0004-0000-0200-0000CA060000}"/>
    <hyperlink ref="J688" r:id="rId1672" xr:uid="{00000000-0004-0000-0200-0000CB060000}"/>
    <hyperlink ref="K688" r:id="rId1673" xr:uid="{00000000-0004-0000-0200-0000CC060000}"/>
    <hyperlink ref="J689" r:id="rId1674" xr:uid="{00000000-0004-0000-0200-0000CD060000}"/>
    <hyperlink ref="K689" r:id="rId1675" xr:uid="{00000000-0004-0000-0200-0000CE060000}"/>
    <hyperlink ref="D690" r:id="rId1676" xr:uid="{00000000-0004-0000-0200-0000D0060000}"/>
    <hyperlink ref="I690" r:id="rId1677" xr:uid="{00000000-0004-0000-0200-0000D1060000}"/>
    <hyperlink ref="J690" r:id="rId1678" xr:uid="{00000000-0004-0000-0200-0000D2060000}"/>
    <hyperlink ref="K690" r:id="rId1679" xr:uid="{00000000-0004-0000-0200-0000D3060000}"/>
    <hyperlink ref="D691" r:id="rId1680" xr:uid="{00000000-0004-0000-0200-0000D5060000}"/>
    <hyperlink ref="I691" r:id="rId1681" xr:uid="{00000000-0004-0000-0200-0000D6060000}"/>
    <hyperlink ref="J691" r:id="rId1682" xr:uid="{00000000-0004-0000-0200-0000D7060000}"/>
    <hyperlink ref="K691" r:id="rId1683" xr:uid="{00000000-0004-0000-0200-0000D8060000}"/>
    <hyperlink ref="D692" r:id="rId1684" xr:uid="{00000000-0004-0000-0200-0000DA060000}"/>
    <hyperlink ref="I692" r:id="rId1685" xr:uid="{00000000-0004-0000-0200-0000DB060000}"/>
    <hyperlink ref="J692" r:id="rId1686" xr:uid="{00000000-0004-0000-0200-0000DC060000}"/>
    <hyperlink ref="K692" r:id="rId1687" xr:uid="{00000000-0004-0000-0200-0000DD060000}"/>
    <hyperlink ref="J693" r:id="rId1688" xr:uid="{00000000-0004-0000-0200-0000DE060000}"/>
    <hyperlink ref="K693" r:id="rId1689" xr:uid="{00000000-0004-0000-0200-0000DF060000}"/>
    <hyperlink ref="J694" r:id="rId1690" xr:uid="{00000000-0004-0000-0200-0000E0060000}"/>
    <hyperlink ref="K694" r:id="rId1691" xr:uid="{00000000-0004-0000-0200-0000E1060000}"/>
    <hyperlink ref="J695" r:id="rId1692" xr:uid="{00000000-0004-0000-0200-0000E2060000}"/>
    <hyperlink ref="K695" r:id="rId1693" xr:uid="{00000000-0004-0000-0200-0000E3060000}"/>
    <hyperlink ref="J696" r:id="rId1694" xr:uid="{00000000-0004-0000-0200-0000E4060000}"/>
    <hyperlink ref="K696" r:id="rId1695" xr:uid="{00000000-0004-0000-0200-0000E5060000}"/>
    <hyperlink ref="D697" r:id="rId1696" xr:uid="{00000000-0004-0000-0200-0000E7060000}"/>
    <hyperlink ref="I697" r:id="rId1697" xr:uid="{00000000-0004-0000-0200-0000E8060000}"/>
    <hyperlink ref="J697" r:id="rId1698" xr:uid="{00000000-0004-0000-0200-0000E9060000}"/>
    <hyperlink ref="K697" r:id="rId1699" xr:uid="{00000000-0004-0000-0200-0000EA060000}"/>
    <hyperlink ref="J698" r:id="rId1700" xr:uid="{00000000-0004-0000-0200-0000EB060000}"/>
    <hyperlink ref="K698" r:id="rId1701" xr:uid="{00000000-0004-0000-0200-0000EC060000}"/>
    <hyperlink ref="J699" r:id="rId1702" xr:uid="{00000000-0004-0000-0200-0000ED060000}"/>
    <hyperlink ref="K699" r:id="rId1703" xr:uid="{00000000-0004-0000-0200-0000EE060000}"/>
    <hyperlink ref="J700" r:id="rId1704" xr:uid="{00000000-0004-0000-0200-0000EF060000}"/>
    <hyperlink ref="K700" r:id="rId1705" xr:uid="{00000000-0004-0000-0200-0000F0060000}"/>
    <hyperlink ref="J701" r:id="rId1706" xr:uid="{00000000-0004-0000-0200-0000F1060000}"/>
    <hyperlink ref="K701" r:id="rId1707" xr:uid="{00000000-0004-0000-0200-0000F2060000}"/>
    <hyperlink ref="J702" r:id="rId1708" xr:uid="{00000000-0004-0000-0200-0000F3060000}"/>
    <hyperlink ref="K702" r:id="rId1709" xr:uid="{00000000-0004-0000-0200-0000F4060000}"/>
    <hyperlink ref="J703" r:id="rId1710" xr:uid="{00000000-0004-0000-0200-0000F5060000}"/>
    <hyperlink ref="K703" r:id="rId1711" xr:uid="{00000000-0004-0000-0200-0000F6060000}"/>
    <hyperlink ref="J704" r:id="rId1712" xr:uid="{00000000-0004-0000-0200-0000F7060000}"/>
    <hyperlink ref="K704" r:id="rId1713" xr:uid="{00000000-0004-0000-0200-0000F8060000}"/>
    <hyperlink ref="J705" r:id="rId1714" xr:uid="{00000000-0004-0000-0200-0000F9060000}"/>
    <hyperlink ref="K705" r:id="rId1715" xr:uid="{00000000-0004-0000-0200-0000FA060000}"/>
    <hyperlink ref="J706" r:id="rId1716" xr:uid="{00000000-0004-0000-0200-0000FB060000}"/>
    <hyperlink ref="K706" r:id="rId1717" xr:uid="{00000000-0004-0000-0200-0000FC060000}"/>
    <hyperlink ref="J707" r:id="rId1718" xr:uid="{00000000-0004-0000-0200-0000FD060000}"/>
    <hyperlink ref="K707" r:id="rId1719" xr:uid="{00000000-0004-0000-0200-0000FE060000}"/>
    <hyperlink ref="J708" r:id="rId1720" xr:uid="{00000000-0004-0000-0200-0000FF060000}"/>
    <hyperlink ref="K708" r:id="rId1721" xr:uid="{00000000-0004-0000-0200-000000070000}"/>
    <hyperlink ref="J709" r:id="rId1722" xr:uid="{00000000-0004-0000-0200-000001070000}"/>
    <hyperlink ref="K709" r:id="rId1723" xr:uid="{00000000-0004-0000-0200-000002070000}"/>
    <hyperlink ref="J710" r:id="rId1724" location="!ro/h1/136/reabilitareascoaliigimnazialenagyimre.html" xr:uid="{00000000-0004-0000-0200-000003070000}"/>
    <hyperlink ref="K710" r:id="rId1725" location="!ro" xr:uid="{00000000-0004-0000-0200-000004070000}"/>
    <hyperlink ref="J711" r:id="rId1726" location="!ro/h1/140/reabilitaretermicadinfondurieuropeneblocstr.culmeinr.13abblocstr.iancudehunedoaranr.35abblocstr.iancudehunedoaranr.33abc.html" xr:uid="{00000000-0004-0000-0200-000005070000}"/>
    <hyperlink ref="K711" r:id="rId1727" location="!ro" xr:uid="{00000000-0004-0000-0200-000006070000}"/>
    <hyperlink ref="J712" r:id="rId1728" xr:uid="{00000000-0004-0000-0200-000007070000}"/>
    <hyperlink ref="K712" r:id="rId1729" xr:uid="{00000000-0004-0000-0200-000008070000}"/>
    <hyperlink ref="J713" r:id="rId1730" location="!ro/h1/133/reabilitareagradinieiaranyalma.html" xr:uid="{00000000-0004-0000-0200-000009070000}"/>
    <hyperlink ref="K713" r:id="rId1731" location="!ro" xr:uid="{00000000-0004-0000-0200-00000A070000}"/>
    <hyperlink ref="J714" r:id="rId1732" xr:uid="{00000000-0004-0000-0200-00000B070000}"/>
    <hyperlink ref="K714" r:id="rId1733" xr:uid="{00000000-0004-0000-0200-00000C070000}"/>
    <hyperlink ref="J715" r:id="rId1734" xr:uid="{00000000-0004-0000-0200-00000D070000}"/>
    <hyperlink ref="K715" r:id="rId1735" xr:uid="{00000000-0004-0000-0200-00000E070000}"/>
    <hyperlink ref="J716" r:id="rId1736" xr:uid="{00000000-0004-0000-0200-00000F070000}"/>
    <hyperlink ref="K716" r:id="rId1737" xr:uid="{00000000-0004-0000-0200-000010070000}"/>
    <hyperlink ref="J717" r:id="rId1738" xr:uid="{00000000-0004-0000-0200-000011070000}"/>
    <hyperlink ref="K717" r:id="rId1739" xr:uid="{00000000-0004-0000-0200-000012070000}"/>
    <hyperlink ref="J718" r:id="rId1740" xr:uid="{00000000-0004-0000-0200-000013070000}"/>
    <hyperlink ref="K718" r:id="rId1741" xr:uid="{00000000-0004-0000-0200-000014070000}"/>
    <hyperlink ref="J719" r:id="rId1742" xr:uid="{00000000-0004-0000-0200-000015070000}"/>
    <hyperlink ref="K719" r:id="rId1743" xr:uid="{00000000-0004-0000-0200-000016070000}"/>
    <hyperlink ref="J720" r:id="rId1744" xr:uid="{00000000-0004-0000-0200-000017070000}"/>
    <hyperlink ref="K720" r:id="rId1745" xr:uid="{00000000-0004-0000-0200-000018070000}"/>
    <hyperlink ref="J721" r:id="rId1746" xr:uid="{00000000-0004-0000-0200-000019070000}"/>
    <hyperlink ref="K721" r:id="rId1747" xr:uid="{00000000-0004-0000-0200-00001A070000}"/>
    <hyperlink ref="I722" r:id="rId1748" xr:uid="{00000000-0004-0000-0200-00001B070000}"/>
    <hyperlink ref="J722" r:id="rId1749" xr:uid="{00000000-0004-0000-0200-00001C070000}"/>
    <hyperlink ref="K722" r:id="rId1750" xr:uid="{00000000-0004-0000-0200-00001D070000}"/>
    <hyperlink ref="J723" r:id="rId1751" xr:uid="{00000000-0004-0000-0200-00001E070000}"/>
    <hyperlink ref="K723" r:id="rId1752" xr:uid="{00000000-0004-0000-0200-00001F070000}"/>
    <hyperlink ref="I724" r:id="rId1753" xr:uid="{00000000-0004-0000-0200-000020070000}"/>
    <hyperlink ref="J724" r:id="rId1754" xr:uid="{00000000-0004-0000-0200-000021070000}"/>
    <hyperlink ref="K724" r:id="rId1755" xr:uid="{00000000-0004-0000-0200-000022070000}"/>
    <hyperlink ref="I725" r:id="rId1756" xr:uid="{00000000-0004-0000-0200-000023070000}"/>
    <hyperlink ref="J725" r:id="rId1757" xr:uid="{00000000-0004-0000-0200-000024070000}"/>
    <hyperlink ref="K725" r:id="rId1758" xr:uid="{00000000-0004-0000-0200-000025070000}"/>
    <hyperlink ref="J726" r:id="rId1759" xr:uid="{00000000-0004-0000-0200-000026070000}"/>
    <hyperlink ref="K726" r:id="rId1760" xr:uid="{00000000-0004-0000-0200-000027070000}"/>
    <hyperlink ref="D727" r:id="rId1761" xr:uid="{00000000-0004-0000-0200-000029070000}"/>
    <hyperlink ref="I727" r:id="rId1762" xr:uid="{00000000-0004-0000-0200-00002A070000}"/>
    <hyperlink ref="J727" r:id="rId1763" xr:uid="{00000000-0004-0000-0200-00002B070000}"/>
    <hyperlink ref="K727" r:id="rId1764" xr:uid="{00000000-0004-0000-0200-00002C070000}"/>
    <hyperlink ref="D728" r:id="rId1765" xr:uid="{00000000-0004-0000-0200-00002E070000}"/>
    <hyperlink ref="I728" r:id="rId1766" xr:uid="{00000000-0004-0000-0200-00002F070000}"/>
    <hyperlink ref="J728" r:id="rId1767" xr:uid="{00000000-0004-0000-0200-000030070000}"/>
    <hyperlink ref="K728" r:id="rId1768" xr:uid="{00000000-0004-0000-0200-000031070000}"/>
    <hyperlink ref="J729" r:id="rId1769" xr:uid="{00000000-0004-0000-0200-000032070000}"/>
    <hyperlink ref="K729" r:id="rId1770" xr:uid="{00000000-0004-0000-0200-000033070000}"/>
    <hyperlink ref="D730" r:id="rId1771" xr:uid="{00000000-0004-0000-0200-000034070000}"/>
    <hyperlink ref="I730" r:id="rId1772" xr:uid="{00000000-0004-0000-0200-000035070000}"/>
    <hyperlink ref="J730" r:id="rId1773" xr:uid="{00000000-0004-0000-0200-000036070000}"/>
    <hyperlink ref="K730" r:id="rId1774" xr:uid="{00000000-0004-0000-0200-000037070000}"/>
    <hyperlink ref="J731" r:id="rId1775" xr:uid="{00000000-0004-0000-0200-000038070000}"/>
    <hyperlink ref="K731" r:id="rId1776" xr:uid="{00000000-0004-0000-0200-000039070000}"/>
    <hyperlink ref="I732" r:id="rId1777" xr:uid="{00000000-0004-0000-0200-00003A070000}"/>
    <hyperlink ref="J732" r:id="rId1778" xr:uid="{00000000-0004-0000-0200-00003B070000}"/>
    <hyperlink ref="K732" r:id="rId1779" xr:uid="{00000000-0004-0000-0200-00003C070000}"/>
    <hyperlink ref="I733" r:id="rId1780" xr:uid="{00000000-0004-0000-0200-00003D070000}"/>
    <hyperlink ref="J733" r:id="rId1781" xr:uid="{00000000-0004-0000-0200-00003E070000}"/>
    <hyperlink ref="K733" r:id="rId1782" xr:uid="{00000000-0004-0000-0200-00003F070000}"/>
    <hyperlink ref="D734" r:id="rId1783" xr:uid="{00000000-0004-0000-0200-000041070000}"/>
    <hyperlink ref="I734" r:id="rId1784" xr:uid="{00000000-0004-0000-0200-000042070000}"/>
    <hyperlink ref="J734" r:id="rId1785" xr:uid="{00000000-0004-0000-0200-000043070000}"/>
    <hyperlink ref="K734" r:id="rId1786" xr:uid="{00000000-0004-0000-0200-000044070000}"/>
    <hyperlink ref="D735" r:id="rId1787" xr:uid="{00000000-0004-0000-0200-000046070000}"/>
    <hyperlink ref="I735" r:id="rId1788" xr:uid="{00000000-0004-0000-0200-000047070000}"/>
    <hyperlink ref="J735" r:id="rId1789" xr:uid="{00000000-0004-0000-0200-000048070000}"/>
    <hyperlink ref="K735" r:id="rId1790" xr:uid="{00000000-0004-0000-0200-000049070000}"/>
    <hyperlink ref="D736" r:id="rId1791" xr:uid="{00000000-0004-0000-0200-00004B070000}"/>
    <hyperlink ref="I736" r:id="rId1792" xr:uid="{00000000-0004-0000-0200-00004C070000}"/>
    <hyperlink ref="J736" r:id="rId1793" xr:uid="{00000000-0004-0000-0200-00004D070000}"/>
    <hyperlink ref="K736" r:id="rId1794" xr:uid="{00000000-0004-0000-0200-00004E070000}"/>
    <hyperlink ref="D737" r:id="rId1795" xr:uid="{00000000-0004-0000-0200-000050070000}"/>
    <hyperlink ref="I737" r:id="rId1796" xr:uid="{00000000-0004-0000-0200-000051070000}"/>
    <hyperlink ref="J737" r:id="rId1797" xr:uid="{00000000-0004-0000-0200-000052070000}"/>
    <hyperlink ref="K737" r:id="rId1798" xr:uid="{00000000-0004-0000-0200-000053070000}"/>
    <hyperlink ref="D738" r:id="rId1799" xr:uid="{00000000-0004-0000-0200-000055070000}"/>
    <hyperlink ref="I738" r:id="rId1800" xr:uid="{00000000-0004-0000-0200-000056070000}"/>
    <hyperlink ref="J738" r:id="rId1801" xr:uid="{00000000-0004-0000-0200-000057070000}"/>
    <hyperlink ref="K738" r:id="rId1802" xr:uid="{00000000-0004-0000-0200-000058070000}"/>
    <hyperlink ref="I739" r:id="rId1803" xr:uid="{00000000-0004-0000-0200-000059070000}"/>
    <hyperlink ref="J739" r:id="rId1804" xr:uid="{00000000-0004-0000-0200-00005A070000}"/>
    <hyperlink ref="K739" r:id="rId1805" xr:uid="{00000000-0004-0000-0200-00005B070000}"/>
    <hyperlink ref="I740" r:id="rId1806" xr:uid="{00000000-0004-0000-0200-00005C070000}"/>
    <hyperlink ref="J740" r:id="rId1807" xr:uid="{00000000-0004-0000-0200-00005D070000}"/>
    <hyperlink ref="K740" r:id="rId1808" xr:uid="{00000000-0004-0000-0200-00005E070000}"/>
    <hyperlink ref="I741" r:id="rId1809" xr:uid="{00000000-0004-0000-0200-00005F070000}"/>
    <hyperlink ref="J741" r:id="rId1810" xr:uid="{00000000-0004-0000-0200-000060070000}"/>
    <hyperlink ref="K741" r:id="rId1811" xr:uid="{00000000-0004-0000-0200-000061070000}"/>
    <hyperlink ref="I742" r:id="rId1812" xr:uid="{00000000-0004-0000-0200-000062070000}"/>
    <hyperlink ref="J742" r:id="rId1813" xr:uid="{00000000-0004-0000-0200-000063070000}"/>
    <hyperlink ref="K742" r:id="rId1814" xr:uid="{00000000-0004-0000-0200-000064070000}"/>
    <hyperlink ref="D743" r:id="rId1815" xr:uid="{00000000-0004-0000-0200-000065070000}"/>
    <hyperlink ref="I743" r:id="rId1816" xr:uid="{00000000-0004-0000-0200-000066070000}"/>
    <hyperlink ref="J743" r:id="rId1817" xr:uid="{00000000-0004-0000-0200-000067070000}"/>
    <hyperlink ref="K743" r:id="rId1818" xr:uid="{00000000-0004-0000-0200-000068070000}"/>
    <hyperlink ref="D744" r:id="rId1819" xr:uid="{00000000-0004-0000-0200-000069070000}"/>
    <hyperlink ref="I744" r:id="rId1820" xr:uid="{00000000-0004-0000-0200-00006A070000}"/>
    <hyperlink ref="J744" r:id="rId1821" xr:uid="{00000000-0004-0000-0200-00006B070000}"/>
    <hyperlink ref="K744" r:id="rId1822" xr:uid="{00000000-0004-0000-0200-00006C070000}"/>
    <hyperlink ref="J745" r:id="rId1823" xr:uid="{00000000-0004-0000-0200-00006D070000}"/>
    <hyperlink ref="J746" r:id="rId1824" xr:uid="{00000000-0004-0000-0200-00006E070000}"/>
    <hyperlink ref="K746" r:id="rId1825" xr:uid="{00000000-0004-0000-0200-00006F070000}"/>
    <hyperlink ref="J747" r:id="rId1826" xr:uid="{00000000-0004-0000-0200-000070070000}"/>
    <hyperlink ref="K747" r:id="rId1827" xr:uid="{00000000-0004-0000-0200-000071070000}"/>
    <hyperlink ref="J748" r:id="rId1828" xr:uid="{00000000-0004-0000-0200-000072070000}"/>
    <hyperlink ref="K748" r:id="rId1829" xr:uid="{00000000-0004-0000-0200-000073070000}"/>
    <hyperlink ref="J749" r:id="rId1830" xr:uid="{00000000-0004-0000-0200-000074070000}"/>
    <hyperlink ref="K749" r:id="rId1831" xr:uid="{00000000-0004-0000-0200-000075070000}"/>
    <hyperlink ref="J750" r:id="rId1832" xr:uid="{00000000-0004-0000-0200-000076070000}"/>
    <hyperlink ref="K750" r:id="rId1833" xr:uid="{00000000-0004-0000-0200-000077070000}"/>
    <hyperlink ref="J751" r:id="rId1834" xr:uid="{00000000-0004-0000-0200-000078070000}"/>
    <hyperlink ref="K751" r:id="rId1835" xr:uid="{00000000-0004-0000-0200-000079070000}"/>
    <hyperlink ref="J752" r:id="rId1836" xr:uid="{00000000-0004-0000-0200-00007A070000}"/>
    <hyperlink ref="K752" r:id="rId1837" xr:uid="{00000000-0004-0000-0200-00007B070000}"/>
    <hyperlink ref="J753" r:id="rId1838" xr:uid="{00000000-0004-0000-0200-00007C070000}"/>
    <hyperlink ref="K753" r:id="rId1839" xr:uid="{00000000-0004-0000-0200-00007D070000}"/>
    <hyperlink ref="J754" r:id="rId1840" xr:uid="{00000000-0004-0000-0200-00007E070000}"/>
    <hyperlink ref="K754" r:id="rId1841" xr:uid="{00000000-0004-0000-0200-00007F070000}"/>
    <hyperlink ref="J755" r:id="rId1842" xr:uid="{00000000-0004-0000-0200-000080070000}"/>
    <hyperlink ref="K755" r:id="rId1843" xr:uid="{00000000-0004-0000-0200-000081070000}"/>
    <hyperlink ref="J756" r:id="rId1844" xr:uid="{00000000-0004-0000-0200-000082070000}"/>
    <hyperlink ref="K756" r:id="rId1845" xr:uid="{00000000-0004-0000-0200-000083070000}"/>
    <hyperlink ref="J757" r:id="rId1846" xr:uid="{00000000-0004-0000-0200-000084070000}"/>
    <hyperlink ref="J758" r:id="rId1847" xr:uid="{00000000-0004-0000-0200-000085070000}"/>
    <hyperlink ref="K758" r:id="rId1848" xr:uid="{00000000-0004-0000-0200-000086070000}"/>
    <hyperlink ref="J759" r:id="rId1849" xr:uid="{00000000-0004-0000-0200-000087070000}"/>
    <hyperlink ref="K759" r:id="rId1850" xr:uid="{00000000-0004-0000-0200-000088070000}"/>
    <hyperlink ref="J760" r:id="rId1851" xr:uid="{00000000-0004-0000-0200-000089070000}"/>
    <hyperlink ref="J761" r:id="rId1852" xr:uid="{00000000-0004-0000-0200-00008A070000}"/>
    <hyperlink ref="K761" r:id="rId1853" xr:uid="{00000000-0004-0000-0200-00008B070000}"/>
    <hyperlink ref="J762" r:id="rId1854" xr:uid="{00000000-0004-0000-0200-00008C070000}"/>
    <hyperlink ref="K762" r:id="rId1855" xr:uid="{00000000-0004-0000-0200-00008D070000}"/>
    <hyperlink ref="J763" r:id="rId1856" xr:uid="{00000000-0004-0000-0200-00008E070000}"/>
    <hyperlink ref="K763" r:id="rId1857" xr:uid="{00000000-0004-0000-0200-00008F070000}"/>
    <hyperlink ref="J764" r:id="rId1858" xr:uid="{00000000-0004-0000-0200-000090070000}"/>
    <hyperlink ref="K764" r:id="rId1859" xr:uid="{00000000-0004-0000-0200-000091070000}"/>
    <hyperlink ref="J765" r:id="rId1860" xr:uid="{00000000-0004-0000-0200-000092070000}"/>
    <hyperlink ref="J766" r:id="rId1861" xr:uid="{00000000-0004-0000-0200-000093070000}"/>
    <hyperlink ref="K766" r:id="rId1862" xr:uid="{00000000-0004-0000-0200-000094070000}"/>
    <hyperlink ref="J767" r:id="rId1863" xr:uid="{00000000-0004-0000-0200-000095070000}"/>
    <hyperlink ref="K767" r:id="rId1864" xr:uid="{00000000-0004-0000-0200-000096070000}"/>
    <hyperlink ref="J768" r:id="rId1865" xr:uid="{00000000-0004-0000-0200-000097070000}"/>
    <hyperlink ref="K768" r:id="rId1866" xr:uid="{00000000-0004-0000-0200-000098070000}"/>
    <hyperlink ref="J769" r:id="rId1867" xr:uid="{00000000-0004-0000-0200-000099070000}"/>
    <hyperlink ref="K769" r:id="rId1868" xr:uid="{00000000-0004-0000-0200-00009A070000}"/>
    <hyperlink ref="J770" r:id="rId1869" xr:uid="{00000000-0004-0000-0200-00009B070000}"/>
    <hyperlink ref="K770" r:id="rId1870" xr:uid="{00000000-0004-0000-0200-00009C070000}"/>
    <hyperlink ref="J771" r:id="rId1871" xr:uid="{00000000-0004-0000-0200-00009D070000}"/>
    <hyperlink ref="K771" r:id="rId1872" xr:uid="{00000000-0004-0000-0200-00009E070000}"/>
    <hyperlink ref="J772" r:id="rId1873" xr:uid="{00000000-0004-0000-0200-00009F070000}"/>
    <hyperlink ref="K772" r:id="rId1874" xr:uid="{00000000-0004-0000-0200-0000A0070000}"/>
    <hyperlink ref="J773" r:id="rId1875" xr:uid="{00000000-0004-0000-0200-0000A1070000}"/>
    <hyperlink ref="K773" r:id="rId1876" xr:uid="{00000000-0004-0000-0200-0000A2070000}"/>
    <hyperlink ref="J774" r:id="rId1877" xr:uid="{00000000-0004-0000-0200-0000A3070000}"/>
    <hyperlink ref="K774" r:id="rId1878" xr:uid="{00000000-0004-0000-0200-0000A4070000}"/>
    <hyperlink ref="J775" r:id="rId1879" xr:uid="{00000000-0004-0000-0200-0000A5070000}"/>
    <hyperlink ref="K775" r:id="rId1880" xr:uid="{00000000-0004-0000-0200-0000A6070000}"/>
    <hyperlink ref="J776" r:id="rId1881" xr:uid="{00000000-0004-0000-0200-0000A7070000}"/>
    <hyperlink ref="K776" r:id="rId1882" xr:uid="{00000000-0004-0000-0200-0000A8070000}"/>
    <hyperlink ref="J777" r:id="rId1883" xr:uid="{00000000-0004-0000-0200-0000A9070000}"/>
    <hyperlink ref="K777" r:id="rId1884" xr:uid="{00000000-0004-0000-0200-0000AA070000}"/>
    <hyperlink ref="J778" r:id="rId1885" xr:uid="{00000000-0004-0000-0200-0000AB070000}"/>
    <hyperlink ref="K778" r:id="rId1886" xr:uid="{00000000-0004-0000-0200-0000AC070000}"/>
    <hyperlink ref="J779" r:id="rId1887" xr:uid="{00000000-0004-0000-0200-0000AD070000}"/>
    <hyperlink ref="K779" r:id="rId1888" xr:uid="{00000000-0004-0000-0200-0000AE070000}"/>
    <hyperlink ref="J780" r:id="rId1889" xr:uid="{00000000-0004-0000-0200-0000AF070000}"/>
    <hyperlink ref="K780" r:id="rId1890" xr:uid="{00000000-0004-0000-0200-0000B0070000}"/>
    <hyperlink ref="J781" r:id="rId1891" xr:uid="{00000000-0004-0000-0200-0000B1070000}"/>
    <hyperlink ref="K781" r:id="rId1892" xr:uid="{00000000-0004-0000-0200-0000B2070000}"/>
    <hyperlink ref="J782" r:id="rId1893" xr:uid="{00000000-0004-0000-0200-0000B3070000}"/>
    <hyperlink ref="K782" r:id="rId1894" xr:uid="{00000000-0004-0000-0200-0000B4070000}"/>
    <hyperlink ref="J783" r:id="rId1895" xr:uid="{00000000-0004-0000-0200-0000B5070000}"/>
    <hyperlink ref="K783" r:id="rId1896" xr:uid="{00000000-0004-0000-0200-0000B6070000}"/>
    <hyperlink ref="J784" r:id="rId1897" xr:uid="{00000000-0004-0000-0200-0000B7070000}"/>
    <hyperlink ref="K784" r:id="rId1898" xr:uid="{00000000-0004-0000-0200-0000B8070000}"/>
    <hyperlink ref="J785" r:id="rId1899" xr:uid="{00000000-0004-0000-0200-0000B9070000}"/>
    <hyperlink ref="K785" r:id="rId1900" xr:uid="{00000000-0004-0000-0200-0000BA070000}"/>
    <hyperlink ref="J786" r:id="rId1901" xr:uid="{00000000-0004-0000-0200-0000BB070000}"/>
    <hyperlink ref="K786" r:id="rId1902" xr:uid="{00000000-0004-0000-0200-0000BC070000}"/>
    <hyperlink ref="J787" r:id="rId1903" xr:uid="{00000000-0004-0000-0200-0000BD070000}"/>
    <hyperlink ref="K787" r:id="rId1904" xr:uid="{00000000-0004-0000-0200-0000BE070000}"/>
    <hyperlink ref="J788" r:id="rId1905" xr:uid="{00000000-0004-0000-0200-0000BF070000}"/>
    <hyperlink ref="K788" r:id="rId1906" xr:uid="{00000000-0004-0000-0200-0000C0070000}"/>
    <hyperlink ref="J789" r:id="rId1907" xr:uid="{00000000-0004-0000-0200-0000C1070000}"/>
    <hyperlink ref="K789" r:id="rId1908" xr:uid="{00000000-0004-0000-0200-0000C2070000}"/>
    <hyperlink ref="J790" r:id="rId1909" xr:uid="{00000000-0004-0000-0200-0000C3070000}"/>
    <hyperlink ref="K790" r:id="rId1910" xr:uid="{00000000-0004-0000-0200-0000C4070000}"/>
    <hyperlink ref="J791" r:id="rId1911" xr:uid="{00000000-0004-0000-0200-0000C5070000}"/>
    <hyperlink ref="K791" r:id="rId1912" xr:uid="{00000000-0004-0000-0200-0000C6070000}"/>
    <hyperlink ref="J792" r:id="rId1913" xr:uid="{00000000-0004-0000-0200-0000C7070000}"/>
    <hyperlink ref="K792" r:id="rId1914" xr:uid="{00000000-0004-0000-0200-0000C8070000}"/>
    <hyperlink ref="J793" r:id="rId1915" xr:uid="{00000000-0004-0000-0200-0000C9070000}"/>
    <hyperlink ref="K793" r:id="rId1916" xr:uid="{00000000-0004-0000-0200-0000CA070000}"/>
    <hyperlink ref="J794" r:id="rId1917" xr:uid="{00000000-0004-0000-0200-0000CB070000}"/>
    <hyperlink ref="K794" r:id="rId1918" xr:uid="{00000000-0004-0000-0200-0000CC070000}"/>
    <hyperlink ref="J795" r:id="rId1919" xr:uid="{00000000-0004-0000-0200-0000CD070000}"/>
    <hyperlink ref="K795" r:id="rId1920" xr:uid="{00000000-0004-0000-0200-0000CE070000}"/>
    <hyperlink ref="J796" r:id="rId1921" xr:uid="{00000000-0004-0000-0200-0000CF070000}"/>
    <hyperlink ref="K796" r:id="rId1922" xr:uid="{00000000-0004-0000-0200-0000D0070000}"/>
    <hyperlink ref="J797" r:id="rId1923" xr:uid="{00000000-0004-0000-0200-0000D1070000}"/>
    <hyperlink ref="K797" r:id="rId1924" xr:uid="{00000000-0004-0000-0200-0000D2070000}"/>
    <hyperlink ref="J798" r:id="rId1925" xr:uid="{00000000-0004-0000-0200-0000D3070000}"/>
    <hyperlink ref="K798" r:id="rId1926" xr:uid="{00000000-0004-0000-0200-0000D4070000}"/>
    <hyperlink ref="J799" r:id="rId1927" xr:uid="{00000000-0004-0000-0200-0000D5070000}"/>
    <hyperlink ref="K799" r:id="rId1928" xr:uid="{00000000-0004-0000-0200-0000D6070000}"/>
    <hyperlink ref="J800" r:id="rId1929" xr:uid="{00000000-0004-0000-0200-0000D7070000}"/>
    <hyperlink ref="K800" r:id="rId1930" xr:uid="{00000000-0004-0000-0200-0000D8070000}"/>
    <hyperlink ref="J801" r:id="rId1931" xr:uid="{00000000-0004-0000-0200-0000D9070000}"/>
    <hyperlink ref="K801" r:id="rId1932" xr:uid="{00000000-0004-0000-0200-0000DA070000}"/>
    <hyperlink ref="J802" r:id="rId1933" xr:uid="{00000000-0004-0000-0200-0000DB070000}"/>
    <hyperlink ref="K802" r:id="rId1934" xr:uid="{00000000-0004-0000-0200-0000DC070000}"/>
    <hyperlink ref="J803" r:id="rId1935" xr:uid="{00000000-0004-0000-0200-0000DD070000}"/>
    <hyperlink ref="K803" r:id="rId1936" xr:uid="{00000000-0004-0000-0200-0000DE070000}"/>
    <hyperlink ref="J804" r:id="rId1937" xr:uid="{00000000-0004-0000-0200-0000DF070000}"/>
    <hyperlink ref="J805" r:id="rId1938" xr:uid="{00000000-0004-0000-0200-0000E0070000}"/>
    <hyperlink ref="K805" r:id="rId1939" xr:uid="{00000000-0004-0000-0200-0000E1070000}"/>
    <hyperlink ref="J806" r:id="rId1940" xr:uid="{00000000-0004-0000-0200-0000E2070000}"/>
    <hyperlink ref="K806" r:id="rId1941" xr:uid="{00000000-0004-0000-0200-0000E3070000}"/>
    <hyperlink ref="J807" r:id="rId1942" xr:uid="{00000000-0004-0000-0200-0000E4070000}"/>
    <hyperlink ref="J808" r:id="rId1943" xr:uid="{00000000-0004-0000-0200-0000E5070000}"/>
    <hyperlink ref="J809" r:id="rId1944" xr:uid="{00000000-0004-0000-0200-0000E6070000}"/>
    <hyperlink ref="K809" r:id="rId1945" xr:uid="{00000000-0004-0000-0200-0000E7070000}"/>
    <hyperlink ref="J810" r:id="rId1946" xr:uid="{00000000-0004-0000-0200-0000E8070000}"/>
    <hyperlink ref="K810" r:id="rId1947" xr:uid="{00000000-0004-0000-0200-0000E9070000}"/>
    <hyperlink ref="J811" r:id="rId1948" xr:uid="{00000000-0004-0000-0200-0000EA070000}"/>
    <hyperlink ref="J812" r:id="rId1949" xr:uid="{00000000-0004-0000-0200-0000EB070000}"/>
    <hyperlink ref="K812" r:id="rId1950" xr:uid="{00000000-0004-0000-0200-0000EC070000}"/>
    <hyperlink ref="J813" r:id="rId1951" xr:uid="{00000000-0004-0000-0200-0000ED070000}"/>
    <hyperlink ref="K813" r:id="rId1952" xr:uid="{00000000-0004-0000-0200-0000EE070000}"/>
    <hyperlink ref="J814" r:id="rId1953" xr:uid="{00000000-0004-0000-0200-0000EF070000}"/>
    <hyperlink ref="K814" r:id="rId1954" xr:uid="{00000000-0004-0000-0200-0000F0070000}"/>
    <hyperlink ref="J815" r:id="rId1955" xr:uid="{00000000-0004-0000-0200-0000F1070000}"/>
    <hyperlink ref="K815" r:id="rId1956" xr:uid="{00000000-0004-0000-0200-0000F2070000}"/>
    <hyperlink ref="J816" r:id="rId1957" xr:uid="{00000000-0004-0000-0200-0000F3070000}"/>
    <hyperlink ref="K816" r:id="rId1958" xr:uid="{00000000-0004-0000-0200-0000F4070000}"/>
    <hyperlink ref="J817" r:id="rId1959" xr:uid="{00000000-0004-0000-0200-0000F5070000}"/>
    <hyperlink ref="K817" r:id="rId1960" xr:uid="{00000000-0004-0000-0200-0000F6070000}"/>
    <hyperlink ref="J818" r:id="rId1961" xr:uid="{00000000-0004-0000-0200-0000F7070000}"/>
    <hyperlink ref="D820" r:id="rId1962" xr:uid="{00000000-0004-0000-0200-0000F8070000}"/>
    <hyperlink ref="I820" r:id="rId1963" xr:uid="{00000000-0004-0000-0200-0000F9070000}"/>
    <hyperlink ref="J820" r:id="rId1964" xr:uid="{00000000-0004-0000-0200-0000FA070000}"/>
    <hyperlink ref="K820" r:id="rId1965" xr:uid="{00000000-0004-0000-0200-0000FB070000}"/>
    <hyperlink ref="D821" r:id="rId1966" xr:uid="{00000000-0004-0000-0200-0000FC070000}"/>
    <hyperlink ref="I821" r:id="rId1967" xr:uid="{00000000-0004-0000-0200-0000FD070000}"/>
    <hyperlink ref="J821" r:id="rId1968" xr:uid="{00000000-0004-0000-0200-0000FE070000}"/>
    <hyperlink ref="K821" r:id="rId1969" xr:uid="{00000000-0004-0000-0200-0000FF070000}"/>
    <hyperlink ref="D822" r:id="rId1970" xr:uid="{00000000-0004-0000-0200-000000080000}"/>
    <hyperlink ref="I822" r:id="rId1971" xr:uid="{00000000-0004-0000-0200-000001080000}"/>
    <hyperlink ref="J822" r:id="rId1972" xr:uid="{00000000-0004-0000-0200-000002080000}"/>
    <hyperlink ref="K822" r:id="rId1973" xr:uid="{00000000-0004-0000-0200-000003080000}"/>
    <hyperlink ref="D823" r:id="rId1974" xr:uid="{00000000-0004-0000-0200-000005080000}"/>
    <hyperlink ref="I823" r:id="rId1975" xr:uid="{00000000-0004-0000-0200-000006080000}"/>
    <hyperlink ref="J823" r:id="rId1976" xr:uid="{00000000-0004-0000-0200-000007080000}"/>
    <hyperlink ref="K823" r:id="rId1977" xr:uid="{00000000-0004-0000-0200-000008080000}"/>
    <hyperlink ref="D824" r:id="rId1978" xr:uid="{00000000-0004-0000-0200-00000A080000}"/>
    <hyperlink ref="I824" r:id="rId1979" xr:uid="{00000000-0004-0000-0200-00000B080000}"/>
    <hyperlink ref="J824" r:id="rId1980" xr:uid="{00000000-0004-0000-0200-00000C080000}"/>
    <hyperlink ref="D825" r:id="rId1981" xr:uid="{00000000-0004-0000-0200-00000E080000}"/>
    <hyperlink ref="I825" r:id="rId1982" xr:uid="{00000000-0004-0000-0200-00000F080000}"/>
    <hyperlink ref="J825" r:id="rId1983" xr:uid="{00000000-0004-0000-0200-000010080000}"/>
    <hyperlink ref="K825" r:id="rId1984" xr:uid="{00000000-0004-0000-0200-000011080000}"/>
    <hyperlink ref="D826" r:id="rId1985" xr:uid="{00000000-0004-0000-0200-000012080000}"/>
    <hyperlink ref="I826" r:id="rId1986" xr:uid="{00000000-0004-0000-0200-000013080000}"/>
    <hyperlink ref="J826" r:id="rId1987" xr:uid="{00000000-0004-0000-0200-000014080000}"/>
    <hyperlink ref="K826" r:id="rId1988" xr:uid="{00000000-0004-0000-0200-000015080000}"/>
    <hyperlink ref="D827" r:id="rId1989" xr:uid="{00000000-0004-0000-0200-000016080000}"/>
    <hyperlink ref="I827" r:id="rId1990" xr:uid="{00000000-0004-0000-0200-000017080000}"/>
    <hyperlink ref="J827" r:id="rId1991" xr:uid="{00000000-0004-0000-0200-000018080000}"/>
    <hyperlink ref="K827" r:id="rId1992" xr:uid="{00000000-0004-0000-0200-000019080000}"/>
    <hyperlink ref="D828" r:id="rId1993" xr:uid="{00000000-0004-0000-0200-00001A080000}"/>
    <hyperlink ref="I828" r:id="rId1994" xr:uid="{00000000-0004-0000-0200-00001B080000}"/>
    <hyperlink ref="J828" r:id="rId1995" xr:uid="{00000000-0004-0000-0200-00001C080000}"/>
    <hyperlink ref="K828" r:id="rId1996" xr:uid="{00000000-0004-0000-0200-00001D080000}"/>
    <hyperlink ref="I829" r:id="rId1997" xr:uid="{00000000-0004-0000-0200-00001E080000}"/>
    <hyperlink ref="J829" r:id="rId1998" xr:uid="{00000000-0004-0000-0200-00001F080000}"/>
    <hyperlink ref="K829" r:id="rId1999" xr:uid="{00000000-0004-0000-0200-000020080000}"/>
    <hyperlink ref="D830" r:id="rId2000" xr:uid="{00000000-0004-0000-0200-000021080000}"/>
    <hyperlink ref="I830" r:id="rId2001" xr:uid="{00000000-0004-0000-0200-000022080000}"/>
    <hyperlink ref="J830" r:id="rId2002" xr:uid="{00000000-0004-0000-0200-000023080000}"/>
    <hyperlink ref="K830" r:id="rId2003" xr:uid="{00000000-0004-0000-0200-000024080000}"/>
    <hyperlink ref="D831" r:id="rId2004" xr:uid="{00000000-0004-0000-0200-000025080000}"/>
    <hyperlink ref="I831" r:id="rId2005" xr:uid="{00000000-0004-0000-0200-000026080000}"/>
    <hyperlink ref="J831" r:id="rId2006" xr:uid="{00000000-0004-0000-0200-000027080000}"/>
    <hyperlink ref="K831" r:id="rId2007" xr:uid="{00000000-0004-0000-0200-000028080000}"/>
    <hyperlink ref="D832" r:id="rId2008" xr:uid="{00000000-0004-0000-0200-000029080000}"/>
    <hyperlink ref="I832" r:id="rId2009" xr:uid="{00000000-0004-0000-0200-00002A080000}"/>
    <hyperlink ref="J832" r:id="rId2010" xr:uid="{00000000-0004-0000-0200-00002B080000}"/>
    <hyperlink ref="K832" r:id="rId2011" xr:uid="{00000000-0004-0000-0200-00002C080000}"/>
    <hyperlink ref="D833" r:id="rId2012" xr:uid="{00000000-0004-0000-0200-00002D080000}"/>
    <hyperlink ref="I833" r:id="rId2013" xr:uid="{00000000-0004-0000-0200-00002E080000}"/>
    <hyperlink ref="J833" r:id="rId2014" xr:uid="{00000000-0004-0000-0200-00002F080000}"/>
    <hyperlink ref="K833" r:id="rId2015" xr:uid="{00000000-0004-0000-0200-000030080000}"/>
    <hyperlink ref="I834" r:id="rId2016" xr:uid="{00000000-0004-0000-0200-000032080000}"/>
    <hyperlink ref="J834" r:id="rId2017" xr:uid="{00000000-0004-0000-0200-000033080000}"/>
    <hyperlink ref="K834" r:id="rId2018" xr:uid="{00000000-0004-0000-0200-000034080000}"/>
    <hyperlink ref="D835" r:id="rId2019" xr:uid="{00000000-0004-0000-0200-000036080000}"/>
    <hyperlink ref="I835" r:id="rId2020" xr:uid="{00000000-0004-0000-0200-000037080000}"/>
    <hyperlink ref="J835" r:id="rId2021" xr:uid="{00000000-0004-0000-0200-000038080000}"/>
    <hyperlink ref="K835" r:id="rId2022" xr:uid="{00000000-0004-0000-0200-000039080000}"/>
    <hyperlink ref="D836" r:id="rId2023" xr:uid="{00000000-0004-0000-0200-00003B080000}"/>
    <hyperlink ref="I836" r:id="rId2024" xr:uid="{00000000-0004-0000-0200-00003C080000}"/>
    <hyperlink ref="J836" r:id="rId2025" xr:uid="{00000000-0004-0000-0200-00003D080000}"/>
    <hyperlink ref="K836" r:id="rId2026" xr:uid="{00000000-0004-0000-0200-00003E080000}"/>
    <hyperlink ref="D837" r:id="rId2027" xr:uid="{00000000-0004-0000-0200-000040080000}"/>
    <hyperlink ref="I837" r:id="rId2028" xr:uid="{00000000-0004-0000-0200-000041080000}"/>
    <hyperlink ref="J837" r:id="rId2029" xr:uid="{00000000-0004-0000-0200-000042080000}"/>
    <hyperlink ref="K837" r:id="rId2030" xr:uid="{00000000-0004-0000-0200-000043080000}"/>
    <hyperlink ref="D838" r:id="rId2031" xr:uid="{00000000-0004-0000-0200-000045080000}"/>
    <hyperlink ref="I838" r:id="rId2032" xr:uid="{00000000-0004-0000-0200-000046080000}"/>
    <hyperlink ref="J838" r:id="rId2033" xr:uid="{00000000-0004-0000-0200-000047080000}"/>
    <hyperlink ref="K838" r:id="rId2034" xr:uid="{00000000-0004-0000-0200-000048080000}"/>
    <hyperlink ref="I839" r:id="rId2035" xr:uid="{00000000-0004-0000-0200-00004A080000}"/>
    <hyperlink ref="J839" r:id="rId2036" xr:uid="{00000000-0004-0000-0200-00004B080000}"/>
    <hyperlink ref="K839" r:id="rId2037" xr:uid="{00000000-0004-0000-0200-00004C080000}"/>
    <hyperlink ref="I840" r:id="rId2038" xr:uid="{00000000-0004-0000-0200-00004E080000}"/>
    <hyperlink ref="J840" r:id="rId2039" xr:uid="{00000000-0004-0000-0200-00004F080000}"/>
    <hyperlink ref="D841" r:id="rId2040" xr:uid="{00000000-0004-0000-0200-000051080000}"/>
    <hyperlink ref="I841" r:id="rId2041" xr:uid="{00000000-0004-0000-0200-000052080000}"/>
    <hyperlink ref="J841" r:id="rId2042" xr:uid="{00000000-0004-0000-0200-000053080000}"/>
    <hyperlink ref="I842" r:id="rId2043" xr:uid="{00000000-0004-0000-0200-000055080000}"/>
    <hyperlink ref="J842" r:id="rId2044" xr:uid="{00000000-0004-0000-0200-000056080000}"/>
    <hyperlink ref="K842" r:id="rId2045" xr:uid="{00000000-0004-0000-0200-000057080000}"/>
    <hyperlink ref="D843" r:id="rId2046" xr:uid="{00000000-0004-0000-0200-000059080000}"/>
    <hyperlink ref="I843" r:id="rId2047" xr:uid="{00000000-0004-0000-0200-00005A080000}"/>
    <hyperlink ref="J843" r:id="rId2048" xr:uid="{00000000-0004-0000-0200-00005B080000}"/>
    <hyperlink ref="K843" r:id="rId2049" xr:uid="{00000000-0004-0000-0200-00005C080000}"/>
    <hyperlink ref="I844" r:id="rId2050" xr:uid="{00000000-0004-0000-0200-00005E080000}"/>
    <hyperlink ref="J844" r:id="rId2051" xr:uid="{00000000-0004-0000-0200-00005F080000}"/>
    <hyperlink ref="K844" r:id="rId2052" xr:uid="{00000000-0004-0000-0200-000060080000}"/>
    <hyperlink ref="D845" r:id="rId2053" xr:uid="{00000000-0004-0000-0200-000062080000}"/>
    <hyperlink ref="I845" r:id="rId2054" xr:uid="{00000000-0004-0000-0200-000063080000}"/>
    <hyperlink ref="J845" r:id="rId2055" xr:uid="{00000000-0004-0000-0200-000064080000}"/>
    <hyperlink ref="K845" r:id="rId2056" location=":~:text=The%20SMR%20is%20part%20of,Territorial%20State%20Development%20and%20Survey%E2%80%9D." xr:uid="{00000000-0004-0000-0200-000065080000}"/>
    <hyperlink ref="D846" r:id="rId2057" xr:uid="{00000000-0004-0000-0200-000067080000}"/>
    <hyperlink ref="I846" r:id="rId2058" xr:uid="{00000000-0004-0000-0200-000068080000}"/>
    <hyperlink ref="J846" r:id="rId2059" xr:uid="{00000000-0004-0000-0200-000069080000}"/>
    <hyperlink ref="K846" r:id="rId2060" xr:uid="{00000000-0004-0000-0200-00006A080000}"/>
    <hyperlink ref="D847" r:id="rId2061" xr:uid="{00000000-0004-0000-0200-00006B080000}"/>
    <hyperlink ref="I847" r:id="rId2062" xr:uid="{00000000-0004-0000-0200-00006C080000}"/>
    <hyperlink ref="J847" r:id="rId2063" xr:uid="{00000000-0004-0000-0200-00006D080000}"/>
    <hyperlink ref="K847" r:id="rId2064" xr:uid="{00000000-0004-0000-0200-00006E080000}"/>
    <hyperlink ref="D848" r:id="rId2065" xr:uid="{00000000-0004-0000-0200-00006F080000}"/>
    <hyperlink ref="I848" r:id="rId2066" xr:uid="{00000000-0004-0000-0200-000070080000}"/>
    <hyperlink ref="J848" r:id="rId2067" xr:uid="{00000000-0004-0000-0200-000071080000}"/>
    <hyperlink ref="K848" r:id="rId2068" xr:uid="{00000000-0004-0000-0200-000072080000}"/>
    <hyperlink ref="D849" r:id="rId2069" xr:uid="{00000000-0004-0000-0200-000073080000}"/>
    <hyperlink ref="I849" r:id="rId2070" xr:uid="{00000000-0004-0000-0200-000074080000}"/>
    <hyperlink ref="J849" r:id="rId2071" xr:uid="{00000000-0004-0000-0200-000075080000}"/>
    <hyperlink ref="K849" r:id="rId2072" xr:uid="{00000000-0004-0000-0200-000076080000}"/>
    <hyperlink ref="D850" r:id="rId2073" xr:uid="{00000000-0004-0000-0200-000077080000}"/>
    <hyperlink ref="I850" r:id="rId2074" xr:uid="{00000000-0004-0000-0200-000078080000}"/>
    <hyperlink ref="J850" r:id="rId2075" xr:uid="{00000000-0004-0000-0200-000079080000}"/>
    <hyperlink ref="K850" r:id="rId2076" xr:uid="{00000000-0004-0000-0200-00007A080000}"/>
    <hyperlink ref="I851" r:id="rId2077" xr:uid="{00000000-0004-0000-0200-00007C080000}"/>
    <hyperlink ref="J851" r:id="rId2078" xr:uid="{00000000-0004-0000-0200-00007D080000}"/>
    <hyperlink ref="K851" r:id="rId2079" xr:uid="{00000000-0004-0000-0200-00007E080000}"/>
    <hyperlink ref="D852" r:id="rId2080" xr:uid="{00000000-0004-0000-0200-00007F080000}"/>
    <hyperlink ref="I852" r:id="rId2081" xr:uid="{00000000-0004-0000-0200-000080080000}"/>
    <hyperlink ref="J852" r:id="rId2082" xr:uid="{00000000-0004-0000-0200-000081080000}"/>
    <hyperlink ref="D853" r:id="rId2083" xr:uid="{00000000-0004-0000-0200-000082080000}"/>
    <hyperlink ref="I853" r:id="rId2084" xr:uid="{00000000-0004-0000-0200-000083080000}"/>
    <hyperlink ref="J853" r:id="rId2085" xr:uid="{00000000-0004-0000-0200-000084080000}"/>
    <hyperlink ref="K853" r:id="rId2086" xr:uid="{00000000-0004-0000-0200-000085080000}"/>
    <hyperlink ref="D854" r:id="rId2087" xr:uid="{00000000-0004-0000-0200-000086080000}"/>
    <hyperlink ref="I854" r:id="rId2088" xr:uid="{00000000-0004-0000-0200-000087080000}"/>
    <hyperlink ref="J854" r:id="rId2089" xr:uid="{00000000-0004-0000-0200-000088080000}"/>
    <hyperlink ref="K854" r:id="rId2090" xr:uid="{00000000-0004-0000-0200-000089080000}"/>
    <hyperlink ref="J855" r:id="rId2091" xr:uid="{00000000-0004-0000-0200-00008A080000}"/>
    <hyperlink ref="K855" r:id="rId2092" xr:uid="{00000000-0004-0000-0200-00008B080000}"/>
    <hyperlink ref="J856" r:id="rId2093" xr:uid="{00000000-0004-0000-0200-00008C080000}"/>
    <hyperlink ref="K856" r:id="rId2094" xr:uid="{00000000-0004-0000-0200-00008D080000}"/>
    <hyperlink ref="J857" r:id="rId2095" xr:uid="{00000000-0004-0000-0200-00008E080000}"/>
    <hyperlink ref="K857" r:id="rId2096" xr:uid="{00000000-0004-0000-0200-00008F080000}"/>
    <hyperlink ref="J858" r:id="rId2097" xr:uid="{00000000-0004-0000-0200-000090080000}"/>
    <hyperlink ref="K858" r:id="rId2098" xr:uid="{00000000-0004-0000-0200-000091080000}"/>
    <hyperlink ref="D859" r:id="rId2099" xr:uid="{00000000-0004-0000-0200-000092080000}"/>
    <hyperlink ref="I859" r:id="rId2100" xr:uid="{00000000-0004-0000-0200-000093080000}"/>
    <hyperlink ref="J859" r:id="rId2101" xr:uid="{00000000-0004-0000-0200-000094080000}"/>
    <hyperlink ref="J860" r:id="rId2102" xr:uid="{00000000-0004-0000-0200-000095080000}"/>
    <hyperlink ref="K860" r:id="rId2103" xr:uid="{00000000-0004-0000-0200-000096080000}"/>
    <hyperlink ref="D861" r:id="rId2104" xr:uid="{00000000-0004-0000-0200-000097080000}"/>
    <hyperlink ref="I861" r:id="rId2105" xr:uid="{00000000-0004-0000-0200-000098080000}"/>
    <hyperlink ref="J861" r:id="rId2106" xr:uid="{00000000-0004-0000-0200-000099080000}"/>
    <hyperlink ref="K861" r:id="rId2107" xr:uid="{00000000-0004-0000-0200-00009A080000}"/>
    <hyperlink ref="I862" r:id="rId2108" xr:uid="{00000000-0004-0000-0200-00009B080000}"/>
    <hyperlink ref="J862" r:id="rId2109" xr:uid="{00000000-0004-0000-0200-00009C080000}"/>
    <hyperlink ref="K862" r:id="rId2110" xr:uid="{00000000-0004-0000-0200-00009D080000}"/>
    <hyperlink ref="I863" r:id="rId2111" xr:uid="{00000000-0004-0000-0200-00009E080000}"/>
    <hyperlink ref="J863" r:id="rId2112" xr:uid="{00000000-0004-0000-0200-00009F080000}"/>
    <hyperlink ref="K863" r:id="rId2113" xr:uid="{00000000-0004-0000-0200-0000A0080000}"/>
    <hyperlink ref="D864" r:id="rId2114" xr:uid="{00000000-0004-0000-0200-0000A1080000}"/>
    <hyperlink ref="I864" r:id="rId2115" xr:uid="{00000000-0004-0000-0200-0000A2080000}"/>
    <hyperlink ref="J864" r:id="rId2116" xr:uid="{00000000-0004-0000-0200-0000A3080000}"/>
    <hyperlink ref="K864" r:id="rId2117" xr:uid="{00000000-0004-0000-0200-0000A4080000}"/>
    <hyperlink ref="J865" r:id="rId2118" xr:uid="{00000000-0004-0000-0200-0000A5080000}"/>
    <hyperlink ref="K865" r:id="rId2119" xr:uid="{00000000-0004-0000-0200-0000A6080000}"/>
    <hyperlink ref="J866" r:id="rId2120" xr:uid="{00000000-0004-0000-0200-0000A7080000}"/>
    <hyperlink ref="K866" r:id="rId2121" xr:uid="{00000000-0004-0000-0200-0000A8080000}"/>
    <hyperlink ref="J867" r:id="rId2122" xr:uid="{00000000-0004-0000-0200-0000A9080000}"/>
    <hyperlink ref="K867" r:id="rId2123" xr:uid="{00000000-0004-0000-0200-0000AA080000}"/>
    <hyperlink ref="D868" r:id="rId2124" xr:uid="{00000000-0004-0000-0200-0000AC080000}"/>
    <hyperlink ref="I868" r:id="rId2125" xr:uid="{00000000-0004-0000-0200-0000AD080000}"/>
    <hyperlink ref="J868" r:id="rId2126" xr:uid="{00000000-0004-0000-0200-0000AE080000}"/>
    <hyperlink ref="K868" r:id="rId2127" xr:uid="{00000000-0004-0000-0200-0000AF080000}"/>
    <hyperlink ref="I869" r:id="rId2128" xr:uid="{00000000-0004-0000-0200-0000B0080000}"/>
    <hyperlink ref="J869" r:id="rId2129" xr:uid="{00000000-0004-0000-0200-0000B1080000}"/>
    <hyperlink ref="K869" r:id="rId2130" xr:uid="{00000000-0004-0000-0200-0000B2080000}"/>
    <hyperlink ref="D870" r:id="rId2131" xr:uid="{00000000-0004-0000-0200-0000B4080000}"/>
    <hyperlink ref="I870" r:id="rId2132" xr:uid="{00000000-0004-0000-0200-0000B5080000}"/>
    <hyperlink ref="J870" r:id="rId2133" xr:uid="{00000000-0004-0000-0200-0000B6080000}"/>
    <hyperlink ref="K870" r:id="rId2134" xr:uid="{00000000-0004-0000-0200-0000B7080000}"/>
    <hyperlink ref="D871" r:id="rId2135" xr:uid="{00000000-0004-0000-0200-0000B9080000}"/>
    <hyperlink ref="I871" r:id="rId2136" xr:uid="{00000000-0004-0000-0200-0000BA080000}"/>
    <hyperlink ref="J871" r:id="rId2137" xr:uid="{00000000-0004-0000-0200-0000BB080000}"/>
    <hyperlink ref="K871" r:id="rId2138" xr:uid="{00000000-0004-0000-0200-0000BC080000}"/>
    <hyperlink ref="D872" r:id="rId2139" xr:uid="{00000000-0004-0000-0200-0000BE080000}"/>
    <hyperlink ref="I872" r:id="rId2140" xr:uid="{00000000-0004-0000-0200-0000BF080000}"/>
    <hyperlink ref="J872" r:id="rId2141" xr:uid="{00000000-0004-0000-0200-0000C0080000}"/>
    <hyperlink ref="K872" r:id="rId2142" xr:uid="{00000000-0004-0000-0200-0000C1080000}"/>
    <hyperlink ref="D873" r:id="rId2143" xr:uid="{00000000-0004-0000-0200-0000C3080000}"/>
    <hyperlink ref="I873" r:id="rId2144" xr:uid="{00000000-0004-0000-0200-0000C4080000}"/>
    <hyperlink ref="J873" r:id="rId2145" xr:uid="{00000000-0004-0000-0200-0000C5080000}"/>
    <hyperlink ref="K873" r:id="rId2146" xr:uid="{00000000-0004-0000-0200-0000C6080000}"/>
    <hyperlink ref="D874" r:id="rId2147" xr:uid="{00000000-0004-0000-0200-0000C7080000}"/>
    <hyperlink ref="I874" r:id="rId2148" xr:uid="{00000000-0004-0000-0200-0000C8080000}"/>
    <hyperlink ref="J874" r:id="rId2149" xr:uid="{00000000-0004-0000-0200-0000C9080000}"/>
    <hyperlink ref="K874" r:id="rId2150" xr:uid="{00000000-0004-0000-0200-0000CA080000}"/>
    <hyperlink ref="D875" r:id="rId2151" xr:uid="{00000000-0004-0000-0200-0000CC080000}"/>
    <hyperlink ref="I875" r:id="rId2152" xr:uid="{00000000-0004-0000-0200-0000CD080000}"/>
    <hyperlink ref="J875" r:id="rId2153" xr:uid="{00000000-0004-0000-0200-0000CE080000}"/>
    <hyperlink ref="K875" r:id="rId2154" xr:uid="{00000000-0004-0000-0200-0000CF080000}"/>
    <hyperlink ref="D876" r:id="rId2155" xr:uid="{00000000-0004-0000-0200-0000D1080000}"/>
    <hyperlink ref="I876" r:id="rId2156" xr:uid="{00000000-0004-0000-0200-0000D2080000}"/>
    <hyperlink ref="J876" r:id="rId2157" xr:uid="{00000000-0004-0000-0200-0000D3080000}"/>
    <hyperlink ref="K876" r:id="rId2158" xr:uid="{00000000-0004-0000-0200-0000D4080000}"/>
    <hyperlink ref="D877" r:id="rId2159" xr:uid="{00000000-0004-0000-0200-0000D5080000}"/>
    <hyperlink ref="I877" r:id="rId2160" xr:uid="{00000000-0004-0000-0200-0000D6080000}"/>
    <hyperlink ref="J877" r:id="rId2161" xr:uid="{00000000-0004-0000-0200-0000D7080000}"/>
    <hyperlink ref="K877" r:id="rId2162" xr:uid="{00000000-0004-0000-0200-0000D8080000}"/>
    <hyperlink ref="J878" r:id="rId2163" xr:uid="{00000000-0004-0000-0200-0000D9080000}"/>
    <hyperlink ref="K878" r:id="rId2164" xr:uid="{00000000-0004-0000-0200-0000DA080000}"/>
    <hyperlink ref="D879" r:id="rId2165" xr:uid="{00000000-0004-0000-0200-0000DC080000}"/>
    <hyperlink ref="I879" r:id="rId2166" xr:uid="{00000000-0004-0000-0200-0000DD080000}"/>
    <hyperlink ref="J879" r:id="rId2167" xr:uid="{00000000-0004-0000-0200-0000DE080000}"/>
    <hyperlink ref="J880" r:id="rId2168" xr:uid="{00000000-0004-0000-0200-0000DF080000}"/>
    <hyperlink ref="K880" r:id="rId2169" xr:uid="{00000000-0004-0000-0200-0000E0080000}"/>
    <hyperlink ref="D881" r:id="rId2170" xr:uid="{00000000-0004-0000-0200-0000E1080000}"/>
    <hyperlink ref="I881" r:id="rId2171" xr:uid="{00000000-0004-0000-0200-0000E2080000}"/>
    <hyperlink ref="J881" r:id="rId2172" xr:uid="{00000000-0004-0000-0200-0000E3080000}"/>
    <hyperlink ref="K881" r:id="rId2173" xr:uid="{00000000-0004-0000-0200-0000E4080000}"/>
    <hyperlink ref="D882" r:id="rId2174" xr:uid="{00000000-0004-0000-0200-0000E5080000}"/>
    <hyperlink ref="I882" r:id="rId2175" xr:uid="{00000000-0004-0000-0200-0000E6080000}"/>
    <hyperlink ref="J882" r:id="rId2176" xr:uid="{00000000-0004-0000-0200-0000E7080000}"/>
    <hyperlink ref="K882" r:id="rId2177" xr:uid="{00000000-0004-0000-0200-0000E8080000}"/>
    <hyperlink ref="D883" r:id="rId2178" xr:uid="{00000000-0004-0000-0200-0000EA080000}"/>
    <hyperlink ref="I883" r:id="rId2179" xr:uid="{00000000-0004-0000-0200-0000EB080000}"/>
    <hyperlink ref="J883" r:id="rId2180" xr:uid="{00000000-0004-0000-0200-0000EC080000}"/>
    <hyperlink ref="K883" r:id="rId2181" xr:uid="{00000000-0004-0000-0200-0000ED080000}"/>
    <hyperlink ref="D884" r:id="rId2182" xr:uid="{00000000-0004-0000-0200-0000EE080000}"/>
    <hyperlink ref="I884" r:id="rId2183" xr:uid="{00000000-0004-0000-0200-0000EF080000}"/>
    <hyperlink ref="J884" r:id="rId2184" xr:uid="{00000000-0004-0000-0200-0000F0080000}"/>
    <hyperlink ref="K884" r:id="rId2185" xr:uid="{00000000-0004-0000-0200-0000F1080000}"/>
    <hyperlink ref="D885" r:id="rId2186" xr:uid="{00000000-0004-0000-0200-0000F2080000}"/>
    <hyperlink ref="I885" r:id="rId2187" xr:uid="{00000000-0004-0000-0200-0000F3080000}"/>
    <hyperlink ref="J885" r:id="rId2188" xr:uid="{00000000-0004-0000-0200-0000F4080000}"/>
    <hyperlink ref="K885" r:id="rId2189" xr:uid="{00000000-0004-0000-0200-0000F5080000}"/>
    <hyperlink ref="D886" r:id="rId2190" xr:uid="{00000000-0004-0000-0200-0000F7080000}"/>
    <hyperlink ref="I886" r:id="rId2191" xr:uid="{00000000-0004-0000-0200-0000F8080000}"/>
    <hyperlink ref="J886" r:id="rId2192" xr:uid="{00000000-0004-0000-0200-0000F9080000}"/>
    <hyperlink ref="K886" r:id="rId2193" xr:uid="{00000000-0004-0000-0200-0000FA080000}"/>
    <hyperlink ref="D887" r:id="rId2194" xr:uid="{00000000-0004-0000-0200-0000FC080000}"/>
    <hyperlink ref="I887" r:id="rId2195" xr:uid="{00000000-0004-0000-0200-0000FD080000}"/>
    <hyperlink ref="J887" r:id="rId2196" xr:uid="{00000000-0004-0000-0200-0000FE080000}"/>
    <hyperlink ref="K887" r:id="rId2197" xr:uid="{00000000-0004-0000-0200-0000FF080000}"/>
    <hyperlink ref="J888" r:id="rId2198" xr:uid="{00000000-0004-0000-0200-000000090000}"/>
    <hyperlink ref="K888" r:id="rId2199" xr:uid="{00000000-0004-0000-0200-000001090000}"/>
    <hyperlink ref="J889" r:id="rId2200" xr:uid="{00000000-0004-0000-0200-000002090000}"/>
    <hyperlink ref="K889" r:id="rId2201" xr:uid="{00000000-0004-0000-0200-000003090000}"/>
    <hyperlink ref="J890" r:id="rId2202" xr:uid="{00000000-0004-0000-0200-000004090000}"/>
    <hyperlink ref="K890" r:id="rId2203" xr:uid="{00000000-0004-0000-0200-000005090000}"/>
    <hyperlink ref="J891" r:id="rId2204" xr:uid="{00000000-0004-0000-0200-000006090000}"/>
    <hyperlink ref="K891" r:id="rId2205" xr:uid="{00000000-0004-0000-0200-000007090000}"/>
    <hyperlink ref="J892" r:id="rId2206" xr:uid="{00000000-0004-0000-0200-000008090000}"/>
    <hyperlink ref="K892" r:id="rId2207" xr:uid="{00000000-0004-0000-0200-000009090000}"/>
    <hyperlink ref="J893" r:id="rId2208" xr:uid="{00000000-0004-0000-0200-00000A090000}"/>
    <hyperlink ref="K893" r:id="rId2209" xr:uid="{00000000-0004-0000-0200-00000B090000}"/>
    <hyperlink ref="D894" r:id="rId2210" xr:uid="{00000000-0004-0000-0200-00000D090000}"/>
    <hyperlink ref="I894" r:id="rId2211" xr:uid="{00000000-0004-0000-0200-00000E090000}"/>
    <hyperlink ref="J894" r:id="rId2212" xr:uid="{00000000-0004-0000-0200-00000F090000}"/>
    <hyperlink ref="K894" r:id="rId2213" xr:uid="{00000000-0004-0000-0200-000010090000}"/>
    <hyperlink ref="D895" r:id="rId2214" xr:uid="{00000000-0004-0000-0200-000012090000}"/>
    <hyperlink ref="I895" r:id="rId2215" xr:uid="{00000000-0004-0000-0200-000013090000}"/>
    <hyperlink ref="J895" r:id="rId2216" xr:uid="{00000000-0004-0000-0200-000014090000}"/>
    <hyperlink ref="D896" r:id="rId2217" xr:uid="{00000000-0004-0000-0200-000016090000}"/>
    <hyperlink ref="I896" r:id="rId2218" xr:uid="{00000000-0004-0000-0200-000017090000}"/>
    <hyperlink ref="J896" r:id="rId2219" xr:uid="{00000000-0004-0000-0200-000018090000}"/>
    <hyperlink ref="K896" r:id="rId2220" xr:uid="{00000000-0004-0000-0200-000019090000}"/>
    <hyperlink ref="D897" r:id="rId2221" xr:uid="{00000000-0004-0000-0200-00001B090000}"/>
    <hyperlink ref="I897" r:id="rId2222" xr:uid="{00000000-0004-0000-0200-00001C090000}"/>
    <hyperlink ref="J897" r:id="rId2223" xr:uid="{00000000-0004-0000-0200-00001D090000}"/>
    <hyperlink ref="K897" r:id="rId2224" xr:uid="{00000000-0004-0000-0200-00001E090000}"/>
    <hyperlink ref="D898" r:id="rId2225" xr:uid="{00000000-0004-0000-0200-000020090000}"/>
    <hyperlink ref="I898" r:id="rId2226" xr:uid="{00000000-0004-0000-0200-000021090000}"/>
    <hyperlink ref="J898" r:id="rId2227" xr:uid="{00000000-0004-0000-0200-000022090000}"/>
    <hyperlink ref="K898" r:id="rId2228" xr:uid="{00000000-0004-0000-0200-000023090000}"/>
    <hyperlink ref="D899" r:id="rId2229" xr:uid="{00000000-0004-0000-0200-000025090000}"/>
    <hyperlink ref="I899" r:id="rId2230" xr:uid="{00000000-0004-0000-0200-000026090000}"/>
    <hyperlink ref="J899" r:id="rId2231" xr:uid="{00000000-0004-0000-0200-000027090000}"/>
    <hyperlink ref="K899" r:id="rId2232" xr:uid="{00000000-0004-0000-0200-000028090000}"/>
    <hyperlink ref="D900" r:id="rId2233" xr:uid="{00000000-0004-0000-0200-00002A090000}"/>
    <hyperlink ref="I900" r:id="rId2234" xr:uid="{00000000-0004-0000-0200-00002B090000}"/>
    <hyperlink ref="J900" r:id="rId2235" xr:uid="{00000000-0004-0000-0200-00002C090000}"/>
    <hyperlink ref="K900" r:id="rId2236" xr:uid="{00000000-0004-0000-0200-00002D090000}"/>
    <hyperlink ref="D901" r:id="rId2237" xr:uid="{00000000-0004-0000-0200-00002F090000}"/>
    <hyperlink ref="I901" r:id="rId2238" xr:uid="{00000000-0004-0000-0200-000030090000}"/>
    <hyperlink ref="J901" r:id="rId2239" xr:uid="{00000000-0004-0000-0200-000031090000}"/>
    <hyperlink ref="K901" r:id="rId2240" xr:uid="{00000000-0004-0000-0200-000032090000}"/>
    <hyperlink ref="D902" r:id="rId2241" xr:uid="{00000000-0004-0000-0200-000034090000}"/>
    <hyperlink ref="I902" r:id="rId2242" xr:uid="{00000000-0004-0000-0200-000035090000}"/>
    <hyperlink ref="J902" r:id="rId2243" xr:uid="{00000000-0004-0000-0200-000036090000}"/>
    <hyperlink ref="K902" r:id="rId2244" xr:uid="{00000000-0004-0000-0200-000037090000}"/>
    <hyperlink ref="D903" r:id="rId2245" xr:uid="{00000000-0004-0000-0200-000039090000}"/>
    <hyperlink ref="I903" r:id="rId2246" xr:uid="{00000000-0004-0000-0200-00003A090000}"/>
    <hyperlink ref="J903" r:id="rId2247" xr:uid="{00000000-0004-0000-0200-00003B090000}"/>
    <hyperlink ref="D904" r:id="rId2248" xr:uid="{00000000-0004-0000-0200-00003D090000}"/>
    <hyperlink ref="I904" r:id="rId2249" xr:uid="{00000000-0004-0000-0200-00003E090000}"/>
    <hyperlink ref="J904" r:id="rId2250" xr:uid="{00000000-0004-0000-0200-00003F090000}"/>
    <hyperlink ref="K904" r:id="rId2251" xr:uid="{00000000-0004-0000-0200-000040090000}"/>
    <hyperlink ref="D905" r:id="rId2252" xr:uid="{00000000-0004-0000-0200-000042090000}"/>
    <hyperlink ref="I905" r:id="rId2253" xr:uid="{00000000-0004-0000-0200-000043090000}"/>
    <hyperlink ref="J905" r:id="rId2254" xr:uid="{00000000-0004-0000-0200-000044090000}"/>
    <hyperlink ref="K905" r:id="rId2255" xr:uid="{00000000-0004-0000-0200-000045090000}"/>
    <hyperlink ref="J906" r:id="rId2256" xr:uid="{00000000-0004-0000-0200-000046090000}"/>
    <hyperlink ref="K906" r:id="rId2257" xr:uid="{00000000-0004-0000-0200-000047090000}"/>
    <hyperlink ref="J907" r:id="rId2258" xr:uid="{00000000-0004-0000-0200-000048090000}"/>
    <hyperlink ref="K907" r:id="rId2259" xr:uid="{00000000-0004-0000-0200-000049090000}"/>
    <hyperlink ref="J908" r:id="rId2260" xr:uid="{00000000-0004-0000-0200-00004A090000}"/>
    <hyperlink ref="K908" r:id="rId2261" xr:uid="{00000000-0004-0000-0200-00004B090000}"/>
    <hyperlink ref="J909" r:id="rId2262" xr:uid="{00000000-0004-0000-0200-00004C090000}"/>
    <hyperlink ref="K909" r:id="rId2263" xr:uid="{00000000-0004-0000-0200-00004D090000}"/>
    <hyperlink ref="J910" r:id="rId2264" xr:uid="{00000000-0004-0000-0200-00004E090000}"/>
    <hyperlink ref="K910" r:id="rId2265" xr:uid="{00000000-0004-0000-0200-00004F090000}"/>
    <hyperlink ref="J911" r:id="rId2266" xr:uid="{00000000-0004-0000-0200-000050090000}"/>
    <hyperlink ref="K911" r:id="rId2267" xr:uid="{00000000-0004-0000-0200-000051090000}"/>
    <hyperlink ref="J912" r:id="rId2268" xr:uid="{00000000-0004-0000-0200-000052090000}"/>
    <hyperlink ref="K912" r:id="rId2269" xr:uid="{00000000-0004-0000-0200-000053090000}"/>
    <hyperlink ref="J913" r:id="rId2270" xr:uid="{00000000-0004-0000-0200-000054090000}"/>
    <hyperlink ref="K913" r:id="rId2271" xr:uid="{00000000-0004-0000-0200-000055090000}"/>
    <hyperlink ref="J914" r:id="rId2272" xr:uid="{00000000-0004-0000-0200-000056090000}"/>
    <hyperlink ref="K914" r:id="rId2273" xr:uid="{00000000-0004-0000-0200-000057090000}"/>
    <hyperlink ref="J915" r:id="rId2274" xr:uid="{00000000-0004-0000-0200-000058090000}"/>
    <hyperlink ref="K915" r:id="rId2275" xr:uid="{00000000-0004-0000-0200-000059090000}"/>
    <hyperlink ref="J916" r:id="rId2276" xr:uid="{00000000-0004-0000-0200-00005A090000}"/>
    <hyperlink ref="K916" r:id="rId2277" xr:uid="{00000000-0004-0000-0200-00005B090000}"/>
    <hyperlink ref="J917" r:id="rId2278" xr:uid="{00000000-0004-0000-0200-00005C090000}"/>
    <hyperlink ref="K917" r:id="rId2279" xr:uid="{00000000-0004-0000-0200-00005D090000}"/>
    <hyperlink ref="D918" r:id="rId2280" xr:uid="{00000000-0004-0000-0200-00005F090000}"/>
    <hyperlink ref="I918" r:id="rId2281" xr:uid="{00000000-0004-0000-0200-000060090000}"/>
    <hyperlink ref="J918" r:id="rId2282" xr:uid="{00000000-0004-0000-0200-000061090000}"/>
    <hyperlink ref="K918" r:id="rId2283" xr:uid="{00000000-0004-0000-0200-000062090000}"/>
    <hyperlink ref="D919" r:id="rId2284" xr:uid="{00000000-0004-0000-0200-000064090000}"/>
    <hyperlink ref="I919" r:id="rId2285" xr:uid="{00000000-0004-0000-0200-000065090000}"/>
    <hyperlink ref="J919" r:id="rId2286" xr:uid="{00000000-0004-0000-0200-000066090000}"/>
    <hyperlink ref="K919" r:id="rId2287" xr:uid="{00000000-0004-0000-0200-000067090000}"/>
    <hyperlink ref="D920" r:id="rId2288" xr:uid="{00000000-0004-0000-0200-000069090000}"/>
    <hyperlink ref="I920" r:id="rId2289" xr:uid="{00000000-0004-0000-0200-00006A090000}"/>
    <hyperlink ref="J920" r:id="rId2290" xr:uid="{00000000-0004-0000-0200-00006B090000}"/>
    <hyperlink ref="K920" r:id="rId2291" xr:uid="{00000000-0004-0000-0200-00006C090000}"/>
    <hyperlink ref="D921" r:id="rId2292" xr:uid="{00000000-0004-0000-0200-00006E090000}"/>
    <hyperlink ref="I921" r:id="rId2293" xr:uid="{00000000-0004-0000-0200-00006F090000}"/>
    <hyperlink ref="J921" r:id="rId2294" xr:uid="{00000000-0004-0000-0200-000070090000}"/>
    <hyperlink ref="K921" r:id="rId2295" xr:uid="{00000000-0004-0000-0200-000071090000}"/>
    <hyperlink ref="J922" r:id="rId2296" xr:uid="{00000000-0004-0000-0200-000072090000}"/>
    <hyperlink ref="K922" r:id="rId2297" xr:uid="{00000000-0004-0000-0200-000073090000}"/>
    <hyperlink ref="J923" r:id="rId2298" xr:uid="{00000000-0004-0000-0200-000074090000}"/>
    <hyperlink ref="K923" r:id="rId2299" xr:uid="{00000000-0004-0000-0200-000075090000}"/>
    <hyperlink ref="J924" r:id="rId2300" xr:uid="{00000000-0004-0000-0200-000076090000}"/>
    <hyperlink ref="K924" r:id="rId2301" xr:uid="{00000000-0004-0000-0200-000077090000}"/>
    <hyperlink ref="J925" r:id="rId2302" xr:uid="{00000000-0004-0000-0200-000078090000}"/>
    <hyperlink ref="K925" r:id="rId2303" xr:uid="{00000000-0004-0000-0200-000079090000}"/>
    <hyperlink ref="J926" r:id="rId2304" xr:uid="{00000000-0004-0000-0200-00007A090000}"/>
    <hyperlink ref="K926" r:id="rId2305" xr:uid="{00000000-0004-0000-0200-00007B090000}"/>
    <hyperlink ref="J927" r:id="rId2306" xr:uid="{00000000-0004-0000-0200-00007C090000}"/>
    <hyperlink ref="K927" r:id="rId2307" xr:uid="{00000000-0004-0000-0200-00007D090000}"/>
    <hyperlink ref="J928" r:id="rId2308" xr:uid="{00000000-0004-0000-0200-00007E090000}"/>
    <hyperlink ref="K928" r:id="rId2309" xr:uid="{00000000-0004-0000-0200-00007F090000}"/>
    <hyperlink ref="J929" r:id="rId2310" xr:uid="{00000000-0004-0000-0200-000080090000}"/>
    <hyperlink ref="K929" r:id="rId2311" xr:uid="{00000000-0004-0000-0200-000081090000}"/>
    <hyperlink ref="J930" r:id="rId2312" xr:uid="{00000000-0004-0000-0200-000082090000}"/>
    <hyperlink ref="K930" r:id="rId2313" xr:uid="{00000000-0004-0000-0200-000083090000}"/>
    <hyperlink ref="J931" r:id="rId2314" xr:uid="{00000000-0004-0000-0200-000084090000}"/>
    <hyperlink ref="K931" r:id="rId2315" xr:uid="{00000000-0004-0000-0200-000085090000}"/>
    <hyperlink ref="J932" r:id="rId2316" xr:uid="{00000000-0004-0000-0200-000086090000}"/>
    <hyperlink ref="K932" r:id="rId2317" xr:uid="{00000000-0004-0000-0200-000087090000}"/>
    <hyperlink ref="J933" r:id="rId2318" xr:uid="{00000000-0004-0000-0200-000088090000}"/>
    <hyperlink ref="K933" r:id="rId2319" xr:uid="{00000000-0004-0000-0200-000089090000}"/>
    <hyperlink ref="J934" r:id="rId2320" xr:uid="{00000000-0004-0000-0200-00008A090000}"/>
    <hyperlink ref="K934" r:id="rId2321" xr:uid="{00000000-0004-0000-0200-00008B090000}"/>
    <hyperlink ref="J935" r:id="rId2322" xr:uid="{00000000-0004-0000-0200-00008C090000}"/>
    <hyperlink ref="K935" r:id="rId2323" xr:uid="{00000000-0004-0000-0200-00008D090000}"/>
    <hyperlink ref="J936" r:id="rId2324" xr:uid="{00000000-0004-0000-0200-00008E090000}"/>
    <hyperlink ref="K936" r:id="rId2325" xr:uid="{00000000-0004-0000-0200-00008F090000}"/>
    <hyperlink ref="J937" r:id="rId2326" xr:uid="{00000000-0004-0000-0200-000090090000}"/>
    <hyperlink ref="K937" r:id="rId2327" xr:uid="{00000000-0004-0000-0200-000091090000}"/>
    <hyperlink ref="J938" r:id="rId2328" xr:uid="{00000000-0004-0000-0200-000092090000}"/>
    <hyperlink ref="K938" r:id="rId2329" xr:uid="{00000000-0004-0000-0200-000093090000}"/>
    <hyperlink ref="J939" r:id="rId2330" xr:uid="{00000000-0004-0000-0200-000094090000}"/>
    <hyperlink ref="K939" r:id="rId2331" xr:uid="{00000000-0004-0000-0200-000095090000}"/>
    <hyperlink ref="J940" r:id="rId2332" xr:uid="{00000000-0004-0000-0200-000096090000}"/>
    <hyperlink ref="K940" r:id="rId2333" xr:uid="{00000000-0004-0000-0200-000097090000}"/>
    <hyperlink ref="J941" r:id="rId2334" xr:uid="{00000000-0004-0000-0200-000098090000}"/>
    <hyperlink ref="K941" r:id="rId2335" xr:uid="{00000000-0004-0000-0200-000099090000}"/>
    <hyperlink ref="J942" r:id="rId2336" xr:uid="{00000000-0004-0000-0200-00009A090000}"/>
    <hyperlink ref="K942" r:id="rId2337" xr:uid="{00000000-0004-0000-0200-00009B090000}"/>
    <hyperlink ref="J943" r:id="rId2338" xr:uid="{00000000-0004-0000-0200-00009C090000}"/>
    <hyperlink ref="K943" r:id="rId2339" xr:uid="{00000000-0004-0000-0200-00009D090000}"/>
    <hyperlink ref="J944" r:id="rId2340" xr:uid="{00000000-0004-0000-0200-00009E090000}"/>
    <hyperlink ref="K944" r:id="rId2341" xr:uid="{00000000-0004-0000-0200-00009F090000}"/>
    <hyperlink ref="J945" r:id="rId2342" xr:uid="{00000000-0004-0000-0200-0000A0090000}"/>
    <hyperlink ref="K945" r:id="rId2343" xr:uid="{00000000-0004-0000-0200-0000A1090000}"/>
    <hyperlink ref="J946" r:id="rId2344" xr:uid="{00000000-0004-0000-0200-0000A2090000}"/>
    <hyperlink ref="K946" r:id="rId2345" xr:uid="{00000000-0004-0000-0200-0000A3090000}"/>
    <hyperlink ref="J947" r:id="rId2346" xr:uid="{00000000-0004-0000-0200-0000A4090000}"/>
    <hyperlink ref="K947" r:id="rId2347" xr:uid="{00000000-0004-0000-0200-0000A5090000}"/>
    <hyperlink ref="J948" r:id="rId2348" xr:uid="{00000000-0004-0000-0200-0000A6090000}"/>
    <hyperlink ref="K948" r:id="rId2349" xr:uid="{00000000-0004-0000-0200-0000A7090000}"/>
    <hyperlink ref="D949" r:id="rId2350" xr:uid="{00000000-0004-0000-0200-0000A8090000}"/>
    <hyperlink ref="I949" r:id="rId2351" xr:uid="{00000000-0004-0000-0200-0000A9090000}"/>
    <hyperlink ref="J949" r:id="rId2352" xr:uid="{00000000-0004-0000-0200-0000AA090000}"/>
    <hyperlink ref="K949" r:id="rId2353" xr:uid="{00000000-0004-0000-0200-0000AB090000}"/>
    <hyperlink ref="D950" r:id="rId2354" xr:uid="{00000000-0004-0000-0200-0000AC090000}"/>
    <hyperlink ref="I950" r:id="rId2355" xr:uid="{00000000-0004-0000-0200-0000AD090000}"/>
    <hyperlink ref="J950" r:id="rId2356" xr:uid="{00000000-0004-0000-0200-0000AE090000}"/>
    <hyperlink ref="K950" r:id="rId2357" xr:uid="{00000000-0004-0000-0200-0000AF090000}"/>
    <hyperlink ref="D951" r:id="rId2358" xr:uid="{00000000-0004-0000-0200-0000B0090000}"/>
    <hyperlink ref="I951" r:id="rId2359" xr:uid="{00000000-0004-0000-0200-0000B1090000}"/>
    <hyperlink ref="J951" r:id="rId2360" xr:uid="{00000000-0004-0000-0200-0000B2090000}"/>
    <hyperlink ref="K951" r:id="rId2361" xr:uid="{00000000-0004-0000-0200-0000B3090000}"/>
    <hyperlink ref="J952" r:id="rId2362" xr:uid="{00000000-0004-0000-0200-0000B4090000}"/>
    <hyperlink ref="K952" r:id="rId2363" xr:uid="{00000000-0004-0000-0200-0000B5090000}"/>
    <hyperlink ref="J953" r:id="rId2364" xr:uid="{00000000-0004-0000-0200-0000B6090000}"/>
    <hyperlink ref="K953" r:id="rId2365" xr:uid="{00000000-0004-0000-0200-0000B7090000}"/>
    <hyperlink ref="J954" r:id="rId2366" xr:uid="{00000000-0004-0000-0200-0000B8090000}"/>
    <hyperlink ref="K954" r:id="rId2367" xr:uid="{00000000-0004-0000-0200-0000B9090000}"/>
    <hyperlink ref="J955" r:id="rId2368" xr:uid="{00000000-0004-0000-0200-0000BA090000}"/>
    <hyperlink ref="K955" r:id="rId2369" xr:uid="{00000000-0004-0000-0200-0000BB090000}"/>
    <hyperlink ref="J956" r:id="rId2370" xr:uid="{00000000-0004-0000-0200-0000BC090000}"/>
    <hyperlink ref="K956" r:id="rId2371" xr:uid="{00000000-0004-0000-0200-0000BD090000}"/>
    <hyperlink ref="D957" r:id="rId2372" xr:uid="{00000000-0004-0000-0200-0000BE090000}"/>
    <hyperlink ref="I957" r:id="rId2373" xr:uid="{00000000-0004-0000-0200-0000BF090000}"/>
    <hyperlink ref="J957" r:id="rId2374" xr:uid="{00000000-0004-0000-0200-0000C0090000}"/>
    <hyperlink ref="K957" r:id="rId2375" xr:uid="{00000000-0004-0000-0200-0000C1090000}"/>
    <hyperlink ref="J958" r:id="rId2376" xr:uid="{00000000-0004-0000-0200-0000C2090000}"/>
    <hyperlink ref="K958" r:id="rId2377" xr:uid="{00000000-0004-0000-0200-0000C3090000}"/>
    <hyperlink ref="D959" r:id="rId2378" xr:uid="{00000000-0004-0000-0200-0000C4090000}"/>
    <hyperlink ref="I959" r:id="rId2379" xr:uid="{00000000-0004-0000-0200-0000C5090000}"/>
    <hyperlink ref="J959" r:id="rId2380" xr:uid="{00000000-0004-0000-0200-0000C6090000}"/>
    <hyperlink ref="K959" r:id="rId2381" xr:uid="{00000000-0004-0000-0200-0000C7090000}"/>
    <hyperlink ref="J960" r:id="rId2382" xr:uid="{00000000-0004-0000-0200-0000C8090000}"/>
    <hyperlink ref="K960" r:id="rId2383" xr:uid="{00000000-0004-0000-0200-0000C9090000}"/>
    <hyperlink ref="J961" r:id="rId2384" xr:uid="{00000000-0004-0000-0200-0000CA090000}"/>
    <hyperlink ref="K961" r:id="rId2385" xr:uid="{00000000-0004-0000-0200-0000CB090000}"/>
    <hyperlink ref="J962" r:id="rId2386" xr:uid="{00000000-0004-0000-0200-0000CC090000}"/>
    <hyperlink ref="K962" r:id="rId2387" xr:uid="{00000000-0004-0000-0200-0000CD090000}"/>
    <hyperlink ref="J963" r:id="rId2388" xr:uid="{00000000-0004-0000-0200-0000CE090000}"/>
    <hyperlink ref="K963" r:id="rId2389" xr:uid="{00000000-0004-0000-0200-0000CF090000}"/>
    <hyperlink ref="J964" r:id="rId2390" xr:uid="{00000000-0004-0000-0200-0000D0090000}"/>
    <hyperlink ref="K964" r:id="rId2391" xr:uid="{00000000-0004-0000-0200-0000D1090000}"/>
    <hyperlink ref="J965" r:id="rId2392" xr:uid="{00000000-0004-0000-0200-0000D2090000}"/>
    <hyperlink ref="K965" r:id="rId2393" xr:uid="{00000000-0004-0000-0200-0000D3090000}"/>
    <hyperlink ref="J966" r:id="rId2394" xr:uid="{00000000-0004-0000-0200-0000D4090000}"/>
    <hyperlink ref="K966" r:id="rId2395" xr:uid="{00000000-0004-0000-0200-0000D5090000}"/>
    <hyperlink ref="J967" r:id="rId2396" xr:uid="{00000000-0004-0000-0200-0000D6090000}"/>
    <hyperlink ref="K967" r:id="rId2397" xr:uid="{00000000-0004-0000-0200-0000D7090000}"/>
    <hyperlink ref="C968" r:id="rId2398" xr:uid="{00000000-0004-0000-0200-0000D8090000}"/>
    <hyperlink ref="F968" r:id="rId2399" xr:uid="{00000000-0004-0000-0200-0000D9090000}"/>
    <hyperlink ref="J968" r:id="rId2400" xr:uid="{00000000-0004-0000-0200-0000DA090000}"/>
    <hyperlink ref="K968" r:id="rId2401" xr:uid="{00000000-0004-0000-0200-0000DB090000}"/>
    <hyperlink ref="J969" r:id="rId2402" xr:uid="{00000000-0004-0000-0200-0000DC090000}"/>
    <hyperlink ref="K969" r:id="rId2403" xr:uid="{00000000-0004-0000-0200-0000DD090000}"/>
    <hyperlink ref="J970" r:id="rId2404" xr:uid="{00000000-0004-0000-0200-0000DE090000}"/>
    <hyperlink ref="K970" r:id="rId2405" xr:uid="{00000000-0004-0000-0200-0000DF090000}"/>
    <hyperlink ref="J971" r:id="rId2406" xr:uid="{00000000-0004-0000-0200-0000E0090000}"/>
    <hyperlink ref="K971" r:id="rId2407" xr:uid="{00000000-0004-0000-0200-0000E1090000}"/>
    <hyperlink ref="J972" r:id="rId2408" xr:uid="{00000000-0004-0000-0200-0000E2090000}"/>
    <hyperlink ref="K972" r:id="rId2409" xr:uid="{00000000-0004-0000-0200-0000E3090000}"/>
    <hyperlink ref="J973" r:id="rId2410" xr:uid="{00000000-0004-0000-0200-0000E4090000}"/>
    <hyperlink ref="K973" r:id="rId2411" xr:uid="{00000000-0004-0000-0200-0000E5090000}"/>
    <hyperlink ref="J974" r:id="rId2412" xr:uid="{00000000-0004-0000-0200-0000E6090000}"/>
    <hyperlink ref="K974" r:id="rId2413" xr:uid="{00000000-0004-0000-0200-0000E7090000}"/>
    <hyperlink ref="J975" r:id="rId2414" xr:uid="{00000000-0004-0000-0200-0000E8090000}"/>
    <hyperlink ref="K975" r:id="rId2415" xr:uid="{00000000-0004-0000-0200-0000E9090000}"/>
    <hyperlink ref="J976" r:id="rId2416" xr:uid="{00000000-0004-0000-0200-0000EA090000}"/>
    <hyperlink ref="K976" r:id="rId2417" xr:uid="{00000000-0004-0000-0200-0000EB090000}"/>
    <hyperlink ref="J977" r:id="rId2418" xr:uid="{00000000-0004-0000-0200-0000EC090000}"/>
    <hyperlink ref="K977" r:id="rId2419" xr:uid="{00000000-0004-0000-0200-0000ED090000}"/>
    <hyperlink ref="J978" r:id="rId2420" xr:uid="{00000000-0004-0000-0200-0000EE090000}"/>
    <hyperlink ref="K978" r:id="rId2421" xr:uid="{00000000-0004-0000-0200-0000EF090000}"/>
    <hyperlink ref="J979" r:id="rId2422" xr:uid="{00000000-0004-0000-0200-0000F0090000}"/>
    <hyperlink ref="K979" r:id="rId2423" xr:uid="{00000000-0004-0000-0200-0000F1090000}"/>
    <hyperlink ref="J980" r:id="rId2424" xr:uid="{00000000-0004-0000-0200-0000F2090000}"/>
    <hyperlink ref="K980" r:id="rId2425" xr:uid="{00000000-0004-0000-0200-0000F3090000}"/>
    <hyperlink ref="J981" r:id="rId2426" xr:uid="{00000000-0004-0000-0200-0000F4090000}"/>
    <hyperlink ref="K981" r:id="rId2427" xr:uid="{00000000-0004-0000-0200-0000F5090000}"/>
    <hyperlink ref="J982" r:id="rId2428" xr:uid="{00000000-0004-0000-0200-0000F6090000}"/>
    <hyperlink ref="K982" r:id="rId2429" xr:uid="{00000000-0004-0000-0200-0000F7090000}"/>
    <hyperlink ref="J983" r:id="rId2430" xr:uid="{00000000-0004-0000-0200-0000F8090000}"/>
    <hyperlink ref="K983" r:id="rId2431" xr:uid="{00000000-0004-0000-0200-0000F9090000}"/>
    <hyperlink ref="J984" r:id="rId2432" xr:uid="{00000000-0004-0000-0200-0000FA090000}"/>
    <hyperlink ref="K984" r:id="rId2433" xr:uid="{00000000-0004-0000-0200-0000FB090000}"/>
    <hyperlink ref="J985" r:id="rId2434" xr:uid="{00000000-0004-0000-0200-0000FC090000}"/>
    <hyperlink ref="K985" r:id="rId2435" xr:uid="{00000000-0004-0000-0200-0000FD090000}"/>
    <hyperlink ref="J986" r:id="rId2436" xr:uid="{00000000-0004-0000-0200-0000FE090000}"/>
    <hyperlink ref="K986" r:id="rId2437" xr:uid="{00000000-0004-0000-0200-0000FF090000}"/>
    <hyperlink ref="J987" r:id="rId2438" xr:uid="{00000000-0004-0000-0200-0000000A0000}"/>
    <hyperlink ref="K987" r:id="rId2439" xr:uid="{00000000-0004-0000-0200-0000010A0000}"/>
    <hyperlink ref="J988" r:id="rId2440" xr:uid="{00000000-0004-0000-0200-0000020A0000}"/>
    <hyperlink ref="K988" r:id="rId2441" xr:uid="{00000000-0004-0000-0200-0000030A0000}"/>
    <hyperlink ref="J989" r:id="rId2442" xr:uid="{00000000-0004-0000-0200-0000040A0000}"/>
    <hyperlink ref="K989" r:id="rId2443" xr:uid="{00000000-0004-0000-0200-0000050A0000}"/>
    <hyperlink ref="J990" r:id="rId2444" xr:uid="{00000000-0004-0000-0200-0000060A0000}"/>
    <hyperlink ref="K990" r:id="rId2445" xr:uid="{00000000-0004-0000-0200-0000070A0000}"/>
    <hyperlink ref="J991" r:id="rId2446" xr:uid="{00000000-0004-0000-0200-0000080A0000}"/>
    <hyperlink ref="K991" r:id="rId2447" xr:uid="{00000000-0004-0000-0200-0000090A0000}"/>
    <hyperlink ref="J992" r:id="rId2448" xr:uid="{00000000-0004-0000-0200-00000A0A0000}"/>
    <hyperlink ref="K992" r:id="rId2449" xr:uid="{00000000-0004-0000-0200-00000B0A0000}"/>
    <hyperlink ref="J993" r:id="rId2450" xr:uid="{00000000-0004-0000-0200-00000C0A0000}"/>
    <hyperlink ref="K993" r:id="rId2451" xr:uid="{00000000-0004-0000-0200-00000D0A0000}"/>
    <hyperlink ref="J994" r:id="rId2452" xr:uid="{00000000-0004-0000-0200-00000E0A0000}"/>
    <hyperlink ref="K994" r:id="rId2453" xr:uid="{00000000-0004-0000-0200-00000F0A0000}"/>
    <hyperlink ref="J995" r:id="rId2454" xr:uid="{00000000-0004-0000-0200-0000100A0000}"/>
    <hyperlink ref="K995" r:id="rId2455" xr:uid="{00000000-0004-0000-0200-0000110A0000}"/>
    <hyperlink ref="J996" r:id="rId2456" xr:uid="{00000000-0004-0000-0200-0000120A0000}"/>
    <hyperlink ref="K996" r:id="rId2457" xr:uid="{00000000-0004-0000-0200-0000130A0000}"/>
    <hyperlink ref="J997" r:id="rId2458" xr:uid="{00000000-0004-0000-0200-0000140A0000}"/>
    <hyperlink ref="K997" r:id="rId2459" xr:uid="{00000000-0004-0000-0200-0000150A0000}"/>
    <hyperlink ref="J998" r:id="rId2460" xr:uid="{00000000-0004-0000-0200-0000160A0000}"/>
    <hyperlink ref="K998" r:id="rId2461" xr:uid="{00000000-0004-0000-0200-0000170A0000}"/>
    <hyperlink ref="J999" r:id="rId2462" xr:uid="{00000000-0004-0000-0200-0000180A0000}"/>
    <hyperlink ref="K999" r:id="rId2463" xr:uid="{00000000-0004-0000-0200-0000190A0000}"/>
    <hyperlink ref="J1000" r:id="rId2464" xr:uid="{00000000-0004-0000-0200-00001A0A0000}"/>
    <hyperlink ref="K1000" r:id="rId2465" xr:uid="{00000000-0004-0000-0200-00001B0A0000}"/>
    <hyperlink ref="J1001" r:id="rId2466" xr:uid="{00000000-0004-0000-0200-00001C0A0000}"/>
    <hyperlink ref="K1001" r:id="rId2467" xr:uid="{00000000-0004-0000-0200-00001D0A0000}"/>
    <hyperlink ref="J1002" r:id="rId2468" xr:uid="{00000000-0004-0000-0200-00001E0A0000}"/>
    <hyperlink ref="K1002" r:id="rId2469" xr:uid="{00000000-0004-0000-0200-00001F0A0000}"/>
    <hyperlink ref="J1003" r:id="rId2470" xr:uid="{00000000-0004-0000-0200-0000200A0000}"/>
    <hyperlink ref="K1003" r:id="rId2471" xr:uid="{00000000-0004-0000-0200-0000210A0000}"/>
    <hyperlink ref="J1004" r:id="rId2472" xr:uid="{00000000-0004-0000-0200-0000220A0000}"/>
    <hyperlink ref="K1004" r:id="rId2473" xr:uid="{00000000-0004-0000-0200-0000230A0000}"/>
    <hyperlink ref="J1005" r:id="rId2474" xr:uid="{00000000-0004-0000-0200-0000240A0000}"/>
    <hyperlink ref="K1005" r:id="rId2475" xr:uid="{00000000-0004-0000-0200-0000250A0000}"/>
    <hyperlink ref="J1006" r:id="rId2476" xr:uid="{00000000-0004-0000-0200-0000260A0000}"/>
    <hyperlink ref="K1006" r:id="rId2477" xr:uid="{00000000-0004-0000-0200-0000270A0000}"/>
    <hyperlink ref="J1007" r:id="rId2478" xr:uid="{00000000-0004-0000-0200-0000280A0000}"/>
    <hyperlink ref="K1007" r:id="rId2479" xr:uid="{00000000-0004-0000-0200-0000290A0000}"/>
    <hyperlink ref="J1008" r:id="rId2480" xr:uid="{00000000-0004-0000-0200-00002A0A0000}"/>
    <hyperlink ref="K1008" r:id="rId2481" xr:uid="{00000000-0004-0000-0200-00002B0A0000}"/>
    <hyperlink ref="J1009" r:id="rId2482" xr:uid="{00000000-0004-0000-0200-00002C0A0000}"/>
    <hyperlink ref="K1009" r:id="rId2483" xr:uid="{00000000-0004-0000-0200-00002D0A0000}"/>
    <hyperlink ref="J1010" r:id="rId2484" xr:uid="{00000000-0004-0000-0200-00002E0A0000}"/>
    <hyperlink ref="K1010" r:id="rId2485" xr:uid="{00000000-0004-0000-0200-00002F0A0000}"/>
    <hyperlink ref="J1011" r:id="rId2486" xr:uid="{00000000-0004-0000-0200-0000300A0000}"/>
    <hyperlink ref="K1011" r:id="rId2487" xr:uid="{00000000-0004-0000-0200-0000310A0000}"/>
    <hyperlink ref="J1012" r:id="rId2488" xr:uid="{00000000-0004-0000-0200-0000320A0000}"/>
    <hyperlink ref="K1012" r:id="rId2489" xr:uid="{00000000-0004-0000-0200-0000330A0000}"/>
    <hyperlink ref="J1013" r:id="rId2490" xr:uid="{00000000-0004-0000-0200-0000340A0000}"/>
    <hyperlink ref="K1013" r:id="rId2491" xr:uid="{00000000-0004-0000-0200-0000350A0000}"/>
    <hyperlink ref="J1014" r:id="rId2492" xr:uid="{00000000-0004-0000-0200-0000360A0000}"/>
    <hyperlink ref="K1014" r:id="rId2493" xr:uid="{00000000-0004-0000-0200-0000370A0000}"/>
    <hyperlink ref="J1015" r:id="rId2494" xr:uid="{00000000-0004-0000-0200-0000380A0000}"/>
    <hyperlink ref="K1015" r:id="rId2495" xr:uid="{00000000-0004-0000-0200-0000390A0000}"/>
    <hyperlink ref="J1016" r:id="rId2496" xr:uid="{00000000-0004-0000-0200-00003A0A0000}"/>
    <hyperlink ref="K1016" r:id="rId2497" xr:uid="{00000000-0004-0000-0200-00003B0A0000}"/>
    <hyperlink ref="J1017" r:id="rId2498" xr:uid="{00000000-0004-0000-0200-00003C0A0000}"/>
    <hyperlink ref="K1017" r:id="rId2499" xr:uid="{00000000-0004-0000-0200-00003D0A0000}"/>
    <hyperlink ref="J1018" r:id="rId2500" xr:uid="{00000000-0004-0000-0200-00003E0A0000}"/>
    <hyperlink ref="K1018" r:id="rId2501" xr:uid="{00000000-0004-0000-0200-00003F0A0000}"/>
    <hyperlink ref="J1019" r:id="rId2502" xr:uid="{00000000-0004-0000-0200-0000400A0000}"/>
    <hyperlink ref="K1019" r:id="rId2503" xr:uid="{00000000-0004-0000-0200-0000410A0000}"/>
    <hyperlink ref="J1020" r:id="rId2504" xr:uid="{00000000-0004-0000-0200-0000420A0000}"/>
    <hyperlink ref="K1020" r:id="rId2505" xr:uid="{00000000-0004-0000-0200-0000430A0000}"/>
    <hyperlink ref="J1021" r:id="rId2506" xr:uid="{00000000-0004-0000-0200-0000440A0000}"/>
    <hyperlink ref="K1021" r:id="rId2507" xr:uid="{00000000-0004-0000-0200-0000450A0000}"/>
    <hyperlink ref="J1022" r:id="rId2508" xr:uid="{00000000-0004-0000-0200-0000460A0000}"/>
    <hyperlink ref="K1022" r:id="rId2509" xr:uid="{00000000-0004-0000-0200-0000470A0000}"/>
    <hyperlink ref="J1023" r:id="rId2510" xr:uid="{00000000-0004-0000-0200-0000480A0000}"/>
    <hyperlink ref="K1023" r:id="rId2511" xr:uid="{00000000-0004-0000-0200-0000490A0000}"/>
    <hyperlink ref="J1024" r:id="rId2512" xr:uid="{00000000-0004-0000-0200-00004A0A0000}"/>
    <hyperlink ref="K1024" r:id="rId2513" xr:uid="{00000000-0004-0000-0200-00004B0A0000}"/>
    <hyperlink ref="J1025" r:id="rId2514" xr:uid="{00000000-0004-0000-0200-00004C0A0000}"/>
    <hyperlink ref="K1025" r:id="rId2515" xr:uid="{00000000-0004-0000-0200-00004D0A0000}"/>
    <hyperlink ref="J1026" r:id="rId2516" xr:uid="{00000000-0004-0000-0200-00004E0A0000}"/>
    <hyperlink ref="K1026" r:id="rId2517" xr:uid="{00000000-0004-0000-0200-00004F0A0000}"/>
    <hyperlink ref="J1027" r:id="rId2518" xr:uid="{00000000-0004-0000-0200-0000500A0000}"/>
    <hyperlink ref="K1027" r:id="rId2519" xr:uid="{00000000-0004-0000-0200-0000510A0000}"/>
    <hyperlink ref="J1028" r:id="rId2520" xr:uid="{00000000-0004-0000-0200-0000520A0000}"/>
    <hyperlink ref="K1028" r:id="rId2521" xr:uid="{00000000-0004-0000-0200-0000530A0000}"/>
    <hyperlink ref="J1029" r:id="rId2522" xr:uid="{00000000-0004-0000-0200-0000540A0000}"/>
    <hyperlink ref="K1029" r:id="rId2523" xr:uid="{00000000-0004-0000-0200-0000550A0000}"/>
    <hyperlink ref="J1030" r:id="rId2524" xr:uid="{00000000-0004-0000-0200-0000560A0000}"/>
    <hyperlink ref="K1030" r:id="rId2525" xr:uid="{00000000-0004-0000-0200-0000570A0000}"/>
    <hyperlink ref="J1031" r:id="rId2526" xr:uid="{00000000-0004-0000-0200-0000580A0000}"/>
    <hyperlink ref="K1031" r:id="rId2527" xr:uid="{00000000-0004-0000-0200-0000590A0000}"/>
    <hyperlink ref="J1032" r:id="rId2528" xr:uid="{00000000-0004-0000-0200-00005A0A0000}"/>
    <hyperlink ref="K1032" r:id="rId2529" xr:uid="{00000000-0004-0000-0200-00005B0A0000}"/>
    <hyperlink ref="J1033" r:id="rId2530" xr:uid="{00000000-0004-0000-0200-00005C0A0000}"/>
    <hyperlink ref="K1033" r:id="rId2531" xr:uid="{00000000-0004-0000-0200-00005D0A0000}"/>
    <hyperlink ref="J1034" r:id="rId2532" xr:uid="{00000000-0004-0000-0200-00005E0A0000}"/>
    <hyperlink ref="K1034" r:id="rId2533" xr:uid="{00000000-0004-0000-0200-00005F0A0000}"/>
    <hyperlink ref="J1035" r:id="rId2534" xr:uid="{00000000-0004-0000-0200-0000600A0000}"/>
    <hyperlink ref="K1035" r:id="rId2535" xr:uid="{00000000-0004-0000-0200-0000610A0000}"/>
    <hyperlink ref="J1036" r:id="rId2536" xr:uid="{00000000-0004-0000-0200-0000620A0000}"/>
    <hyperlink ref="K1036" r:id="rId2537" xr:uid="{00000000-0004-0000-0200-0000630A0000}"/>
    <hyperlink ref="J1037" r:id="rId2538" xr:uid="{00000000-0004-0000-0200-0000640A0000}"/>
    <hyperlink ref="K1037" r:id="rId2539" xr:uid="{00000000-0004-0000-0200-0000650A0000}"/>
    <hyperlink ref="J1038" r:id="rId2540" xr:uid="{00000000-0004-0000-0200-0000660A0000}"/>
    <hyperlink ref="K1038" r:id="rId2541" xr:uid="{00000000-0004-0000-0200-0000670A0000}"/>
    <hyperlink ref="J1039" r:id="rId2542" xr:uid="{00000000-0004-0000-0200-0000680A0000}"/>
    <hyperlink ref="K1039" r:id="rId2543" xr:uid="{00000000-0004-0000-0200-0000690A0000}"/>
    <hyperlink ref="J1040" r:id="rId2544" xr:uid="{00000000-0004-0000-0200-00006A0A0000}"/>
    <hyperlink ref="K1040" r:id="rId2545" xr:uid="{00000000-0004-0000-0200-00006B0A0000}"/>
    <hyperlink ref="J1041" r:id="rId2546" xr:uid="{00000000-0004-0000-0200-00006C0A0000}"/>
    <hyperlink ref="K1041" r:id="rId2547" xr:uid="{00000000-0004-0000-0200-00006D0A0000}"/>
    <hyperlink ref="J1042" r:id="rId2548" xr:uid="{00000000-0004-0000-0200-00006E0A0000}"/>
    <hyperlink ref="K1042" r:id="rId2549" xr:uid="{00000000-0004-0000-0200-00006F0A0000}"/>
    <hyperlink ref="J1043" r:id="rId2550" xr:uid="{00000000-0004-0000-0200-0000700A0000}"/>
    <hyperlink ref="K1043" r:id="rId2551" xr:uid="{00000000-0004-0000-0200-0000710A0000}"/>
    <hyperlink ref="J1044" r:id="rId2552" xr:uid="{00000000-0004-0000-0200-0000720A0000}"/>
    <hyperlink ref="K1044" r:id="rId2553" xr:uid="{00000000-0004-0000-0200-0000730A0000}"/>
    <hyperlink ref="I1045" r:id="rId2554" xr:uid="{00000000-0004-0000-0200-0000740A0000}"/>
    <hyperlink ref="J1045" r:id="rId2555" xr:uid="{00000000-0004-0000-0200-0000750A0000}"/>
    <hyperlink ref="K1045" r:id="rId2556" xr:uid="{00000000-0004-0000-0200-0000760A0000}"/>
    <hyperlink ref="J1046" r:id="rId2557" xr:uid="{00000000-0004-0000-0200-0000770A0000}"/>
    <hyperlink ref="K1046" r:id="rId2558" xr:uid="{00000000-0004-0000-0200-0000780A0000}"/>
    <hyperlink ref="J1047" r:id="rId2559" xr:uid="{00000000-0004-0000-0200-0000790A0000}"/>
    <hyperlink ref="K1047" r:id="rId2560" xr:uid="{00000000-0004-0000-0200-00007A0A0000}"/>
    <hyperlink ref="J1048" r:id="rId2561" xr:uid="{00000000-0004-0000-0200-00007B0A0000}"/>
    <hyperlink ref="K1048" r:id="rId2562" xr:uid="{00000000-0004-0000-0200-00007C0A0000}"/>
    <hyperlink ref="J1049" r:id="rId2563" xr:uid="{00000000-0004-0000-0200-00007D0A0000}"/>
    <hyperlink ref="K1049" r:id="rId2564" xr:uid="{00000000-0004-0000-0200-00007E0A0000}"/>
    <hyperlink ref="J1050" r:id="rId2565" xr:uid="{00000000-0004-0000-0200-00007F0A0000}"/>
    <hyperlink ref="K1050" r:id="rId2566" xr:uid="{00000000-0004-0000-0200-0000800A0000}"/>
    <hyperlink ref="J1051" r:id="rId2567" xr:uid="{00000000-0004-0000-0200-0000810A0000}"/>
    <hyperlink ref="K1051" r:id="rId2568" xr:uid="{00000000-0004-0000-0200-0000820A0000}"/>
    <hyperlink ref="J1052" r:id="rId2569" xr:uid="{00000000-0004-0000-0200-0000830A0000}"/>
    <hyperlink ref="K1052" r:id="rId2570" xr:uid="{00000000-0004-0000-0200-0000840A0000}"/>
    <hyperlink ref="J1053" r:id="rId2571" xr:uid="{00000000-0004-0000-0200-0000850A0000}"/>
    <hyperlink ref="K1053" r:id="rId2572" xr:uid="{00000000-0004-0000-0200-0000860A0000}"/>
    <hyperlink ref="J1054" r:id="rId2573" xr:uid="{00000000-0004-0000-0200-0000870A0000}"/>
    <hyperlink ref="K1054" r:id="rId2574" xr:uid="{00000000-0004-0000-0200-0000880A0000}"/>
    <hyperlink ref="J1055" r:id="rId2575" xr:uid="{00000000-0004-0000-0200-0000890A0000}"/>
    <hyperlink ref="K1055" r:id="rId2576" xr:uid="{00000000-0004-0000-0200-00008A0A0000}"/>
    <hyperlink ref="J1056" r:id="rId2577" xr:uid="{00000000-0004-0000-0200-00008B0A0000}"/>
    <hyperlink ref="K1056" r:id="rId2578" xr:uid="{00000000-0004-0000-0200-00008C0A0000}"/>
    <hyperlink ref="J1057" r:id="rId2579" xr:uid="{00000000-0004-0000-0200-00008D0A0000}"/>
    <hyperlink ref="K1057" r:id="rId2580" xr:uid="{00000000-0004-0000-0200-00008E0A0000}"/>
    <hyperlink ref="J1058" r:id="rId2581" xr:uid="{00000000-0004-0000-0200-00008F0A0000}"/>
    <hyperlink ref="K1058" r:id="rId2582" xr:uid="{00000000-0004-0000-0200-0000900A0000}"/>
    <hyperlink ref="J1059" r:id="rId2583" xr:uid="{00000000-0004-0000-0200-0000910A0000}"/>
    <hyperlink ref="K1059" r:id="rId2584" xr:uid="{00000000-0004-0000-0200-0000920A0000}"/>
    <hyperlink ref="J1060" r:id="rId2585" xr:uid="{00000000-0004-0000-0200-0000930A0000}"/>
    <hyperlink ref="K1060" r:id="rId2586" xr:uid="{00000000-0004-0000-0200-0000940A0000}"/>
    <hyperlink ref="J1061" r:id="rId2587" xr:uid="{00000000-0004-0000-0200-0000950A0000}"/>
    <hyperlink ref="K1061" r:id="rId2588" xr:uid="{00000000-0004-0000-0200-0000960A0000}"/>
    <hyperlink ref="J1062" r:id="rId2589" xr:uid="{00000000-0004-0000-0200-0000970A0000}"/>
    <hyperlink ref="K1062" r:id="rId2590" xr:uid="{00000000-0004-0000-0200-0000980A0000}"/>
    <hyperlink ref="J1063" r:id="rId2591" xr:uid="{00000000-0004-0000-0200-0000990A0000}"/>
    <hyperlink ref="K1063" r:id="rId2592" xr:uid="{00000000-0004-0000-0200-00009A0A0000}"/>
    <hyperlink ref="J1064" r:id="rId2593" xr:uid="{00000000-0004-0000-0200-00009B0A0000}"/>
    <hyperlink ref="K1064" r:id="rId2594" xr:uid="{00000000-0004-0000-0200-00009C0A0000}"/>
    <hyperlink ref="J1065" r:id="rId2595" xr:uid="{00000000-0004-0000-0200-00009D0A0000}"/>
    <hyperlink ref="K1065" r:id="rId2596" xr:uid="{00000000-0004-0000-0200-00009E0A0000}"/>
    <hyperlink ref="J1066" r:id="rId2597" xr:uid="{00000000-0004-0000-0200-00009F0A0000}"/>
    <hyperlink ref="K1066" r:id="rId2598" xr:uid="{00000000-0004-0000-0200-0000A00A0000}"/>
    <hyperlink ref="J1067" r:id="rId2599" xr:uid="{00000000-0004-0000-0200-0000A10A0000}"/>
    <hyperlink ref="K1067" r:id="rId2600" xr:uid="{00000000-0004-0000-0200-0000A20A0000}"/>
    <hyperlink ref="J1068" r:id="rId2601" xr:uid="{00000000-0004-0000-0200-0000A30A0000}"/>
    <hyperlink ref="K1068" r:id="rId2602" xr:uid="{00000000-0004-0000-0200-0000A40A0000}"/>
    <hyperlink ref="J1069" r:id="rId2603" xr:uid="{00000000-0004-0000-0200-0000A50A0000}"/>
    <hyperlink ref="K1069" r:id="rId2604" xr:uid="{00000000-0004-0000-0200-0000A60A0000}"/>
    <hyperlink ref="J1070" r:id="rId2605" xr:uid="{00000000-0004-0000-0200-0000A70A0000}"/>
    <hyperlink ref="K1070" r:id="rId2606" xr:uid="{00000000-0004-0000-0200-0000A80A0000}"/>
    <hyperlink ref="J1071" r:id="rId2607" xr:uid="{00000000-0004-0000-0200-0000A90A0000}"/>
    <hyperlink ref="K1071" r:id="rId2608" xr:uid="{00000000-0004-0000-0200-0000AA0A0000}"/>
    <hyperlink ref="J1072" r:id="rId2609" xr:uid="{00000000-0004-0000-0200-0000AB0A0000}"/>
    <hyperlink ref="K1072" r:id="rId2610" xr:uid="{00000000-0004-0000-0200-0000AC0A0000}"/>
    <hyperlink ref="J1073" r:id="rId2611" xr:uid="{00000000-0004-0000-0200-0000AD0A0000}"/>
    <hyperlink ref="K1073" r:id="rId2612" xr:uid="{00000000-0004-0000-0200-0000AE0A0000}"/>
    <hyperlink ref="J1074" r:id="rId2613" xr:uid="{00000000-0004-0000-0200-0000AF0A0000}"/>
    <hyperlink ref="K1074" r:id="rId2614" xr:uid="{00000000-0004-0000-0200-0000B00A0000}"/>
    <hyperlink ref="J1075" r:id="rId2615" xr:uid="{00000000-0004-0000-0200-0000B10A0000}"/>
    <hyperlink ref="K1075" r:id="rId2616" xr:uid="{00000000-0004-0000-0200-0000B20A0000}"/>
    <hyperlink ref="J1076" r:id="rId2617" xr:uid="{00000000-0004-0000-0200-0000B30A0000}"/>
    <hyperlink ref="K1076" r:id="rId2618" xr:uid="{00000000-0004-0000-0200-0000B40A0000}"/>
    <hyperlink ref="J1077" r:id="rId2619" xr:uid="{00000000-0004-0000-0200-0000B50A0000}"/>
    <hyperlink ref="K1077" r:id="rId2620" xr:uid="{00000000-0004-0000-0200-0000B60A0000}"/>
    <hyperlink ref="J1078" r:id="rId2621" xr:uid="{00000000-0004-0000-0200-0000B70A0000}"/>
    <hyperlink ref="K1078" r:id="rId2622" xr:uid="{00000000-0004-0000-0200-0000B80A0000}"/>
    <hyperlink ref="J1079" r:id="rId2623" xr:uid="{00000000-0004-0000-0200-0000B90A0000}"/>
    <hyperlink ref="K1079" r:id="rId2624" xr:uid="{00000000-0004-0000-0200-0000BA0A0000}"/>
    <hyperlink ref="J1080" r:id="rId2625" xr:uid="{00000000-0004-0000-0200-0000BB0A0000}"/>
    <hyperlink ref="K1080" r:id="rId2626" xr:uid="{00000000-0004-0000-0200-0000BC0A0000}"/>
    <hyperlink ref="J1081" r:id="rId2627" xr:uid="{00000000-0004-0000-0200-0000BD0A0000}"/>
    <hyperlink ref="K1081" r:id="rId2628" xr:uid="{00000000-0004-0000-0200-0000BE0A0000}"/>
    <hyperlink ref="J1082" r:id="rId2629" xr:uid="{00000000-0004-0000-0200-0000BF0A0000}"/>
    <hyperlink ref="K1082" r:id="rId2630" xr:uid="{00000000-0004-0000-0200-0000C00A0000}"/>
    <hyperlink ref="J1083" r:id="rId2631" xr:uid="{00000000-0004-0000-0200-0000C10A0000}"/>
    <hyperlink ref="K1083" r:id="rId2632" xr:uid="{00000000-0004-0000-0200-0000C20A0000}"/>
    <hyperlink ref="J1084" r:id="rId2633" xr:uid="{00000000-0004-0000-0200-0000C30A0000}"/>
    <hyperlink ref="K1084" r:id="rId2634" xr:uid="{00000000-0004-0000-0200-0000C40A0000}"/>
    <hyperlink ref="J1085" r:id="rId2635" xr:uid="{00000000-0004-0000-0200-0000C50A0000}"/>
    <hyperlink ref="K1085" r:id="rId2636" xr:uid="{00000000-0004-0000-0200-0000C60A0000}"/>
    <hyperlink ref="J1086" r:id="rId2637" xr:uid="{00000000-0004-0000-0200-0000C70A0000}"/>
    <hyperlink ref="K1086" r:id="rId2638" xr:uid="{00000000-0004-0000-0200-0000C80A0000}"/>
    <hyperlink ref="J1087" r:id="rId2639" xr:uid="{00000000-0004-0000-0200-0000C90A0000}"/>
    <hyperlink ref="K1087" r:id="rId2640" xr:uid="{00000000-0004-0000-0200-0000CA0A0000}"/>
    <hyperlink ref="J1088" r:id="rId2641" xr:uid="{00000000-0004-0000-0200-0000CB0A0000}"/>
    <hyperlink ref="K1088" r:id="rId2642" xr:uid="{00000000-0004-0000-0200-0000CC0A0000}"/>
    <hyperlink ref="J1089" r:id="rId2643" xr:uid="{00000000-0004-0000-0200-0000CD0A0000}"/>
    <hyperlink ref="K1089" r:id="rId2644" xr:uid="{00000000-0004-0000-0200-0000CE0A0000}"/>
    <hyperlink ref="J1090" r:id="rId2645" xr:uid="{00000000-0004-0000-0200-0000CF0A0000}"/>
    <hyperlink ref="K1090" r:id="rId2646" xr:uid="{00000000-0004-0000-0200-0000D00A0000}"/>
    <hyperlink ref="J1091" r:id="rId2647" xr:uid="{00000000-0004-0000-0200-0000D10A0000}"/>
    <hyperlink ref="K1091" r:id="rId2648" xr:uid="{00000000-0004-0000-0200-0000D20A0000}"/>
    <hyperlink ref="J1092" r:id="rId2649" xr:uid="{00000000-0004-0000-0200-0000D30A0000}"/>
    <hyperlink ref="K1092" r:id="rId2650" xr:uid="{00000000-0004-0000-0200-0000D40A0000}"/>
    <hyperlink ref="J1093" r:id="rId2651" xr:uid="{00000000-0004-0000-0200-0000D50A0000}"/>
    <hyperlink ref="K1093" r:id="rId2652" xr:uid="{00000000-0004-0000-0200-0000D60A0000}"/>
    <hyperlink ref="J1094" r:id="rId2653" xr:uid="{00000000-0004-0000-0200-0000D70A0000}"/>
    <hyperlink ref="K1094" r:id="rId2654" xr:uid="{00000000-0004-0000-0200-0000D80A0000}"/>
    <hyperlink ref="J1095" r:id="rId2655" xr:uid="{00000000-0004-0000-0200-0000D90A0000}"/>
    <hyperlink ref="K1095" r:id="rId2656" xr:uid="{00000000-0004-0000-0200-0000DA0A0000}"/>
    <hyperlink ref="J1096" r:id="rId2657" xr:uid="{00000000-0004-0000-0200-0000DB0A0000}"/>
    <hyperlink ref="K1096" r:id="rId2658" xr:uid="{00000000-0004-0000-0200-0000DC0A0000}"/>
    <hyperlink ref="J1097" r:id="rId2659" xr:uid="{00000000-0004-0000-0200-0000DD0A0000}"/>
    <hyperlink ref="K1097" r:id="rId2660" xr:uid="{00000000-0004-0000-0200-0000DE0A0000}"/>
    <hyperlink ref="J1098" r:id="rId2661" xr:uid="{00000000-0004-0000-0200-0000DF0A0000}"/>
    <hyperlink ref="K1098" r:id="rId2662" xr:uid="{00000000-0004-0000-0200-0000E00A0000}"/>
    <hyperlink ref="J1099" r:id="rId2663" xr:uid="{00000000-0004-0000-0200-0000E10A0000}"/>
    <hyperlink ref="K1099" r:id="rId2664" xr:uid="{00000000-0004-0000-0200-0000E20A0000}"/>
    <hyperlink ref="J1100" r:id="rId2665" xr:uid="{00000000-0004-0000-0200-0000E30A0000}"/>
    <hyperlink ref="K1100" r:id="rId2666" xr:uid="{00000000-0004-0000-0200-0000E40A0000}"/>
    <hyperlink ref="J1101" r:id="rId2667" xr:uid="{00000000-0004-0000-0200-0000E50A0000}"/>
    <hyperlink ref="K1101" r:id="rId2668" xr:uid="{00000000-0004-0000-0200-0000E60A0000}"/>
    <hyperlink ref="J1102" r:id="rId2669" xr:uid="{00000000-0004-0000-0200-0000E70A0000}"/>
    <hyperlink ref="K1102" r:id="rId2670" xr:uid="{00000000-0004-0000-0200-0000E80A0000}"/>
    <hyperlink ref="J1103" r:id="rId2671" xr:uid="{00000000-0004-0000-0200-0000E90A0000}"/>
    <hyperlink ref="K1103" r:id="rId2672" xr:uid="{00000000-0004-0000-0200-0000EA0A0000}"/>
    <hyperlink ref="J1104" r:id="rId2673" xr:uid="{00000000-0004-0000-0200-0000EB0A0000}"/>
    <hyperlink ref="K1104" r:id="rId2674" xr:uid="{00000000-0004-0000-0200-0000EC0A0000}"/>
    <hyperlink ref="J1105" r:id="rId2675" xr:uid="{00000000-0004-0000-0200-0000ED0A0000}"/>
    <hyperlink ref="K1105" r:id="rId2676" xr:uid="{00000000-0004-0000-0200-0000EE0A0000}"/>
    <hyperlink ref="J1106" r:id="rId2677" xr:uid="{00000000-0004-0000-0200-0000EF0A0000}"/>
    <hyperlink ref="K1106" r:id="rId2678" xr:uid="{00000000-0004-0000-0200-0000F00A0000}"/>
    <hyperlink ref="J1107" r:id="rId2679" xr:uid="{00000000-0004-0000-0200-0000F10A0000}"/>
    <hyperlink ref="K1107" r:id="rId2680" xr:uid="{00000000-0004-0000-0200-0000F20A0000}"/>
    <hyperlink ref="J1108" r:id="rId2681" xr:uid="{00000000-0004-0000-0200-0000F30A0000}"/>
    <hyperlink ref="K1108" r:id="rId2682" xr:uid="{00000000-0004-0000-0200-0000F40A0000}"/>
    <hyperlink ref="J1109" r:id="rId2683" xr:uid="{00000000-0004-0000-0200-0000F50A0000}"/>
    <hyperlink ref="K1109" r:id="rId2684" xr:uid="{00000000-0004-0000-0200-0000F60A0000}"/>
    <hyperlink ref="J1110" r:id="rId2685" xr:uid="{00000000-0004-0000-0200-0000F70A0000}"/>
    <hyperlink ref="K1110" r:id="rId2686" xr:uid="{00000000-0004-0000-0200-0000F80A0000}"/>
    <hyperlink ref="J1111" r:id="rId2687" xr:uid="{00000000-0004-0000-0200-0000F90A0000}"/>
    <hyperlink ref="K1111" r:id="rId2688" xr:uid="{00000000-0004-0000-0200-0000FA0A0000}"/>
    <hyperlink ref="J1112" r:id="rId2689" xr:uid="{00000000-0004-0000-0200-0000FB0A0000}"/>
    <hyperlink ref="K1112" r:id="rId2690" xr:uid="{00000000-0004-0000-0200-0000FC0A0000}"/>
    <hyperlink ref="J1113" r:id="rId2691" xr:uid="{00000000-0004-0000-0200-0000FD0A0000}"/>
    <hyperlink ref="K1113" r:id="rId2692" xr:uid="{00000000-0004-0000-0200-0000FE0A0000}"/>
    <hyperlink ref="J1114" r:id="rId2693" xr:uid="{00000000-0004-0000-0200-0000FF0A0000}"/>
    <hyperlink ref="K1114" r:id="rId2694" xr:uid="{00000000-0004-0000-0200-0000000B0000}"/>
    <hyperlink ref="J1115" r:id="rId2695" xr:uid="{00000000-0004-0000-0200-0000010B0000}"/>
    <hyperlink ref="K1115" r:id="rId2696" xr:uid="{00000000-0004-0000-0200-0000020B0000}"/>
    <hyperlink ref="J1116" r:id="rId2697" xr:uid="{00000000-0004-0000-0200-0000030B0000}"/>
    <hyperlink ref="K1116" r:id="rId2698" xr:uid="{00000000-0004-0000-0200-0000040B0000}"/>
    <hyperlink ref="J1117" r:id="rId2699" xr:uid="{00000000-0004-0000-0200-0000050B0000}"/>
    <hyperlink ref="K1117" r:id="rId2700" xr:uid="{00000000-0004-0000-0200-0000060B0000}"/>
    <hyperlink ref="J1118" r:id="rId2701" xr:uid="{00000000-0004-0000-0200-0000070B0000}"/>
    <hyperlink ref="K1118" r:id="rId2702" xr:uid="{00000000-0004-0000-0200-0000080B0000}"/>
    <hyperlink ref="J1119" r:id="rId2703" xr:uid="{00000000-0004-0000-0200-0000090B0000}"/>
    <hyperlink ref="K1119" r:id="rId2704" xr:uid="{00000000-0004-0000-0200-00000A0B0000}"/>
    <hyperlink ref="J1120" r:id="rId2705" xr:uid="{00000000-0004-0000-0200-00000B0B0000}"/>
    <hyperlink ref="K1120" r:id="rId2706" xr:uid="{00000000-0004-0000-0200-00000C0B0000}"/>
    <hyperlink ref="J1121" r:id="rId2707" xr:uid="{00000000-0004-0000-0200-00000D0B0000}"/>
    <hyperlink ref="K1121" r:id="rId2708" xr:uid="{00000000-0004-0000-0200-00000E0B0000}"/>
    <hyperlink ref="J1122" r:id="rId2709" xr:uid="{00000000-0004-0000-0200-00000F0B0000}"/>
    <hyperlink ref="K1122" r:id="rId2710" xr:uid="{00000000-0004-0000-0200-0000100B0000}"/>
    <hyperlink ref="J1123" r:id="rId2711" xr:uid="{00000000-0004-0000-0200-0000110B0000}"/>
    <hyperlink ref="K1123" r:id="rId2712" xr:uid="{00000000-0004-0000-0200-0000120B0000}"/>
    <hyperlink ref="J1124" r:id="rId2713" xr:uid="{00000000-0004-0000-0200-0000130B0000}"/>
    <hyperlink ref="K1124" r:id="rId2714" xr:uid="{00000000-0004-0000-0200-0000140B0000}"/>
    <hyperlink ref="J1125" r:id="rId2715" xr:uid="{00000000-0004-0000-0200-0000150B0000}"/>
    <hyperlink ref="K1125" r:id="rId2716" xr:uid="{00000000-0004-0000-0200-0000160B0000}"/>
    <hyperlink ref="J1126" r:id="rId2717" xr:uid="{00000000-0004-0000-0200-0000170B0000}"/>
    <hyperlink ref="K1126" r:id="rId2718" xr:uid="{00000000-0004-0000-0200-0000180B0000}"/>
    <hyperlink ref="J1127" r:id="rId2719" xr:uid="{00000000-0004-0000-0200-0000190B0000}"/>
    <hyperlink ref="K1127" r:id="rId2720" xr:uid="{00000000-0004-0000-0200-00001A0B0000}"/>
    <hyperlink ref="J1128" r:id="rId2721" xr:uid="{00000000-0004-0000-0200-00001B0B0000}"/>
    <hyperlink ref="K1128" r:id="rId2722" xr:uid="{00000000-0004-0000-0200-00001C0B0000}"/>
    <hyperlink ref="J1129" r:id="rId2723" xr:uid="{00000000-0004-0000-0200-00001D0B0000}"/>
    <hyperlink ref="K1129" r:id="rId2724" xr:uid="{00000000-0004-0000-0200-00001E0B0000}"/>
    <hyperlink ref="J1130" r:id="rId2725" xr:uid="{00000000-0004-0000-0200-00001F0B0000}"/>
    <hyperlink ref="K1130" r:id="rId2726" xr:uid="{00000000-0004-0000-0200-0000200B0000}"/>
    <hyperlink ref="J1131" r:id="rId2727" xr:uid="{00000000-0004-0000-0200-0000210B0000}"/>
    <hyperlink ref="K1131" r:id="rId2728" xr:uid="{00000000-0004-0000-0200-0000220B0000}"/>
    <hyperlink ref="J1132" r:id="rId2729" xr:uid="{00000000-0004-0000-0200-0000230B0000}"/>
    <hyperlink ref="K1132" r:id="rId2730" xr:uid="{00000000-0004-0000-0200-0000240B0000}"/>
    <hyperlink ref="J1133" r:id="rId2731" xr:uid="{00000000-0004-0000-0200-0000250B0000}"/>
    <hyperlink ref="K1133" r:id="rId2732" xr:uid="{00000000-0004-0000-0200-0000260B0000}"/>
    <hyperlink ref="J1134" r:id="rId2733" xr:uid="{00000000-0004-0000-0200-0000270B0000}"/>
    <hyperlink ref="K1134" r:id="rId2734" xr:uid="{00000000-0004-0000-0200-0000280B0000}"/>
    <hyperlink ref="J1135" r:id="rId2735" xr:uid="{00000000-0004-0000-0200-0000290B0000}"/>
    <hyperlink ref="K1135" r:id="rId2736" xr:uid="{00000000-0004-0000-0200-00002A0B0000}"/>
    <hyperlink ref="J1136" r:id="rId2737" xr:uid="{00000000-0004-0000-0200-00002B0B0000}"/>
    <hyperlink ref="K1136" r:id="rId2738" xr:uid="{00000000-0004-0000-0200-00002C0B0000}"/>
    <hyperlink ref="J1137" r:id="rId2739" xr:uid="{00000000-0004-0000-0200-00002D0B0000}"/>
    <hyperlink ref="K1137" r:id="rId2740" xr:uid="{00000000-0004-0000-0200-00002E0B0000}"/>
    <hyperlink ref="J1138" r:id="rId2741" xr:uid="{00000000-0004-0000-0200-00002F0B0000}"/>
    <hyperlink ref="K1138" r:id="rId2742" xr:uid="{00000000-0004-0000-0200-0000300B0000}"/>
    <hyperlink ref="J1139" r:id="rId2743" xr:uid="{00000000-0004-0000-0200-0000310B0000}"/>
    <hyperlink ref="K1139" r:id="rId2744" xr:uid="{00000000-0004-0000-0200-0000320B0000}"/>
    <hyperlink ref="J1140" r:id="rId2745" xr:uid="{00000000-0004-0000-0200-0000330B0000}"/>
    <hyperlink ref="K1140" r:id="rId2746" xr:uid="{00000000-0004-0000-0200-0000340B0000}"/>
    <hyperlink ref="J1141" r:id="rId2747" xr:uid="{00000000-0004-0000-0200-0000350B0000}"/>
    <hyperlink ref="K1141" r:id="rId2748" xr:uid="{00000000-0004-0000-0200-0000360B0000}"/>
    <hyperlink ref="J1142" r:id="rId2749" xr:uid="{00000000-0004-0000-0200-0000370B0000}"/>
    <hyperlink ref="K1142" r:id="rId2750" xr:uid="{00000000-0004-0000-0200-0000380B0000}"/>
    <hyperlink ref="J1143" r:id="rId2751" xr:uid="{00000000-0004-0000-0200-0000390B0000}"/>
    <hyperlink ref="K1143" r:id="rId2752" xr:uid="{00000000-0004-0000-0200-00003A0B0000}"/>
    <hyperlink ref="J1144" r:id="rId2753" xr:uid="{00000000-0004-0000-0200-00003B0B0000}"/>
    <hyperlink ref="K1144" r:id="rId2754" xr:uid="{00000000-0004-0000-0200-00003C0B0000}"/>
    <hyperlink ref="J1145" r:id="rId2755" xr:uid="{00000000-0004-0000-0200-00003D0B0000}"/>
    <hyperlink ref="K1145" r:id="rId2756" xr:uid="{00000000-0004-0000-0200-00003E0B0000}"/>
    <hyperlink ref="J1146" r:id="rId2757" xr:uid="{00000000-0004-0000-0200-00003F0B0000}"/>
    <hyperlink ref="K1146" r:id="rId2758" xr:uid="{00000000-0004-0000-0200-0000400B0000}"/>
    <hyperlink ref="J1147" r:id="rId2759" xr:uid="{00000000-0004-0000-0200-0000410B0000}"/>
    <hyperlink ref="K1147" r:id="rId2760" xr:uid="{00000000-0004-0000-0200-0000420B0000}"/>
    <hyperlink ref="J1148" r:id="rId2761" xr:uid="{00000000-0004-0000-0200-0000430B0000}"/>
    <hyperlink ref="K1148" r:id="rId2762" xr:uid="{00000000-0004-0000-0200-0000440B0000}"/>
    <hyperlink ref="J1149" r:id="rId2763" xr:uid="{00000000-0004-0000-0200-0000450B0000}"/>
    <hyperlink ref="K1149" r:id="rId2764" xr:uid="{00000000-0004-0000-0200-0000460B0000}"/>
    <hyperlink ref="J1150" r:id="rId2765" xr:uid="{00000000-0004-0000-0200-0000470B0000}"/>
    <hyperlink ref="K1150" r:id="rId2766" xr:uid="{00000000-0004-0000-0200-0000480B0000}"/>
    <hyperlink ref="J1151" r:id="rId2767" xr:uid="{00000000-0004-0000-0200-0000490B0000}"/>
    <hyperlink ref="K1151" r:id="rId2768" xr:uid="{00000000-0004-0000-0200-00004A0B0000}"/>
    <hyperlink ref="J1152" r:id="rId2769" xr:uid="{00000000-0004-0000-0200-00004B0B0000}"/>
    <hyperlink ref="K1152" r:id="rId2770" xr:uid="{00000000-0004-0000-0200-00004C0B0000}"/>
    <hyperlink ref="J1153" r:id="rId2771" xr:uid="{00000000-0004-0000-0200-00004D0B0000}"/>
    <hyperlink ref="K1153" r:id="rId2772" xr:uid="{00000000-0004-0000-0200-00004E0B0000}"/>
    <hyperlink ref="J1154" r:id="rId2773" xr:uid="{00000000-0004-0000-0200-00004F0B0000}"/>
    <hyperlink ref="K1154" r:id="rId2774" xr:uid="{00000000-0004-0000-0200-0000500B0000}"/>
    <hyperlink ref="J1155" r:id="rId2775" xr:uid="{00000000-0004-0000-0200-0000510B0000}"/>
    <hyperlink ref="K1155" r:id="rId2776" xr:uid="{00000000-0004-0000-0200-0000520B0000}"/>
    <hyperlink ref="J1156" r:id="rId2777" xr:uid="{00000000-0004-0000-0200-0000530B0000}"/>
    <hyperlink ref="K1156" r:id="rId2778" xr:uid="{00000000-0004-0000-0200-0000540B0000}"/>
    <hyperlink ref="J1157" r:id="rId2779" xr:uid="{00000000-0004-0000-0200-0000550B0000}"/>
    <hyperlink ref="K1157" r:id="rId2780" xr:uid="{00000000-0004-0000-0200-0000560B0000}"/>
    <hyperlink ref="J1158" r:id="rId2781" xr:uid="{00000000-0004-0000-0200-0000570B0000}"/>
    <hyperlink ref="K1158" r:id="rId2782" xr:uid="{00000000-0004-0000-0200-0000580B0000}"/>
    <hyperlink ref="J1159" r:id="rId2783" xr:uid="{00000000-0004-0000-0200-0000590B0000}"/>
    <hyperlink ref="K1159" r:id="rId2784" xr:uid="{00000000-0004-0000-0200-00005A0B0000}"/>
    <hyperlink ref="J1160" r:id="rId2785" xr:uid="{00000000-0004-0000-0200-00005B0B0000}"/>
    <hyperlink ref="K1160" r:id="rId2786" xr:uid="{00000000-0004-0000-0200-00005C0B0000}"/>
    <hyperlink ref="J1161" r:id="rId2787" xr:uid="{00000000-0004-0000-0200-00005D0B0000}"/>
    <hyperlink ref="K1161" r:id="rId2788" xr:uid="{00000000-0004-0000-0200-00005E0B0000}"/>
    <hyperlink ref="J1162" r:id="rId2789" xr:uid="{00000000-0004-0000-0200-00005F0B0000}"/>
    <hyperlink ref="K1162" r:id="rId2790" xr:uid="{00000000-0004-0000-0200-0000600B0000}"/>
    <hyperlink ref="J1163" r:id="rId2791" xr:uid="{00000000-0004-0000-0200-0000610B0000}"/>
    <hyperlink ref="K1163" r:id="rId2792" xr:uid="{00000000-0004-0000-0200-0000620B0000}"/>
    <hyperlink ref="J1164" r:id="rId2793" xr:uid="{00000000-0004-0000-0200-0000630B0000}"/>
    <hyperlink ref="K1164" r:id="rId2794" xr:uid="{00000000-0004-0000-0200-0000640B0000}"/>
    <hyperlink ref="J1165" r:id="rId2795" xr:uid="{00000000-0004-0000-0200-0000650B0000}"/>
    <hyperlink ref="K1165" r:id="rId2796" xr:uid="{00000000-0004-0000-0200-0000660B0000}"/>
    <hyperlink ref="J1166" r:id="rId2797" xr:uid="{00000000-0004-0000-0200-0000670B0000}"/>
    <hyperlink ref="K1166" r:id="rId2798" xr:uid="{00000000-0004-0000-0200-0000680B0000}"/>
    <hyperlink ref="J1167" r:id="rId2799" xr:uid="{00000000-0004-0000-0200-0000690B0000}"/>
    <hyperlink ref="K1167" r:id="rId2800" xr:uid="{00000000-0004-0000-0200-00006A0B0000}"/>
    <hyperlink ref="J1168" r:id="rId2801" xr:uid="{00000000-0004-0000-0200-00006B0B0000}"/>
    <hyperlink ref="K1168" r:id="rId2802" xr:uid="{00000000-0004-0000-0200-00006C0B0000}"/>
    <hyperlink ref="J1169" r:id="rId2803" xr:uid="{00000000-0004-0000-0200-00006D0B0000}"/>
    <hyperlink ref="K1169" r:id="rId2804" xr:uid="{00000000-0004-0000-0200-00006E0B0000}"/>
    <hyperlink ref="J1170" r:id="rId2805" xr:uid="{00000000-0004-0000-0200-00006F0B0000}"/>
    <hyperlink ref="K1170" r:id="rId2806" xr:uid="{00000000-0004-0000-0200-0000700B0000}"/>
    <hyperlink ref="J1171" r:id="rId2807" xr:uid="{00000000-0004-0000-0200-0000710B0000}"/>
    <hyperlink ref="K1171" r:id="rId2808" xr:uid="{00000000-0004-0000-0200-0000720B0000}"/>
    <hyperlink ref="J1172" r:id="rId2809" xr:uid="{00000000-0004-0000-0200-0000730B0000}"/>
    <hyperlink ref="K1172" r:id="rId2810" xr:uid="{00000000-0004-0000-0200-0000740B0000}"/>
    <hyperlink ref="J1173" r:id="rId2811" xr:uid="{00000000-0004-0000-0200-0000750B0000}"/>
    <hyperlink ref="K1173" r:id="rId2812" xr:uid="{00000000-0004-0000-0200-0000760B0000}"/>
    <hyperlink ref="J1174" r:id="rId2813" xr:uid="{00000000-0004-0000-0200-0000770B0000}"/>
    <hyperlink ref="K1174" r:id="rId2814" xr:uid="{00000000-0004-0000-0200-0000780B0000}"/>
    <hyperlink ref="J1175" r:id="rId2815" xr:uid="{00000000-0004-0000-0200-0000790B0000}"/>
    <hyperlink ref="K1175" r:id="rId2816" xr:uid="{00000000-0004-0000-0200-00007A0B0000}"/>
    <hyperlink ref="J1176" r:id="rId2817" xr:uid="{00000000-0004-0000-0200-00007B0B0000}"/>
    <hyperlink ref="K1176" r:id="rId2818" xr:uid="{00000000-0004-0000-0200-00007C0B0000}"/>
    <hyperlink ref="J1177" r:id="rId2819" xr:uid="{00000000-0004-0000-0200-00007D0B0000}"/>
    <hyperlink ref="K1177" r:id="rId2820" xr:uid="{00000000-0004-0000-0200-00007E0B0000}"/>
    <hyperlink ref="J1178" r:id="rId2821" xr:uid="{00000000-0004-0000-0200-00007F0B0000}"/>
    <hyperlink ref="K1178" r:id="rId2822" xr:uid="{00000000-0004-0000-0200-0000800B0000}"/>
    <hyperlink ref="J1179" r:id="rId2823" xr:uid="{00000000-0004-0000-0200-0000810B0000}"/>
    <hyperlink ref="K1179" r:id="rId2824" xr:uid="{00000000-0004-0000-0200-0000820B0000}"/>
    <hyperlink ref="J1180" r:id="rId2825" xr:uid="{00000000-0004-0000-0200-0000830B0000}"/>
    <hyperlink ref="K1180" r:id="rId2826" xr:uid="{00000000-0004-0000-0200-0000840B0000}"/>
    <hyperlink ref="J1181" r:id="rId2827" xr:uid="{00000000-0004-0000-0200-0000850B0000}"/>
    <hyperlink ref="K1181" r:id="rId2828" xr:uid="{00000000-0004-0000-0200-0000860B0000}"/>
    <hyperlink ref="J1182" r:id="rId2829" xr:uid="{00000000-0004-0000-0200-0000870B0000}"/>
    <hyperlink ref="K1182" r:id="rId2830" xr:uid="{00000000-0004-0000-0200-0000880B0000}"/>
    <hyperlink ref="J1183" r:id="rId2831" xr:uid="{00000000-0004-0000-0200-0000890B0000}"/>
    <hyperlink ref="K1183" r:id="rId2832" xr:uid="{00000000-0004-0000-0200-00008A0B0000}"/>
    <hyperlink ref="J1184" r:id="rId2833" xr:uid="{00000000-0004-0000-0200-00008B0B0000}"/>
    <hyperlink ref="K1184" r:id="rId2834" xr:uid="{00000000-0004-0000-0200-00008C0B0000}"/>
    <hyperlink ref="J1185" r:id="rId2835" xr:uid="{00000000-0004-0000-0200-00008D0B0000}"/>
    <hyperlink ref="K1185" r:id="rId2836" xr:uid="{00000000-0004-0000-0200-00008E0B0000}"/>
    <hyperlink ref="J1186" r:id="rId2837" xr:uid="{00000000-0004-0000-0200-00008F0B0000}"/>
    <hyperlink ref="K1186" r:id="rId2838" xr:uid="{00000000-0004-0000-0200-0000900B0000}"/>
    <hyperlink ref="J1187" r:id="rId2839" xr:uid="{00000000-0004-0000-0200-0000910B0000}"/>
    <hyperlink ref="K1187" r:id="rId2840" xr:uid="{00000000-0004-0000-0200-0000920B0000}"/>
    <hyperlink ref="J1188" r:id="rId2841" xr:uid="{00000000-0004-0000-0200-0000930B0000}"/>
    <hyperlink ref="K1188" r:id="rId2842" xr:uid="{00000000-0004-0000-0200-0000940B0000}"/>
    <hyperlink ref="J1189" r:id="rId2843" xr:uid="{00000000-0004-0000-0200-0000950B0000}"/>
    <hyperlink ref="K1189" r:id="rId2844" xr:uid="{00000000-0004-0000-0200-0000960B0000}"/>
    <hyperlink ref="J1190" r:id="rId2845" xr:uid="{00000000-0004-0000-0200-0000970B0000}"/>
    <hyperlink ref="K1190" r:id="rId2846" xr:uid="{00000000-0004-0000-0200-0000980B0000}"/>
    <hyperlink ref="J1191" r:id="rId2847" xr:uid="{00000000-0004-0000-0200-0000990B0000}"/>
    <hyperlink ref="K1191" r:id="rId2848" xr:uid="{00000000-0004-0000-0200-00009A0B0000}"/>
    <hyperlink ref="J1192" r:id="rId2849" xr:uid="{00000000-0004-0000-0200-00009B0B0000}"/>
    <hyperlink ref="K1192" r:id="rId2850" xr:uid="{00000000-0004-0000-0200-00009C0B0000}"/>
    <hyperlink ref="J1193" r:id="rId2851" xr:uid="{00000000-0004-0000-0200-00009D0B0000}"/>
    <hyperlink ref="K1193" r:id="rId2852" xr:uid="{00000000-0004-0000-0200-00009E0B0000}"/>
    <hyperlink ref="D1194" r:id="rId2853" xr:uid="{00000000-0004-0000-0200-00009F0B0000}"/>
    <hyperlink ref="J1194" r:id="rId2854" xr:uid="{00000000-0004-0000-0200-0000A00B0000}"/>
    <hyperlink ref="K1194" r:id="rId2855" xr:uid="{00000000-0004-0000-0200-0000A10B0000}"/>
    <hyperlink ref="J1195" r:id="rId2856" xr:uid="{00000000-0004-0000-0200-0000A20B0000}"/>
    <hyperlink ref="K1195" r:id="rId2857" xr:uid="{00000000-0004-0000-0200-0000A30B0000}"/>
    <hyperlink ref="J1196" r:id="rId2858" xr:uid="{00000000-0004-0000-0200-0000A40B0000}"/>
    <hyperlink ref="K1196" r:id="rId2859" xr:uid="{00000000-0004-0000-0200-0000A50B0000}"/>
    <hyperlink ref="J1197" r:id="rId2860" xr:uid="{00000000-0004-0000-0200-0000A60B0000}"/>
    <hyperlink ref="K1197" r:id="rId2861" xr:uid="{00000000-0004-0000-0200-0000A70B0000}"/>
    <hyperlink ref="J1198" r:id="rId2862" xr:uid="{00000000-0004-0000-0200-0000A80B0000}"/>
    <hyperlink ref="K1198" r:id="rId2863" xr:uid="{00000000-0004-0000-0200-0000A90B0000}"/>
    <hyperlink ref="J1199" r:id="rId2864" xr:uid="{00000000-0004-0000-0200-0000AA0B0000}"/>
    <hyperlink ref="K1199" r:id="rId2865" xr:uid="{00000000-0004-0000-0200-0000AB0B0000}"/>
    <hyperlink ref="J1200" r:id="rId2866" xr:uid="{00000000-0004-0000-0200-0000AC0B0000}"/>
    <hyperlink ref="K1200" r:id="rId2867" xr:uid="{00000000-0004-0000-0200-0000AD0B0000}"/>
    <hyperlink ref="J1201" r:id="rId2868" xr:uid="{00000000-0004-0000-0200-0000AE0B0000}"/>
    <hyperlink ref="K1201" r:id="rId2869" xr:uid="{00000000-0004-0000-0200-0000AF0B0000}"/>
    <hyperlink ref="J1202" r:id="rId2870" xr:uid="{00000000-0004-0000-0200-0000B00B0000}"/>
    <hyperlink ref="K1202" r:id="rId2871" xr:uid="{00000000-0004-0000-0200-0000B10B0000}"/>
    <hyperlink ref="J1203" r:id="rId2872" xr:uid="{00000000-0004-0000-0200-0000B20B0000}"/>
    <hyperlink ref="K1203" r:id="rId2873" xr:uid="{00000000-0004-0000-0200-0000B30B0000}"/>
    <hyperlink ref="J1204" r:id="rId2874" xr:uid="{00000000-0004-0000-0200-0000B40B0000}"/>
    <hyperlink ref="K1204" r:id="rId2875" xr:uid="{00000000-0004-0000-0200-0000B50B0000}"/>
    <hyperlink ref="J1205" r:id="rId2876" xr:uid="{00000000-0004-0000-0200-0000B60B0000}"/>
    <hyperlink ref="K1205" r:id="rId2877" xr:uid="{00000000-0004-0000-0200-0000B70B0000}"/>
    <hyperlink ref="J1206" r:id="rId2878" xr:uid="{00000000-0004-0000-0200-0000B80B0000}"/>
    <hyperlink ref="K1206" r:id="rId2879" xr:uid="{00000000-0004-0000-0200-0000B90B0000}"/>
    <hyperlink ref="J1207" r:id="rId2880" xr:uid="{00000000-0004-0000-0200-0000BA0B0000}"/>
    <hyperlink ref="K1207" r:id="rId2881" xr:uid="{00000000-0004-0000-0200-0000BB0B0000}"/>
    <hyperlink ref="J1208" r:id="rId2882" xr:uid="{00000000-0004-0000-0200-0000BC0B0000}"/>
    <hyperlink ref="K1208" r:id="rId2883" xr:uid="{00000000-0004-0000-0200-0000BD0B0000}"/>
    <hyperlink ref="J1209" r:id="rId2884" xr:uid="{00000000-0004-0000-0200-0000BE0B0000}"/>
    <hyperlink ref="K1209" r:id="rId2885" xr:uid="{00000000-0004-0000-0200-0000BF0B0000}"/>
    <hyperlink ref="J1210" r:id="rId2886" xr:uid="{00000000-0004-0000-0200-0000C00B0000}"/>
    <hyperlink ref="K1210" r:id="rId2887" xr:uid="{00000000-0004-0000-0200-0000C10B0000}"/>
    <hyperlink ref="J1211" r:id="rId2888" xr:uid="{00000000-0004-0000-0200-0000C20B0000}"/>
    <hyperlink ref="K1211" r:id="rId2889" xr:uid="{00000000-0004-0000-0200-0000C30B0000}"/>
    <hyperlink ref="J1212" r:id="rId2890" xr:uid="{00000000-0004-0000-0200-0000C40B0000}"/>
    <hyperlink ref="K1212" r:id="rId2891" xr:uid="{00000000-0004-0000-0200-0000C50B0000}"/>
    <hyperlink ref="J1213" r:id="rId2892" xr:uid="{00000000-0004-0000-0200-0000C60B0000}"/>
    <hyperlink ref="K1213" r:id="rId2893" xr:uid="{00000000-0004-0000-0200-0000C70B0000}"/>
    <hyperlink ref="J1214" r:id="rId2894" xr:uid="{00000000-0004-0000-0200-0000C80B0000}"/>
    <hyperlink ref="K1214" r:id="rId2895" xr:uid="{00000000-0004-0000-0200-0000C90B0000}"/>
    <hyperlink ref="J1215" r:id="rId2896" xr:uid="{00000000-0004-0000-0200-0000CA0B0000}"/>
    <hyperlink ref="K1215" r:id="rId2897" xr:uid="{00000000-0004-0000-0200-0000CB0B0000}"/>
    <hyperlink ref="J1216" r:id="rId2898" xr:uid="{00000000-0004-0000-0200-0000CC0B0000}"/>
    <hyperlink ref="K1216" r:id="rId2899" xr:uid="{00000000-0004-0000-0200-0000CD0B0000}"/>
    <hyperlink ref="J1217" r:id="rId2900" xr:uid="{00000000-0004-0000-0200-0000CE0B0000}"/>
    <hyperlink ref="K1217" r:id="rId2901" xr:uid="{00000000-0004-0000-0200-0000CF0B0000}"/>
    <hyperlink ref="J1218" r:id="rId2902" xr:uid="{00000000-0004-0000-0200-0000D00B0000}"/>
    <hyperlink ref="K1218" r:id="rId2903" xr:uid="{00000000-0004-0000-0200-0000D10B0000}"/>
    <hyperlink ref="J1219" r:id="rId2904" xr:uid="{00000000-0004-0000-0200-0000D20B0000}"/>
    <hyperlink ref="K1219" r:id="rId2905" xr:uid="{00000000-0004-0000-0200-0000D30B0000}"/>
    <hyperlink ref="J1220" r:id="rId2906" xr:uid="{00000000-0004-0000-0200-0000D40B0000}"/>
    <hyperlink ref="K1220" r:id="rId2907" xr:uid="{00000000-0004-0000-0200-0000D50B0000}"/>
    <hyperlink ref="J1221" r:id="rId2908" xr:uid="{00000000-0004-0000-0200-0000D60B0000}"/>
    <hyperlink ref="K1221" r:id="rId2909" xr:uid="{00000000-0004-0000-0200-0000D70B0000}"/>
    <hyperlink ref="J1222" r:id="rId2910" xr:uid="{00000000-0004-0000-0200-0000D80B0000}"/>
    <hyperlink ref="K1222" r:id="rId2911" xr:uid="{00000000-0004-0000-0200-0000D90B0000}"/>
    <hyperlink ref="J1223" r:id="rId2912" xr:uid="{00000000-0004-0000-0200-0000DA0B0000}"/>
    <hyperlink ref="K1223" r:id="rId2913" xr:uid="{00000000-0004-0000-0200-0000DB0B0000}"/>
    <hyperlink ref="J1224" r:id="rId2914" xr:uid="{00000000-0004-0000-0200-0000DC0B0000}"/>
    <hyperlink ref="K1224" r:id="rId2915" xr:uid="{00000000-0004-0000-0200-0000DD0B0000}"/>
    <hyperlink ref="J1225" r:id="rId2916" xr:uid="{00000000-0004-0000-0200-0000DE0B0000}"/>
    <hyperlink ref="K1225" r:id="rId2917" xr:uid="{00000000-0004-0000-0200-0000DF0B0000}"/>
    <hyperlink ref="J1226" r:id="rId2918" xr:uid="{00000000-0004-0000-0200-0000E00B0000}"/>
    <hyperlink ref="K1226" r:id="rId2919" xr:uid="{00000000-0004-0000-0200-0000E10B0000}"/>
    <hyperlink ref="J1227" r:id="rId2920" xr:uid="{00000000-0004-0000-0200-0000E20B0000}"/>
    <hyperlink ref="K1227" r:id="rId2921" xr:uid="{00000000-0004-0000-0200-0000E30B0000}"/>
    <hyperlink ref="J1228" r:id="rId2922" xr:uid="{00000000-0004-0000-0200-0000E40B0000}"/>
    <hyperlink ref="K1228" r:id="rId2923" xr:uid="{00000000-0004-0000-0200-0000E50B0000}"/>
    <hyperlink ref="J1229" r:id="rId2924" xr:uid="{00000000-0004-0000-0200-0000E60B0000}"/>
    <hyperlink ref="K1229" r:id="rId2925" xr:uid="{00000000-0004-0000-0200-0000E70B0000}"/>
    <hyperlink ref="J1230" r:id="rId2926" xr:uid="{00000000-0004-0000-0200-0000E80B0000}"/>
    <hyperlink ref="K1230" r:id="rId2927" xr:uid="{00000000-0004-0000-0200-0000E90B0000}"/>
    <hyperlink ref="J1231" r:id="rId2928" xr:uid="{00000000-0004-0000-0200-0000EA0B0000}"/>
    <hyperlink ref="K1231" r:id="rId2929" xr:uid="{00000000-0004-0000-0200-0000EB0B0000}"/>
    <hyperlink ref="J1232" r:id="rId2930" xr:uid="{00000000-0004-0000-0200-0000EC0B0000}"/>
    <hyperlink ref="K1232" r:id="rId2931" xr:uid="{00000000-0004-0000-0200-0000ED0B0000}"/>
    <hyperlink ref="J1233" r:id="rId2932" xr:uid="{00000000-0004-0000-0200-0000EE0B0000}"/>
    <hyperlink ref="K1233" r:id="rId2933" xr:uid="{00000000-0004-0000-0200-0000EF0B0000}"/>
    <hyperlink ref="J1234" r:id="rId2934" xr:uid="{00000000-0004-0000-0200-0000F00B0000}"/>
    <hyperlink ref="K1234" r:id="rId2935" xr:uid="{00000000-0004-0000-0200-0000F10B0000}"/>
    <hyperlink ref="J1235" r:id="rId2936" xr:uid="{00000000-0004-0000-0200-0000F20B0000}"/>
    <hyperlink ref="K1235" r:id="rId2937" xr:uid="{00000000-0004-0000-0200-0000F30B0000}"/>
    <hyperlink ref="J1236" r:id="rId2938" xr:uid="{00000000-0004-0000-0200-0000F40B0000}"/>
    <hyperlink ref="K1236" r:id="rId2939" xr:uid="{00000000-0004-0000-0200-0000F50B0000}"/>
    <hyperlink ref="J1237" r:id="rId2940" xr:uid="{00000000-0004-0000-0200-0000F60B0000}"/>
    <hyperlink ref="K1237" r:id="rId2941" xr:uid="{00000000-0004-0000-0200-0000F70B0000}"/>
    <hyperlink ref="J1238" r:id="rId2942" xr:uid="{00000000-0004-0000-0200-0000F80B0000}"/>
    <hyperlink ref="K1238" r:id="rId2943" xr:uid="{00000000-0004-0000-0200-0000F90B0000}"/>
    <hyperlink ref="J1239" r:id="rId2944" xr:uid="{00000000-0004-0000-0200-0000FA0B0000}"/>
    <hyperlink ref="K1239" r:id="rId2945" xr:uid="{00000000-0004-0000-0200-0000FB0B0000}"/>
    <hyperlink ref="J1240" r:id="rId2946" xr:uid="{00000000-0004-0000-0200-0000FC0B0000}"/>
    <hyperlink ref="K1240" r:id="rId2947" xr:uid="{00000000-0004-0000-0200-0000FD0B0000}"/>
    <hyperlink ref="J1241" r:id="rId2948" xr:uid="{00000000-0004-0000-0200-0000FE0B0000}"/>
    <hyperlink ref="K1241" r:id="rId2949" xr:uid="{00000000-0004-0000-0200-0000FF0B0000}"/>
    <hyperlink ref="J1242" r:id="rId2950" xr:uid="{00000000-0004-0000-0200-0000000C0000}"/>
    <hyperlink ref="K1242" r:id="rId2951" xr:uid="{00000000-0004-0000-0200-0000010C0000}"/>
    <hyperlink ref="J1243" r:id="rId2952" xr:uid="{00000000-0004-0000-0200-0000020C0000}"/>
    <hyperlink ref="K1243" r:id="rId2953" xr:uid="{00000000-0004-0000-0200-0000030C0000}"/>
    <hyperlink ref="J1244" r:id="rId2954" xr:uid="{00000000-0004-0000-0200-0000040C0000}"/>
    <hyperlink ref="J1245" r:id="rId2955" xr:uid="{00000000-0004-0000-0200-0000050C0000}"/>
    <hyperlink ref="K1245" r:id="rId2956" xr:uid="{00000000-0004-0000-0200-0000060C0000}"/>
    <hyperlink ref="J1246" r:id="rId2957" xr:uid="{00000000-0004-0000-0200-0000070C0000}"/>
    <hyperlink ref="K1246" r:id="rId2958" xr:uid="{00000000-0004-0000-0200-0000080C0000}"/>
    <hyperlink ref="J1247" r:id="rId2959" xr:uid="{00000000-0004-0000-0200-0000090C0000}"/>
    <hyperlink ref="K1247" r:id="rId2960" xr:uid="{00000000-0004-0000-0200-00000A0C0000}"/>
    <hyperlink ref="J1248" r:id="rId2961" xr:uid="{00000000-0004-0000-0200-00000B0C0000}"/>
    <hyperlink ref="K1248" r:id="rId2962" xr:uid="{00000000-0004-0000-0200-00000C0C0000}"/>
    <hyperlink ref="J1249" r:id="rId2963" xr:uid="{00000000-0004-0000-0200-00000D0C0000}"/>
    <hyperlink ref="K1249" r:id="rId2964" xr:uid="{00000000-0004-0000-0200-00000E0C0000}"/>
    <hyperlink ref="J1250" r:id="rId2965" xr:uid="{00000000-0004-0000-0200-00000F0C0000}"/>
    <hyperlink ref="K1250" r:id="rId2966" xr:uid="{00000000-0004-0000-0200-0000100C0000}"/>
    <hyperlink ref="J1251" r:id="rId2967" xr:uid="{00000000-0004-0000-0200-0000110C0000}"/>
    <hyperlink ref="K1251" r:id="rId2968" xr:uid="{00000000-0004-0000-0200-0000120C0000}"/>
    <hyperlink ref="J1252" r:id="rId2969" xr:uid="{00000000-0004-0000-0200-0000130C0000}"/>
    <hyperlink ref="K1252" r:id="rId2970" xr:uid="{00000000-0004-0000-0200-0000140C0000}"/>
    <hyperlink ref="J1253" r:id="rId2971" xr:uid="{00000000-0004-0000-0200-0000150C0000}"/>
    <hyperlink ref="K1253" r:id="rId2972" xr:uid="{00000000-0004-0000-0200-0000160C0000}"/>
    <hyperlink ref="J1254" r:id="rId2973" xr:uid="{00000000-0004-0000-0200-0000170C0000}"/>
    <hyperlink ref="K1254" r:id="rId2974" xr:uid="{00000000-0004-0000-0200-0000180C0000}"/>
    <hyperlink ref="J1255" r:id="rId2975" xr:uid="{00000000-0004-0000-0200-0000190C0000}"/>
    <hyperlink ref="K1255" r:id="rId2976" xr:uid="{00000000-0004-0000-0200-00001A0C0000}"/>
    <hyperlink ref="J1256" r:id="rId2977" xr:uid="{00000000-0004-0000-0200-00001B0C0000}"/>
    <hyperlink ref="K1256" r:id="rId2978" xr:uid="{00000000-0004-0000-0200-00001C0C0000}"/>
    <hyperlink ref="J1257" r:id="rId2979" xr:uid="{00000000-0004-0000-0200-00001D0C0000}"/>
    <hyperlink ref="K1257" r:id="rId2980" xr:uid="{00000000-0004-0000-0200-00001E0C0000}"/>
    <hyperlink ref="J1258" r:id="rId2981" xr:uid="{00000000-0004-0000-0200-00001F0C0000}"/>
    <hyperlink ref="K1258" r:id="rId2982" xr:uid="{00000000-0004-0000-0200-0000200C0000}"/>
    <hyperlink ref="J1259" r:id="rId2983" xr:uid="{00000000-0004-0000-0200-0000210C0000}"/>
    <hyperlink ref="K1259" r:id="rId2984" xr:uid="{00000000-0004-0000-0200-0000220C0000}"/>
    <hyperlink ref="J1260" r:id="rId2985" xr:uid="{00000000-0004-0000-0200-0000230C0000}"/>
    <hyperlink ref="K1260" r:id="rId2986" xr:uid="{00000000-0004-0000-0200-0000240C0000}"/>
    <hyperlink ref="J1261" r:id="rId2987" xr:uid="{00000000-0004-0000-0200-0000250C0000}"/>
    <hyperlink ref="K1261" r:id="rId2988" xr:uid="{00000000-0004-0000-0200-0000260C0000}"/>
    <hyperlink ref="J1262" r:id="rId2989" xr:uid="{00000000-0004-0000-0200-0000270C0000}"/>
    <hyperlink ref="K1262" r:id="rId2990" xr:uid="{00000000-0004-0000-0200-0000280C0000}"/>
    <hyperlink ref="J1263" r:id="rId2991" xr:uid="{00000000-0004-0000-0200-0000290C0000}"/>
    <hyperlink ref="K1263" r:id="rId2992" xr:uid="{00000000-0004-0000-0200-00002A0C0000}"/>
    <hyperlink ref="J1264" r:id="rId2993" xr:uid="{00000000-0004-0000-0200-00002B0C0000}"/>
    <hyperlink ref="K1264" r:id="rId2994" xr:uid="{00000000-0004-0000-0200-00002C0C0000}"/>
    <hyperlink ref="J1265" r:id="rId2995" xr:uid="{00000000-0004-0000-0200-00002D0C0000}"/>
    <hyperlink ref="K1265" r:id="rId2996" xr:uid="{00000000-0004-0000-0200-00002E0C0000}"/>
    <hyperlink ref="J1266" r:id="rId2997" xr:uid="{00000000-0004-0000-0200-00002F0C0000}"/>
    <hyperlink ref="K1266" r:id="rId2998" xr:uid="{00000000-0004-0000-0200-0000300C0000}"/>
    <hyperlink ref="J1267" r:id="rId2999" xr:uid="{00000000-0004-0000-0200-0000310C0000}"/>
    <hyperlink ref="K1267" r:id="rId3000" xr:uid="{00000000-0004-0000-0200-0000320C0000}"/>
    <hyperlink ref="J1268" r:id="rId3001" xr:uid="{00000000-0004-0000-0200-0000330C0000}"/>
    <hyperlink ref="K1268" r:id="rId3002" xr:uid="{00000000-0004-0000-0200-0000340C0000}"/>
    <hyperlink ref="J1269" r:id="rId3003" xr:uid="{00000000-0004-0000-0200-0000350C0000}"/>
    <hyperlink ref="K1269" r:id="rId3004" xr:uid="{00000000-0004-0000-0200-0000360C0000}"/>
    <hyperlink ref="J1270" r:id="rId3005" xr:uid="{00000000-0004-0000-0200-0000370C0000}"/>
    <hyperlink ref="K1270" r:id="rId3006" xr:uid="{00000000-0004-0000-0200-0000380C0000}"/>
    <hyperlink ref="J1271" r:id="rId3007" xr:uid="{00000000-0004-0000-0200-0000390C0000}"/>
    <hyperlink ref="K1271" r:id="rId3008" xr:uid="{00000000-0004-0000-0200-00003A0C0000}"/>
    <hyperlink ref="J1272" r:id="rId3009" xr:uid="{00000000-0004-0000-0200-00003B0C0000}"/>
    <hyperlink ref="K1272" r:id="rId3010" xr:uid="{00000000-0004-0000-0200-00003C0C0000}"/>
    <hyperlink ref="J1273" r:id="rId3011" xr:uid="{00000000-0004-0000-0200-00003D0C0000}"/>
    <hyperlink ref="K1273" r:id="rId3012" xr:uid="{00000000-0004-0000-0200-00003E0C0000}"/>
    <hyperlink ref="J1274" r:id="rId3013" xr:uid="{00000000-0004-0000-0200-00003F0C0000}"/>
    <hyperlink ref="K1274" r:id="rId3014" xr:uid="{00000000-0004-0000-0200-0000400C0000}"/>
    <hyperlink ref="J1275" r:id="rId3015" xr:uid="{00000000-0004-0000-0200-0000410C0000}"/>
    <hyperlink ref="K1275" r:id="rId3016" xr:uid="{00000000-0004-0000-0200-0000420C0000}"/>
    <hyperlink ref="J1276" r:id="rId3017" xr:uid="{00000000-0004-0000-0200-0000430C0000}"/>
    <hyperlink ref="K1276" r:id="rId3018" xr:uid="{00000000-0004-0000-0200-0000440C0000}"/>
    <hyperlink ref="J1277" r:id="rId3019" xr:uid="{00000000-0004-0000-0200-0000450C0000}"/>
    <hyperlink ref="K1277" r:id="rId3020" xr:uid="{00000000-0004-0000-0200-0000460C0000}"/>
    <hyperlink ref="J1278" r:id="rId3021" xr:uid="{00000000-0004-0000-0200-0000470C0000}"/>
    <hyperlink ref="K1278" r:id="rId3022" xr:uid="{00000000-0004-0000-0200-0000480C0000}"/>
    <hyperlink ref="J1279" r:id="rId3023" xr:uid="{00000000-0004-0000-0200-0000490C0000}"/>
    <hyperlink ref="K1279" r:id="rId3024" xr:uid="{00000000-0004-0000-0200-00004A0C0000}"/>
    <hyperlink ref="J1280" r:id="rId3025" xr:uid="{00000000-0004-0000-0200-00004B0C0000}"/>
    <hyperlink ref="K1280" r:id="rId3026" xr:uid="{00000000-0004-0000-0200-00004C0C0000}"/>
    <hyperlink ref="J1281" r:id="rId3027" xr:uid="{00000000-0004-0000-0200-00004D0C0000}"/>
    <hyperlink ref="K1281" r:id="rId3028" xr:uid="{00000000-0004-0000-0200-00004E0C0000}"/>
    <hyperlink ref="J1282" r:id="rId3029" xr:uid="{00000000-0004-0000-0200-00004F0C0000}"/>
    <hyperlink ref="K1282" r:id="rId3030" xr:uid="{00000000-0004-0000-0200-0000500C0000}"/>
    <hyperlink ref="J1283" r:id="rId3031" xr:uid="{00000000-0004-0000-0200-0000510C0000}"/>
    <hyperlink ref="K1283" r:id="rId3032" xr:uid="{00000000-0004-0000-0200-0000520C0000}"/>
    <hyperlink ref="J1284" r:id="rId3033" xr:uid="{00000000-0004-0000-0200-0000530C0000}"/>
    <hyperlink ref="K1284" r:id="rId3034" xr:uid="{00000000-0004-0000-0200-0000540C0000}"/>
    <hyperlink ref="J1285" r:id="rId3035" xr:uid="{00000000-0004-0000-0200-0000550C0000}"/>
    <hyperlink ref="K1285" r:id="rId3036" xr:uid="{00000000-0004-0000-0200-0000560C0000}"/>
    <hyperlink ref="J1286" r:id="rId3037" xr:uid="{00000000-0004-0000-0200-0000570C0000}"/>
    <hyperlink ref="K1286" r:id="rId3038" xr:uid="{00000000-0004-0000-0200-0000580C0000}"/>
    <hyperlink ref="J1287" r:id="rId3039" xr:uid="{00000000-0004-0000-0200-0000590C0000}"/>
    <hyperlink ref="K1287" r:id="rId3040" xr:uid="{00000000-0004-0000-0200-00005A0C0000}"/>
    <hyperlink ref="J1288" r:id="rId3041" xr:uid="{00000000-0004-0000-0200-00005B0C0000}"/>
    <hyperlink ref="K1288" r:id="rId3042" xr:uid="{00000000-0004-0000-0200-00005C0C0000}"/>
    <hyperlink ref="J1289" r:id="rId3043" xr:uid="{00000000-0004-0000-0200-00005D0C0000}"/>
    <hyperlink ref="K1289" r:id="rId3044" xr:uid="{00000000-0004-0000-0200-00005E0C0000}"/>
    <hyperlink ref="J1290" r:id="rId3045" xr:uid="{00000000-0004-0000-0200-00005F0C0000}"/>
    <hyperlink ref="K1290" r:id="rId3046" xr:uid="{00000000-0004-0000-0200-0000600C0000}"/>
    <hyperlink ref="J1291" r:id="rId3047" xr:uid="{00000000-0004-0000-0200-0000610C0000}"/>
    <hyperlink ref="K1291" r:id="rId3048" xr:uid="{00000000-0004-0000-0200-0000620C0000}"/>
    <hyperlink ref="J1292" r:id="rId3049" xr:uid="{00000000-0004-0000-0200-0000630C0000}"/>
    <hyperlink ref="K1292" r:id="rId3050" xr:uid="{00000000-0004-0000-0200-0000640C0000}"/>
    <hyperlink ref="J1293" r:id="rId3051" xr:uid="{00000000-0004-0000-0200-0000650C0000}"/>
    <hyperlink ref="K1293" r:id="rId3052" xr:uid="{00000000-0004-0000-0200-0000660C0000}"/>
    <hyperlink ref="J1294" r:id="rId3053" xr:uid="{00000000-0004-0000-0200-0000670C0000}"/>
    <hyperlink ref="K1294" r:id="rId3054" xr:uid="{00000000-0004-0000-0200-0000680C0000}"/>
    <hyperlink ref="J1295" r:id="rId3055" xr:uid="{00000000-0004-0000-0200-0000690C0000}"/>
    <hyperlink ref="K1295" r:id="rId3056" xr:uid="{00000000-0004-0000-0200-00006A0C0000}"/>
    <hyperlink ref="J1296" r:id="rId3057" xr:uid="{00000000-0004-0000-0200-00006B0C0000}"/>
    <hyperlink ref="K1296" r:id="rId3058" xr:uid="{00000000-0004-0000-0200-00006C0C0000}"/>
    <hyperlink ref="J1297" r:id="rId3059" xr:uid="{00000000-0004-0000-0200-00006D0C0000}"/>
    <hyperlink ref="K1297" r:id="rId3060" xr:uid="{00000000-0004-0000-0200-00006E0C0000}"/>
    <hyperlink ref="J1298" r:id="rId3061" xr:uid="{00000000-0004-0000-0200-00006F0C0000}"/>
    <hyperlink ref="K1298" r:id="rId3062" xr:uid="{00000000-0004-0000-0200-0000700C0000}"/>
    <hyperlink ref="J1299" r:id="rId3063" xr:uid="{00000000-0004-0000-0200-0000710C0000}"/>
    <hyperlink ref="K1299" r:id="rId3064" xr:uid="{00000000-0004-0000-0200-0000720C0000}"/>
    <hyperlink ref="J1300" r:id="rId3065" xr:uid="{00000000-0004-0000-0200-0000730C0000}"/>
    <hyperlink ref="K1300" r:id="rId3066" xr:uid="{00000000-0004-0000-0200-0000740C0000}"/>
    <hyperlink ref="J1301" r:id="rId3067" xr:uid="{00000000-0004-0000-0200-0000750C0000}"/>
    <hyperlink ref="K1301" r:id="rId3068" xr:uid="{00000000-0004-0000-0200-0000760C0000}"/>
    <hyperlink ref="J1302" r:id="rId3069" xr:uid="{00000000-0004-0000-0200-0000770C0000}"/>
    <hyperlink ref="K1302" r:id="rId3070" xr:uid="{00000000-0004-0000-0200-0000780C0000}"/>
    <hyperlink ref="J1303" r:id="rId3071" xr:uid="{00000000-0004-0000-0200-0000790C0000}"/>
    <hyperlink ref="K1303" r:id="rId3072" xr:uid="{00000000-0004-0000-0200-00007A0C0000}"/>
    <hyperlink ref="J1304" r:id="rId3073" xr:uid="{00000000-0004-0000-0200-00007B0C0000}"/>
    <hyperlink ref="K1304" r:id="rId3074" xr:uid="{00000000-0004-0000-0200-00007C0C0000}"/>
    <hyperlink ref="J1305" r:id="rId3075" xr:uid="{00000000-0004-0000-0200-00007D0C0000}"/>
    <hyperlink ref="K1305" r:id="rId3076" xr:uid="{00000000-0004-0000-0200-00007E0C0000}"/>
    <hyperlink ref="J1306" r:id="rId3077" xr:uid="{00000000-0004-0000-0200-00007F0C0000}"/>
    <hyperlink ref="K1306" r:id="rId3078" xr:uid="{00000000-0004-0000-0200-0000800C0000}"/>
    <hyperlink ref="J1307" r:id="rId3079" xr:uid="{00000000-0004-0000-0200-0000810C0000}"/>
    <hyperlink ref="K1307" r:id="rId3080" xr:uid="{00000000-0004-0000-0200-0000820C0000}"/>
    <hyperlink ref="J1308" r:id="rId3081" xr:uid="{00000000-0004-0000-0200-0000830C0000}"/>
    <hyperlink ref="K1308" r:id="rId3082" xr:uid="{00000000-0004-0000-0200-0000840C0000}"/>
    <hyperlink ref="J1309" r:id="rId3083" xr:uid="{00000000-0004-0000-0200-0000850C0000}"/>
    <hyperlink ref="K1309" r:id="rId3084" xr:uid="{00000000-0004-0000-0200-0000860C0000}"/>
    <hyperlink ref="J1310" r:id="rId3085" xr:uid="{00000000-0004-0000-0200-0000870C0000}"/>
    <hyperlink ref="K1310" r:id="rId3086" xr:uid="{00000000-0004-0000-0200-0000880C0000}"/>
    <hyperlink ref="J1311" r:id="rId3087" xr:uid="{00000000-0004-0000-0200-0000890C0000}"/>
    <hyperlink ref="K1311" r:id="rId3088" xr:uid="{00000000-0004-0000-0200-00008A0C0000}"/>
    <hyperlink ref="J1312" r:id="rId3089" xr:uid="{00000000-0004-0000-0200-00008B0C0000}"/>
    <hyperlink ref="K1312" r:id="rId3090" xr:uid="{00000000-0004-0000-0200-00008C0C0000}"/>
    <hyperlink ref="J1313" r:id="rId3091" xr:uid="{00000000-0004-0000-0200-00008D0C0000}"/>
    <hyperlink ref="K1313" r:id="rId3092" xr:uid="{00000000-0004-0000-0200-00008E0C0000}"/>
    <hyperlink ref="J1314" r:id="rId3093" xr:uid="{00000000-0004-0000-0200-00008F0C0000}"/>
    <hyperlink ref="K1314" r:id="rId3094" xr:uid="{00000000-0004-0000-0200-0000900C0000}"/>
    <hyperlink ref="J1315" r:id="rId3095" xr:uid="{00000000-0004-0000-0200-0000910C0000}"/>
    <hyperlink ref="K1315" r:id="rId3096" xr:uid="{00000000-0004-0000-0200-0000920C0000}"/>
    <hyperlink ref="J1316" r:id="rId3097" xr:uid="{00000000-0004-0000-0200-0000930C0000}"/>
    <hyperlink ref="K1316" r:id="rId3098" xr:uid="{00000000-0004-0000-0200-0000940C0000}"/>
    <hyperlink ref="J1317" r:id="rId3099" xr:uid="{00000000-0004-0000-0200-0000950C0000}"/>
    <hyperlink ref="K1317" r:id="rId3100" xr:uid="{00000000-0004-0000-0200-0000960C0000}"/>
    <hyperlink ref="J1318" r:id="rId3101" xr:uid="{00000000-0004-0000-0200-0000970C0000}"/>
    <hyperlink ref="K1318" r:id="rId3102" xr:uid="{00000000-0004-0000-0200-0000980C0000}"/>
    <hyperlink ref="J1319" r:id="rId3103" xr:uid="{00000000-0004-0000-0200-0000990C0000}"/>
    <hyperlink ref="K1319" r:id="rId3104" xr:uid="{00000000-0004-0000-0200-00009A0C0000}"/>
    <hyperlink ref="J1320" r:id="rId3105" xr:uid="{00000000-0004-0000-0200-00009B0C0000}"/>
    <hyperlink ref="K1320" r:id="rId3106" xr:uid="{00000000-0004-0000-0200-00009C0C0000}"/>
    <hyperlink ref="J1321" r:id="rId3107" xr:uid="{00000000-0004-0000-0200-00009D0C0000}"/>
    <hyperlink ref="K1321" r:id="rId3108" xr:uid="{00000000-0004-0000-0200-00009E0C0000}"/>
    <hyperlink ref="J1322" r:id="rId3109" xr:uid="{00000000-0004-0000-0200-00009F0C0000}"/>
    <hyperlink ref="K1322" r:id="rId3110" xr:uid="{00000000-0004-0000-0200-0000A00C0000}"/>
    <hyperlink ref="J1323" r:id="rId3111" xr:uid="{00000000-0004-0000-0200-0000A10C0000}"/>
    <hyperlink ref="K1323" r:id="rId3112" xr:uid="{00000000-0004-0000-0200-0000A20C0000}"/>
    <hyperlink ref="J1324" r:id="rId3113" xr:uid="{00000000-0004-0000-0200-0000A30C0000}"/>
    <hyperlink ref="K1324" r:id="rId3114" xr:uid="{00000000-0004-0000-0200-0000A40C0000}"/>
    <hyperlink ref="J1325" r:id="rId3115" xr:uid="{00000000-0004-0000-0200-0000A50C0000}"/>
    <hyperlink ref="K1325" r:id="rId3116" xr:uid="{00000000-0004-0000-0200-0000A60C0000}"/>
    <hyperlink ref="J1326" r:id="rId3117" xr:uid="{00000000-0004-0000-0200-0000A70C0000}"/>
    <hyperlink ref="K1326" r:id="rId3118" xr:uid="{00000000-0004-0000-0200-0000A80C0000}"/>
    <hyperlink ref="J1327" r:id="rId3119" xr:uid="{00000000-0004-0000-0200-0000A90C0000}"/>
    <hyperlink ref="K1327" r:id="rId3120" xr:uid="{00000000-0004-0000-0200-0000AA0C0000}"/>
    <hyperlink ref="J1328" r:id="rId3121" xr:uid="{00000000-0004-0000-0200-0000AB0C0000}"/>
    <hyperlink ref="K1328" r:id="rId3122" xr:uid="{00000000-0004-0000-0200-0000AC0C0000}"/>
    <hyperlink ref="J1329" r:id="rId3123" xr:uid="{00000000-0004-0000-0200-0000AD0C0000}"/>
    <hyperlink ref="K1329" r:id="rId3124" xr:uid="{00000000-0004-0000-0200-0000AE0C0000}"/>
    <hyperlink ref="J1330" r:id="rId3125" xr:uid="{00000000-0004-0000-0200-0000AF0C0000}"/>
    <hyperlink ref="K1330" r:id="rId3126" xr:uid="{00000000-0004-0000-0200-0000B00C0000}"/>
    <hyperlink ref="J1331" r:id="rId3127" xr:uid="{00000000-0004-0000-0200-0000B10C0000}"/>
    <hyperlink ref="K1331" r:id="rId3128" xr:uid="{00000000-0004-0000-0200-0000B20C0000}"/>
    <hyperlink ref="J1332" r:id="rId3129" xr:uid="{00000000-0004-0000-0200-0000B30C0000}"/>
    <hyperlink ref="K1332" r:id="rId3130" xr:uid="{00000000-0004-0000-0200-0000B40C0000}"/>
    <hyperlink ref="J1333" r:id="rId3131" xr:uid="{00000000-0004-0000-0200-0000B50C0000}"/>
    <hyperlink ref="K1333" r:id="rId3132" xr:uid="{00000000-0004-0000-0200-0000B60C0000}"/>
    <hyperlink ref="J1334" r:id="rId3133" xr:uid="{00000000-0004-0000-0200-0000B70C0000}"/>
    <hyperlink ref="K1334" r:id="rId3134" xr:uid="{00000000-0004-0000-0200-0000B80C0000}"/>
    <hyperlink ref="J1335" r:id="rId3135" xr:uid="{00000000-0004-0000-0200-0000B90C0000}"/>
    <hyperlink ref="K1335" r:id="rId3136" xr:uid="{00000000-0004-0000-0200-0000BA0C0000}"/>
    <hyperlink ref="J1336" r:id="rId3137" xr:uid="{00000000-0004-0000-0200-0000BB0C0000}"/>
    <hyperlink ref="K1336" r:id="rId3138" xr:uid="{00000000-0004-0000-0200-0000BC0C0000}"/>
    <hyperlink ref="J1337" r:id="rId3139" xr:uid="{00000000-0004-0000-0200-0000BD0C0000}"/>
    <hyperlink ref="K1337" r:id="rId3140" xr:uid="{00000000-0004-0000-0200-0000BE0C0000}"/>
    <hyperlink ref="J1338" r:id="rId3141" xr:uid="{00000000-0004-0000-0200-0000BF0C0000}"/>
    <hyperlink ref="K1338" r:id="rId3142" xr:uid="{00000000-0004-0000-0200-0000C00C0000}"/>
    <hyperlink ref="J1339" r:id="rId3143" xr:uid="{00000000-0004-0000-0200-0000C10C0000}"/>
    <hyperlink ref="K1339" r:id="rId3144" xr:uid="{00000000-0004-0000-0200-0000C20C0000}"/>
    <hyperlink ref="J1340" r:id="rId3145" xr:uid="{00000000-0004-0000-0200-0000C30C0000}"/>
    <hyperlink ref="K1340" r:id="rId3146" xr:uid="{00000000-0004-0000-0200-0000C40C0000}"/>
    <hyperlink ref="J1341" r:id="rId3147" xr:uid="{00000000-0004-0000-0200-0000C50C0000}"/>
    <hyperlink ref="K1341" r:id="rId3148" xr:uid="{00000000-0004-0000-0200-0000C60C0000}"/>
    <hyperlink ref="J1342" r:id="rId3149" xr:uid="{00000000-0004-0000-0200-0000C70C0000}"/>
    <hyperlink ref="K1342" r:id="rId3150" xr:uid="{00000000-0004-0000-0200-0000C80C0000}"/>
    <hyperlink ref="J1343" r:id="rId3151" xr:uid="{00000000-0004-0000-0200-0000C90C0000}"/>
    <hyperlink ref="K1343" r:id="rId3152" xr:uid="{00000000-0004-0000-0200-0000CA0C0000}"/>
    <hyperlink ref="J1344" r:id="rId3153" xr:uid="{00000000-0004-0000-0200-0000CB0C0000}"/>
    <hyperlink ref="K1344" r:id="rId3154" xr:uid="{00000000-0004-0000-0200-0000CC0C0000}"/>
    <hyperlink ref="J1345" r:id="rId3155" xr:uid="{00000000-0004-0000-0200-0000CD0C0000}"/>
    <hyperlink ref="K1345" r:id="rId3156" xr:uid="{00000000-0004-0000-0200-0000CE0C0000}"/>
    <hyperlink ref="J1346" r:id="rId3157" xr:uid="{00000000-0004-0000-0200-0000CF0C0000}"/>
    <hyperlink ref="K1346" r:id="rId3158" xr:uid="{00000000-0004-0000-0200-0000D00C0000}"/>
    <hyperlink ref="J1347" r:id="rId3159" xr:uid="{00000000-0004-0000-0200-0000D10C0000}"/>
    <hyperlink ref="K1347" r:id="rId3160" xr:uid="{00000000-0004-0000-0200-0000D20C0000}"/>
    <hyperlink ref="J1348" r:id="rId3161" xr:uid="{00000000-0004-0000-0200-0000D30C0000}"/>
    <hyperlink ref="K1348" r:id="rId3162" xr:uid="{00000000-0004-0000-0200-0000D40C0000}"/>
    <hyperlink ref="J1349" r:id="rId3163" xr:uid="{00000000-0004-0000-0200-0000D50C0000}"/>
    <hyperlink ref="K1349" r:id="rId3164" xr:uid="{00000000-0004-0000-0200-0000D60C0000}"/>
    <hyperlink ref="J1350" r:id="rId3165" xr:uid="{00000000-0004-0000-0200-0000D70C0000}"/>
    <hyperlink ref="K1350" r:id="rId3166" xr:uid="{00000000-0004-0000-0200-0000D80C0000}"/>
    <hyperlink ref="J1351" r:id="rId3167" xr:uid="{00000000-0004-0000-0200-0000D90C0000}"/>
    <hyperlink ref="K1351" r:id="rId3168" xr:uid="{00000000-0004-0000-0200-0000DA0C0000}"/>
    <hyperlink ref="J1352" r:id="rId3169" xr:uid="{00000000-0004-0000-0200-0000DB0C0000}"/>
    <hyperlink ref="K1352" r:id="rId3170" xr:uid="{00000000-0004-0000-0200-0000DC0C0000}"/>
    <hyperlink ref="J1353" r:id="rId3171" xr:uid="{00000000-0004-0000-0200-0000DD0C0000}"/>
    <hyperlink ref="K1353" r:id="rId3172" xr:uid="{00000000-0004-0000-0200-0000DE0C0000}"/>
    <hyperlink ref="J1354" r:id="rId3173" xr:uid="{00000000-0004-0000-0200-0000DF0C0000}"/>
    <hyperlink ref="K1354" r:id="rId3174" xr:uid="{00000000-0004-0000-0200-0000E00C0000}"/>
    <hyperlink ref="J1355" r:id="rId3175" xr:uid="{00000000-0004-0000-0200-0000E10C0000}"/>
    <hyperlink ref="K1355" r:id="rId3176" xr:uid="{00000000-0004-0000-0200-0000E20C0000}"/>
    <hyperlink ref="J1356" r:id="rId3177" xr:uid="{00000000-0004-0000-0200-0000E30C0000}"/>
    <hyperlink ref="K1356" r:id="rId3178" xr:uid="{00000000-0004-0000-0200-0000E40C0000}"/>
    <hyperlink ref="J1357" r:id="rId3179" xr:uid="{00000000-0004-0000-0200-0000E50C0000}"/>
    <hyperlink ref="K1357" r:id="rId3180" xr:uid="{00000000-0004-0000-0200-0000E60C0000}"/>
    <hyperlink ref="J1358" r:id="rId3181" xr:uid="{00000000-0004-0000-0200-0000E70C0000}"/>
    <hyperlink ref="K1358" r:id="rId3182" xr:uid="{00000000-0004-0000-0200-0000E80C0000}"/>
    <hyperlink ref="J1359" r:id="rId3183" xr:uid="{00000000-0004-0000-0200-0000E90C0000}"/>
    <hyperlink ref="K1359" r:id="rId3184" xr:uid="{00000000-0004-0000-0200-0000EA0C0000}"/>
    <hyperlink ref="J1360" r:id="rId3185" xr:uid="{00000000-0004-0000-0200-0000EB0C0000}"/>
    <hyperlink ref="K1360" r:id="rId3186" xr:uid="{00000000-0004-0000-0200-0000EC0C0000}"/>
    <hyperlink ref="J1361" r:id="rId3187" xr:uid="{00000000-0004-0000-0200-0000ED0C0000}"/>
    <hyperlink ref="K1361" r:id="rId3188" xr:uid="{00000000-0004-0000-0200-0000EE0C0000}"/>
    <hyperlink ref="J1362" r:id="rId3189" xr:uid="{00000000-0004-0000-0200-0000EF0C0000}"/>
    <hyperlink ref="K1362" r:id="rId3190" xr:uid="{00000000-0004-0000-0200-0000F00C0000}"/>
    <hyperlink ref="J1363" r:id="rId3191" xr:uid="{00000000-0004-0000-0200-0000F10C0000}"/>
    <hyperlink ref="K1363" r:id="rId3192" xr:uid="{00000000-0004-0000-0200-0000F20C0000}"/>
    <hyperlink ref="J1364" r:id="rId3193" xr:uid="{00000000-0004-0000-0200-0000F30C0000}"/>
    <hyperlink ref="K1364" r:id="rId3194" xr:uid="{00000000-0004-0000-0200-0000F40C0000}"/>
    <hyperlink ref="J1365" r:id="rId3195" xr:uid="{00000000-0004-0000-0200-0000F50C0000}"/>
    <hyperlink ref="J1366" r:id="rId3196" xr:uid="{00000000-0004-0000-0200-0000F60C0000}"/>
    <hyperlink ref="K1366" r:id="rId3197" xr:uid="{00000000-0004-0000-0200-0000F70C0000}"/>
    <hyperlink ref="J1367" r:id="rId3198" xr:uid="{00000000-0004-0000-0200-0000F80C0000}"/>
    <hyperlink ref="K1367" r:id="rId3199" xr:uid="{00000000-0004-0000-0200-0000F90C0000}"/>
    <hyperlink ref="J1368" r:id="rId3200" xr:uid="{00000000-0004-0000-0200-0000FA0C0000}"/>
    <hyperlink ref="K1368" r:id="rId3201" xr:uid="{00000000-0004-0000-0200-0000FB0C0000}"/>
    <hyperlink ref="J1369" r:id="rId3202" xr:uid="{00000000-0004-0000-0200-0000FC0C0000}"/>
    <hyperlink ref="K1369" r:id="rId3203" xr:uid="{00000000-0004-0000-0200-0000FD0C0000}"/>
    <hyperlink ref="J1370" r:id="rId3204" xr:uid="{00000000-0004-0000-0200-0000FE0C0000}"/>
    <hyperlink ref="K1370" r:id="rId3205" xr:uid="{00000000-0004-0000-0200-0000FF0C0000}"/>
    <hyperlink ref="J1371" r:id="rId3206" xr:uid="{00000000-0004-0000-0200-0000000D0000}"/>
    <hyperlink ref="K1371" r:id="rId3207" xr:uid="{00000000-0004-0000-0200-0000010D0000}"/>
    <hyperlink ref="J1372" r:id="rId3208" xr:uid="{00000000-0004-0000-0200-0000020D0000}"/>
    <hyperlink ref="K1372" r:id="rId3209" xr:uid="{00000000-0004-0000-0200-0000030D0000}"/>
    <hyperlink ref="J1373" r:id="rId3210" xr:uid="{00000000-0004-0000-0200-0000040D0000}"/>
    <hyperlink ref="K1373" r:id="rId3211" xr:uid="{00000000-0004-0000-0200-0000050D0000}"/>
    <hyperlink ref="J1374" r:id="rId3212" xr:uid="{00000000-0004-0000-0200-0000060D0000}"/>
    <hyperlink ref="K1374" r:id="rId3213" xr:uid="{00000000-0004-0000-0200-0000070D0000}"/>
    <hyperlink ref="J1375" r:id="rId3214" xr:uid="{00000000-0004-0000-0200-0000080D0000}"/>
    <hyperlink ref="K1375" r:id="rId3215" xr:uid="{00000000-0004-0000-0200-0000090D0000}"/>
    <hyperlink ref="J1376" r:id="rId3216" xr:uid="{00000000-0004-0000-0200-00000A0D0000}"/>
    <hyperlink ref="K1376" r:id="rId3217" xr:uid="{00000000-0004-0000-0200-00000B0D0000}"/>
    <hyperlink ref="J1377" r:id="rId3218" xr:uid="{00000000-0004-0000-0200-00000C0D0000}"/>
    <hyperlink ref="K1377" r:id="rId3219" xr:uid="{00000000-0004-0000-0200-00000D0D0000}"/>
    <hyperlink ref="J1378" r:id="rId3220" xr:uid="{00000000-0004-0000-0200-00000E0D0000}"/>
    <hyperlink ref="K1378" r:id="rId3221" xr:uid="{00000000-0004-0000-0200-00000F0D0000}"/>
    <hyperlink ref="J1379" r:id="rId3222" xr:uid="{00000000-0004-0000-0200-0000100D0000}"/>
    <hyperlink ref="K1379" r:id="rId3223" xr:uid="{00000000-0004-0000-0200-0000110D0000}"/>
    <hyperlink ref="J1380" r:id="rId3224" xr:uid="{00000000-0004-0000-0200-0000120D0000}"/>
    <hyperlink ref="K1380" r:id="rId3225" xr:uid="{00000000-0004-0000-0200-0000130D0000}"/>
    <hyperlink ref="J1381" r:id="rId3226" xr:uid="{00000000-0004-0000-0200-0000140D0000}"/>
    <hyperlink ref="K1381" r:id="rId3227" xr:uid="{00000000-0004-0000-0200-0000150D0000}"/>
    <hyperlink ref="J1382" r:id="rId3228" xr:uid="{00000000-0004-0000-0200-0000160D0000}"/>
    <hyperlink ref="K1382" r:id="rId3229" xr:uid="{00000000-0004-0000-0200-0000170D0000}"/>
    <hyperlink ref="J1383" r:id="rId3230" xr:uid="{00000000-0004-0000-0200-0000180D0000}"/>
    <hyperlink ref="K1383" r:id="rId3231" xr:uid="{00000000-0004-0000-0200-0000190D0000}"/>
    <hyperlink ref="J1384" r:id="rId3232" xr:uid="{00000000-0004-0000-0200-00001A0D0000}"/>
    <hyperlink ref="K1384" r:id="rId3233" xr:uid="{00000000-0004-0000-0200-00001B0D0000}"/>
    <hyperlink ref="J1385" r:id="rId3234" xr:uid="{00000000-0004-0000-0200-00001C0D0000}"/>
    <hyperlink ref="K1385" r:id="rId3235" xr:uid="{00000000-0004-0000-0200-00001D0D0000}"/>
    <hyperlink ref="J1386" r:id="rId3236" xr:uid="{00000000-0004-0000-0200-00001E0D0000}"/>
    <hyperlink ref="K1386" r:id="rId3237" xr:uid="{00000000-0004-0000-0200-00001F0D0000}"/>
    <hyperlink ref="J1387" r:id="rId3238" xr:uid="{00000000-0004-0000-0200-0000200D0000}"/>
    <hyperlink ref="K1387" r:id="rId3239" xr:uid="{00000000-0004-0000-0200-0000210D0000}"/>
    <hyperlink ref="J1388" r:id="rId3240" xr:uid="{00000000-0004-0000-0200-0000220D0000}"/>
    <hyperlink ref="K1388" r:id="rId3241" xr:uid="{00000000-0004-0000-0200-0000230D0000}"/>
    <hyperlink ref="J1389" r:id="rId3242" xr:uid="{00000000-0004-0000-0200-0000240D0000}"/>
    <hyperlink ref="K1389" r:id="rId3243" xr:uid="{00000000-0004-0000-0200-0000250D0000}"/>
    <hyperlink ref="J1390" r:id="rId3244" xr:uid="{00000000-0004-0000-0200-0000260D0000}"/>
    <hyperlink ref="K1390" r:id="rId3245" xr:uid="{00000000-0004-0000-0200-0000270D0000}"/>
    <hyperlink ref="J1391" r:id="rId3246" xr:uid="{00000000-0004-0000-0200-0000280D0000}"/>
    <hyperlink ref="K1391" r:id="rId3247" xr:uid="{00000000-0004-0000-0200-0000290D0000}"/>
    <hyperlink ref="J1392" r:id="rId3248" xr:uid="{00000000-0004-0000-0200-00002A0D0000}"/>
    <hyperlink ref="K1392" r:id="rId3249" xr:uid="{00000000-0004-0000-0200-00002B0D0000}"/>
    <hyperlink ref="J1393" r:id="rId3250" xr:uid="{00000000-0004-0000-0200-00002C0D0000}"/>
    <hyperlink ref="K1393" r:id="rId3251" xr:uid="{00000000-0004-0000-0200-00002D0D0000}"/>
    <hyperlink ref="J1394" r:id="rId3252" xr:uid="{00000000-0004-0000-0200-00002E0D0000}"/>
    <hyperlink ref="K1394" r:id="rId3253" xr:uid="{00000000-0004-0000-0200-00002F0D0000}"/>
    <hyperlink ref="J1395" r:id="rId3254" xr:uid="{00000000-0004-0000-0200-0000300D0000}"/>
    <hyperlink ref="K1395" r:id="rId3255" xr:uid="{00000000-0004-0000-0200-0000310D0000}"/>
    <hyperlink ref="J1396" r:id="rId3256" xr:uid="{00000000-0004-0000-0200-0000320D0000}"/>
    <hyperlink ref="K1396" r:id="rId3257" xr:uid="{00000000-0004-0000-0200-0000330D0000}"/>
    <hyperlink ref="J1397" r:id="rId3258" xr:uid="{00000000-0004-0000-0200-0000340D0000}"/>
    <hyperlink ref="K1397" r:id="rId3259" xr:uid="{00000000-0004-0000-0200-0000350D0000}"/>
    <hyperlink ref="J1398" r:id="rId3260" xr:uid="{00000000-0004-0000-0200-0000360D0000}"/>
    <hyperlink ref="K1398" r:id="rId3261" xr:uid="{00000000-0004-0000-0200-0000370D0000}"/>
    <hyperlink ref="J1399" r:id="rId3262" xr:uid="{00000000-0004-0000-0200-0000380D0000}"/>
    <hyperlink ref="K1399" r:id="rId3263" xr:uid="{00000000-0004-0000-0200-0000390D0000}"/>
    <hyperlink ref="J1400" r:id="rId3264" xr:uid="{00000000-0004-0000-0200-00003A0D0000}"/>
    <hyperlink ref="K1400" r:id="rId3265" xr:uid="{00000000-0004-0000-0200-00003B0D0000}"/>
    <hyperlink ref="J1401" r:id="rId3266" xr:uid="{00000000-0004-0000-0200-00003C0D0000}"/>
    <hyperlink ref="K1401" r:id="rId3267" xr:uid="{00000000-0004-0000-0200-00003D0D0000}"/>
    <hyperlink ref="J1402" r:id="rId3268" xr:uid="{00000000-0004-0000-0200-00003E0D0000}"/>
    <hyperlink ref="K1402" r:id="rId3269" xr:uid="{00000000-0004-0000-0200-00003F0D0000}"/>
    <hyperlink ref="J1403" r:id="rId3270" xr:uid="{00000000-0004-0000-0200-0000400D0000}"/>
    <hyperlink ref="K1403" r:id="rId3271" xr:uid="{00000000-0004-0000-0200-0000410D0000}"/>
    <hyperlink ref="J1404" r:id="rId3272" xr:uid="{00000000-0004-0000-0200-0000420D0000}"/>
    <hyperlink ref="K1404" r:id="rId3273" xr:uid="{00000000-0004-0000-0200-0000430D0000}"/>
    <hyperlink ref="J1405" r:id="rId3274" xr:uid="{00000000-0004-0000-0200-0000440D0000}"/>
    <hyperlink ref="K1405" r:id="rId3275" xr:uid="{00000000-0004-0000-0200-0000450D0000}"/>
    <hyperlink ref="J1406" r:id="rId3276" xr:uid="{00000000-0004-0000-0200-0000460D0000}"/>
    <hyperlink ref="K1406" r:id="rId3277" xr:uid="{00000000-0004-0000-0200-0000470D0000}"/>
    <hyperlink ref="J1407" r:id="rId3278" xr:uid="{00000000-0004-0000-0200-0000480D0000}"/>
    <hyperlink ref="K1407" r:id="rId3279" xr:uid="{00000000-0004-0000-0200-0000490D0000}"/>
    <hyperlink ref="J1408" r:id="rId3280" xr:uid="{00000000-0004-0000-0200-00004A0D0000}"/>
    <hyperlink ref="K1408" r:id="rId3281" xr:uid="{00000000-0004-0000-0200-00004B0D0000}"/>
    <hyperlink ref="J1409" r:id="rId3282" xr:uid="{00000000-0004-0000-0200-00004C0D0000}"/>
    <hyperlink ref="K1409" r:id="rId3283" xr:uid="{00000000-0004-0000-0200-00004D0D0000}"/>
    <hyperlink ref="J1410" r:id="rId3284" xr:uid="{00000000-0004-0000-0200-00004E0D0000}"/>
    <hyperlink ref="K1410" r:id="rId3285" xr:uid="{00000000-0004-0000-0200-00004F0D0000}"/>
    <hyperlink ref="J1411" r:id="rId3286" xr:uid="{00000000-0004-0000-0200-0000500D0000}"/>
    <hyperlink ref="K1411" r:id="rId3287" xr:uid="{00000000-0004-0000-0200-0000510D0000}"/>
    <hyperlink ref="J1412" r:id="rId3288" xr:uid="{00000000-0004-0000-0200-0000520D0000}"/>
    <hyperlink ref="K1412" r:id="rId3289" xr:uid="{00000000-0004-0000-0200-0000530D0000}"/>
    <hyperlink ref="J1413" r:id="rId3290" xr:uid="{00000000-0004-0000-0200-0000540D0000}"/>
    <hyperlink ref="K1413" r:id="rId3291" xr:uid="{00000000-0004-0000-0200-0000550D0000}"/>
    <hyperlink ref="J1414" r:id="rId3292" xr:uid="{00000000-0004-0000-0200-0000560D0000}"/>
    <hyperlink ref="K1414" r:id="rId3293" xr:uid="{00000000-0004-0000-0200-0000570D0000}"/>
    <hyperlink ref="J1415" r:id="rId3294" xr:uid="{00000000-0004-0000-0200-0000580D0000}"/>
    <hyperlink ref="K1415" r:id="rId3295" xr:uid="{00000000-0004-0000-0200-0000590D0000}"/>
    <hyperlink ref="J1416" r:id="rId3296" xr:uid="{00000000-0004-0000-0200-00005A0D0000}"/>
    <hyperlink ref="K1416" r:id="rId3297" xr:uid="{00000000-0004-0000-0200-00005B0D0000}"/>
    <hyperlink ref="J1417" r:id="rId3298" xr:uid="{00000000-0004-0000-0200-00005C0D0000}"/>
    <hyperlink ref="K1417" r:id="rId3299" xr:uid="{00000000-0004-0000-0200-00005D0D0000}"/>
    <hyperlink ref="J1418" r:id="rId3300" xr:uid="{00000000-0004-0000-0200-00005E0D0000}"/>
    <hyperlink ref="K1418" r:id="rId3301" xr:uid="{00000000-0004-0000-0200-00005F0D0000}"/>
    <hyperlink ref="J1419" r:id="rId3302" xr:uid="{00000000-0004-0000-0200-0000600D0000}"/>
    <hyperlink ref="K1419" r:id="rId3303" xr:uid="{00000000-0004-0000-0200-0000610D0000}"/>
    <hyperlink ref="J1420" r:id="rId3304" xr:uid="{00000000-0004-0000-0200-0000620D0000}"/>
    <hyperlink ref="K1420" r:id="rId3305" xr:uid="{00000000-0004-0000-0200-0000630D0000}"/>
    <hyperlink ref="J1421" r:id="rId3306" xr:uid="{00000000-0004-0000-0200-0000640D0000}"/>
    <hyperlink ref="K1421" r:id="rId3307" xr:uid="{00000000-0004-0000-0200-0000650D0000}"/>
    <hyperlink ref="J1422" r:id="rId3308" xr:uid="{00000000-0004-0000-0200-0000660D0000}"/>
    <hyperlink ref="K1422" r:id="rId3309" xr:uid="{00000000-0004-0000-0200-0000670D0000}"/>
    <hyperlink ref="J1423" r:id="rId3310" xr:uid="{00000000-0004-0000-0200-0000680D0000}"/>
    <hyperlink ref="K1423" r:id="rId3311" xr:uid="{00000000-0004-0000-0200-0000690D0000}"/>
    <hyperlink ref="J1424" r:id="rId3312" xr:uid="{00000000-0004-0000-0200-00006A0D0000}"/>
    <hyperlink ref="K1424" r:id="rId3313" xr:uid="{00000000-0004-0000-0200-00006B0D0000}"/>
    <hyperlink ref="J1425" r:id="rId3314" xr:uid="{00000000-0004-0000-0200-00006C0D0000}"/>
    <hyperlink ref="K1425" r:id="rId3315" xr:uid="{00000000-0004-0000-0200-00006D0D0000}"/>
    <hyperlink ref="J1426" r:id="rId3316" xr:uid="{00000000-0004-0000-0200-00006E0D0000}"/>
    <hyperlink ref="K1426" r:id="rId3317" xr:uid="{00000000-0004-0000-0200-00006F0D0000}"/>
    <hyperlink ref="J1427" r:id="rId3318" xr:uid="{00000000-0004-0000-0200-0000700D0000}"/>
    <hyperlink ref="K1427" r:id="rId3319" xr:uid="{00000000-0004-0000-0200-0000710D0000}"/>
    <hyperlink ref="J1428" r:id="rId3320" xr:uid="{00000000-0004-0000-0200-0000720D0000}"/>
    <hyperlink ref="K1428" r:id="rId3321" xr:uid="{00000000-0004-0000-0200-0000730D0000}"/>
    <hyperlink ref="J1429" r:id="rId3322" xr:uid="{00000000-0004-0000-0200-0000740D0000}"/>
    <hyperlink ref="K1429" r:id="rId3323" xr:uid="{00000000-0004-0000-0200-0000750D0000}"/>
    <hyperlink ref="J1430" r:id="rId3324" xr:uid="{00000000-0004-0000-0200-0000760D0000}"/>
    <hyperlink ref="K1430" r:id="rId3325" xr:uid="{00000000-0004-0000-0200-0000770D0000}"/>
    <hyperlink ref="J1431" r:id="rId3326" xr:uid="{00000000-0004-0000-0200-0000780D0000}"/>
    <hyperlink ref="K1431" r:id="rId3327" xr:uid="{00000000-0004-0000-0200-0000790D0000}"/>
    <hyperlink ref="J1432" r:id="rId3328" xr:uid="{00000000-0004-0000-0200-00007A0D0000}"/>
    <hyperlink ref="K1432" r:id="rId3329" xr:uid="{00000000-0004-0000-0200-00007B0D0000}"/>
    <hyperlink ref="J1433" r:id="rId3330" xr:uid="{00000000-0004-0000-0200-00007C0D0000}"/>
    <hyperlink ref="K1433" r:id="rId3331" xr:uid="{00000000-0004-0000-0200-00007D0D0000}"/>
    <hyperlink ref="J1434" r:id="rId3332" xr:uid="{00000000-0004-0000-0200-00007E0D0000}"/>
    <hyperlink ref="K1434" r:id="rId3333" xr:uid="{00000000-0004-0000-0200-00007F0D0000}"/>
    <hyperlink ref="J1435" r:id="rId3334" xr:uid="{00000000-0004-0000-0200-0000800D0000}"/>
    <hyperlink ref="K1435" r:id="rId3335" xr:uid="{00000000-0004-0000-0200-0000810D0000}"/>
    <hyperlink ref="J1436" r:id="rId3336" xr:uid="{00000000-0004-0000-0200-0000820D0000}"/>
    <hyperlink ref="K1436" r:id="rId3337" xr:uid="{00000000-0004-0000-0200-0000830D0000}"/>
    <hyperlink ref="J1437" r:id="rId3338" xr:uid="{00000000-0004-0000-0200-0000840D0000}"/>
    <hyperlink ref="K1437" r:id="rId3339" xr:uid="{00000000-0004-0000-0200-0000850D0000}"/>
    <hyperlink ref="J1438" r:id="rId3340" xr:uid="{00000000-0004-0000-0200-0000860D0000}"/>
    <hyperlink ref="K1438" r:id="rId3341" xr:uid="{00000000-0004-0000-0200-0000870D0000}"/>
    <hyperlink ref="J1439" r:id="rId3342" xr:uid="{00000000-0004-0000-0200-0000880D0000}"/>
    <hyperlink ref="K1439" r:id="rId3343" xr:uid="{00000000-0004-0000-0200-0000890D0000}"/>
    <hyperlink ref="J1440" r:id="rId3344" xr:uid="{00000000-0004-0000-0200-00008A0D0000}"/>
    <hyperlink ref="K1440" r:id="rId3345" xr:uid="{00000000-0004-0000-0200-00008B0D0000}"/>
    <hyperlink ref="J1441" r:id="rId3346" xr:uid="{00000000-0004-0000-0200-00008C0D0000}"/>
    <hyperlink ref="K1441" r:id="rId3347" xr:uid="{00000000-0004-0000-0200-00008D0D0000}"/>
    <hyperlink ref="J1442" r:id="rId3348" xr:uid="{00000000-0004-0000-0200-00008E0D0000}"/>
    <hyperlink ref="K1442" r:id="rId3349" xr:uid="{00000000-0004-0000-0200-00008F0D0000}"/>
    <hyperlink ref="J1443" r:id="rId3350" xr:uid="{00000000-0004-0000-0200-0000900D0000}"/>
    <hyperlink ref="K1443" r:id="rId3351" xr:uid="{00000000-0004-0000-0200-0000910D0000}"/>
    <hyperlink ref="J1444" r:id="rId3352" xr:uid="{00000000-0004-0000-0200-0000920D0000}"/>
    <hyperlink ref="K1444" r:id="rId3353" xr:uid="{00000000-0004-0000-0200-0000930D0000}"/>
    <hyperlink ref="J1445" r:id="rId3354" xr:uid="{00000000-0004-0000-0200-0000940D0000}"/>
    <hyperlink ref="K1445" r:id="rId3355" xr:uid="{00000000-0004-0000-0200-0000950D0000}"/>
    <hyperlink ref="J1446" r:id="rId3356" xr:uid="{00000000-0004-0000-0200-0000960D0000}"/>
    <hyperlink ref="K1446" r:id="rId3357" xr:uid="{00000000-0004-0000-0200-0000970D0000}"/>
    <hyperlink ref="J1447" r:id="rId3358" xr:uid="{00000000-0004-0000-0200-0000980D0000}"/>
    <hyperlink ref="K1447" r:id="rId3359" xr:uid="{00000000-0004-0000-0200-0000990D0000}"/>
    <hyperlink ref="J1448" r:id="rId3360" xr:uid="{00000000-0004-0000-0200-00009A0D0000}"/>
    <hyperlink ref="K1448" r:id="rId3361" xr:uid="{00000000-0004-0000-0200-00009B0D0000}"/>
    <hyperlink ref="J1449" r:id="rId3362" xr:uid="{00000000-0004-0000-0200-00009C0D0000}"/>
    <hyperlink ref="K1449" r:id="rId3363" xr:uid="{00000000-0004-0000-0200-00009D0D0000}"/>
    <hyperlink ref="J1450" r:id="rId3364" xr:uid="{00000000-0004-0000-0200-00009E0D0000}"/>
    <hyperlink ref="K1450" r:id="rId3365" xr:uid="{00000000-0004-0000-0200-00009F0D0000}"/>
    <hyperlink ref="J1451" r:id="rId3366" xr:uid="{00000000-0004-0000-0200-0000A00D0000}"/>
    <hyperlink ref="K1451" r:id="rId3367" xr:uid="{00000000-0004-0000-0200-0000A10D0000}"/>
    <hyperlink ref="J1452" r:id="rId3368" xr:uid="{00000000-0004-0000-0200-0000A20D0000}"/>
    <hyperlink ref="K1452" r:id="rId3369" xr:uid="{00000000-0004-0000-0200-0000A30D0000}"/>
    <hyperlink ref="J1453" r:id="rId3370" xr:uid="{00000000-0004-0000-0200-0000A40D0000}"/>
    <hyperlink ref="K1453" r:id="rId3371" xr:uid="{00000000-0004-0000-0200-0000A50D0000}"/>
    <hyperlink ref="J1454" r:id="rId3372" xr:uid="{00000000-0004-0000-0200-0000A60D0000}"/>
    <hyperlink ref="K1454" r:id="rId3373" xr:uid="{00000000-0004-0000-0200-0000A70D0000}"/>
    <hyperlink ref="J1455" r:id="rId3374" xr:uid="{00000000-0004-0000-0200-0000A80D0000}"/>
    <hyperlink ref="K1455" r:id="rId3375" xr:uid="{00000000-0004-0000-0200-0000A90D0000}"/>
    <hyperlink ref="J1456" r:id="rId3376" xr:uid="{00000000-0004-0000-0200-0000AA0D0000}"/>
    <hyperlink ref="K1456" r:id="rId3377" xr:uid="{00000000-0004-0000-0200-0000AB0D0000}"/>
    <hyperlink ref="J1457" r:id="rId3378" xr:uid="{00000000-0004-0000-0200-0000AC0D0000}"/>
    <hyperlink ref="K1457" r:id="rId3379" xr:uid="{00000000-0004-0000-0200-0000AD0D0000}"/>
    <hyperlink ref="J1458" r:id="rId3380" xr:uid="{00000000-0004-0000-0200-0000AE0D0000}"/>
    <hyperlink ref="K1458" r:id="rId3381" xr:uid="{00000000-0004-0000-0200-0000AF0D0000}"/>
    <hyperlink ref="J1459" r:id="rId3382" xr:uid="{00000000-0004-0000-0200-0000B00D0000}"/>
    <hyperlink ref="K1459" r:id="rId3383" xr:uid="{00000000-0004-0000-0200-0000B10D0000}"/>
    <hyperlink ref="J1460" r:id="rId3384" xr:uid="{00000000-0004-0000-0200-0000B20D0000}"/>
    <hyperlink ref="K1460" r:id="rId3385" xr:uid="{00000000-0004-0000-0200-0000B30D0000}"/>
    <hyperlink ref="J1461" r:id="rId3386" xr:uid="{00000000-0004-0000-0200-0000B40D0000}"/>
    <hyperlink ref="K1461" r:id="rId3387" xr:uid="{00000000-0004-0000-0200-0000B50D0000}"/>
    <hyperlink ref="J1462" r:id="rId3388" xr:uid="{00000000-0004-0000-0200-0000B60D0000}"/>
    <hyperlink ref="K1462" r:id="rId3389" xr:uid="{00000000-0004-0000-0200-0000B70D0000}"/>
    <hyperlink ref="J1463" r:id="rId3390" xr:uid="{00000000-0004-0000-0200-0000B80D0000}"/>
    <hyperlink ref="K1463" r:id="rId3391" xr:uid="{00000000-0004-0000-0200-0000B90D0000}"/>
    <hyperlink ref="J1464" r:id="rId3392" xr:uid="{00000000-0004-0000-0200-0000BA0D0000}"/>
    <hyperlink ref="K1464" r:id="rId3393" xr:uid="{00000000-0004-0000-0200-0000BB0D0000}"/>
    <hyperlink ref="J1465" r:id="rId3394" xr:uid="{00000000-0004-0000-0200-0000BC0D0000}"/>
    <hyperlink ref="K1465" r:id="rId3395" xr:uid="{00000000-0004-0000-0200-0000BD0D0000}"/>
    <hyperlink ref="J1466" r:id="rId3396" xr:uid="{00000000-0004-0000-0200-0000BE0D0000}"/>
    <hyperlink ref="K1466" r:id="rId3397" xr:uid="{00000000-0004-0000-0200-0000BF0D0000}"/>
    <hyperlink ref="J1467" r:id="rId3398" xr:uid="{00000000-0004-0000-0200-0000C00D0000}"/>
    <hyperlink ref="K1467" r:id="rId3399" xr:uid="{00000000-0004-0000-0200-0000C10D0000}"/>
    <hyperlink ref="J1468" r:id="rId3400" xr:uid="{00000000-0004-0000-0200-0000C20D0000}"/>
    <hyperlink ref="K1468" r:id="rId3401" xr:uid="{00000000-0004-0000-0200-0000C30D0000}"/>
    <hyperlink ref="J1469" r:id="rId3402" xr:uid="{00000000-0004-0000-0200-0000C40D0000}"/>
    <hyperlink ref="K1469" r:id="rId3403" xr:uid="{00000000-0004-0000-0200-0000C50D0000}"/>
    <hyperlink ref="J1470" r:id="rId3404" xr:uid="{00000000-0004-0000-0200-0000C60D0000}"/>
    <hyperlink ref="K1470" r:id="rId3405" xr:uid="{00000000-0004-0000-0200-0000C70D0000}"/>
    <hyperlink ref="J1471" r:id="rId3406" xr:uid="{00000000-0004-0000-0200-0000C80D0000}"/>
    <hyperlink ref="K1471" r:id="rId3407" xr:uid="{00000000-0004-0000-0200-0000C90D0000}"/>
    <hyperlink ref="J1472" r:id="rId3408" xr:uid="{00000000-0004-0000-0200-0000CA0D0000}"/>
    <hyperlink ref="K1472" r:id="rId3409" xr:uid="{00000000-0004-0000-0200-0000CB0D0000}"/>
    <hyperlink ref="J1473" r:id="rId3410" xr:uid="{00000000-0004-0000-0200-0000CC0D0000}"/>
    <hyperlink ref="K1473" r:id="rId3411" xr:uid="{00000000-0004-0000-0200-0000CD0D0000}"/>
    <hyperlink ref="J1474" r:id="rId3412" xr:uid="{00000000-0004-0000-0200-0000CE0D0000}"/>
    <hyperlink ref="K1474" r:id="rId3413" xr:uid="{00000000-0004-0000-0200-0000CF0D0000}"/>
    <hyperlink ref="J1475" r:id="rId3414" xr:uid="{00000000-0004-0000-0200-0000D00D0000}"/>
    <hyperlink ref="K1475" r:id="rId3415" xr:uid="{00000000-0004-0000-0200-0000D10D0000}"/>
    <hyperlink ref="J1476" r:id="rId3416" xr:uid="{00000000-0004-0000-0200-0000D20D0000}"/>
    <hyperlink ref="K1476" r:id="rId3417" xr:uid="{00000000-0004-0000-0200-0000D30D0000}"/>
    <hyperlink ref="J1477" r:id="rId3418" xr:uid="{00000000-0004-0000-0200-0000D40D0000}"/>
    <hyperlink ref="K1477" r:id="rId3419" xr:uid="{00000000-0004-0000-0200-0000D50D0000}"/>
    <hyperlink ref="J1478" r:id="rId3420" xr:uid="{00000000-0004-0000-0200-0000D60D0000}"/>
    <hyperlink ref="K1478" r:id="rId3421" xr:uid="{00000000-0004-0000-0200-0000D70D0000}"/>
    <hyperlink ref="J1479" r:id="rId3422" xr:uid="{00000000-0004-0000-0200-0000D80D0000}"/>
    <hyperlink ref="K1479" r:id="rId3423" xr:uid="{00000000-0004-0000-0200-0000D90D0000}"/>
    <hyperlink ref="J1480" r:id="rId3424" xr:uid="{00000000-0004-0000-0200-0000DA0D0000}"/>
    <hyperlink ref="K1480" r:id="rId3425" xr:uid="{00000000-0004-0000-0200-0000DB0D0000}"/>
    <hyperlink ref="J1481" r:id="rId3426" xr:uid="{00000000-0004-0000-0200-0000DC0D0000}"/>
    <hyperlink ref="K1481" r:id="rId3427" xr:uid="{00000000-0004-0000-0200-0000DD0D0000}"/>
    <hyperlink ref="J1482" r:id="rId3428" xr:uid="{00000000-0004-0000-0200-0000DE0D0000}"/>
    <hyperlink ref="K1482" r:id="rId3429" xr:uid="{00000000-0004-0000-0200-0000DF0D0000}"/>
    <hyperlink ref="J1483" r:id="rId3430" xr:uid="{00000000-0004-0000-0200-0000E00D0000}"/>
    <hyperlink ref="K1483" r:id="rId3431" xr:uid="{00000000-0004-0000-0200-0000E10D0000}"/>
    <hyperlink ref="J1484" r:id="rId3432" xr:uid="{00000000-0004-0000-0200-0000E20D0000}"/>
    <hyperlink ref="K1484" r:id="rId3433" xr:uid="{00000000-0004-0000-0200-0000E30D0000}"/>
    <hyperlink ref="J1485" r:id="rId3434" xr:uid="{00000000-0004-0000-0200-0000E40D0000}"/>
    <hyperlink ref="K1485" r:id="rId3435" xr:uid="{00000000-0004-0000-0200-0000E50D0000}"/>
    <hyperlink ref="J1486" r:id="rId3436" xr:uid="{00000000-0004-0000-0200-0000E60D0000}"/>
    <hyperlink ref="K1486" r:id="rId3437" xr:uid="{00000000-0004-0000-0200-0000E70D0000}"/>
    <hyperlink ref="J1487" r:id="rId3438" xr:uid="{00000000-0004-0000-0200-0000E80D0000}"/>
    <hyperlink ref="K1487" r:id="rId3439" xr:uid="{00000000-0004-0000-0200-0000E90D0000}"/>
    <hyperlink ref="J1488" r:id="rId3440" xr:uid="{00000000-0004-0000-0200-0000EA0D0000}"/>
    <hyperlink ref="K1488" r:id="rId3441" xr:uid="{00000000-0004-0000-0200-0000EB0D0000}"/>
    <hyperlink ref="J1489" r:id="rId3442" xr:uid="{00000000-0004-0000-0200-0000EC0D0000}"/>
    <hyperlink ref="K1489" r:id="rId3443" xr:uid="{00000000-0004-0000-0200-0000ED0D0000}"/>
    <hyperlink ref="J1490" r:id="rId3444" xr:uid="{00000000-0004-0000-0200-0000EE0D0000}"/>
    <hyperlink ref="K1490" r:id="rId3445" xr:uid="{00000000-0004-0000-0200-0000EF0D0000}"/>
    <hyperlink ref="J1491" r:id="rId3446" xr:uid="{00000000-0004-0000-0200-0000F00D0000}"/>
    <hyperlink ref="K1491" r:id="rId3447" xr:uid="{00000000-0004-0000-0200-0000F10D0000}"/>
    <hyperlink ref="J1492" r:id="rId3448" xr:uid="{00000000-0004-0000-0200-0000F20D0000}"/>
    <hyperlink ref="K1492" r:id="rId3449" xr:uid="{00000000-0004-0000-0200-0000F30D0000}"/>
    <hyperlink ref="J1493" r:id="rId3450" xr:uid="{00000000-0004-0000-0200-0000F40D0000}"/>
    <hyperlink ref="K1493" r:id="rId3451" xr:uid="{00000000-0004-0000-0200-0000F50D0000}"/>
    <hyperlink ref="J1494" r:id="rId3452" xr:uid="{00000000-0004-0000-0200-0000F60D0000}"/>
    <hyperlink ref="K1494" r:id="rId3453" xr:uid="{00000000-0004-0000-0200-0000F70D0000}"/>
    <hyperlink ref="J1495" r:id="rId3454" xr:uid="{00000000-0004-0000-0200-0000F80D0000}"/>
    <hyperlink ref="K1495" r:id="rId3455" xr:uid="{00000000-0004-0000-0200-0000F90D0000}"/>
    <hyperlink ref="J1496" r:id="rId3456" xr:uid="{00000000-0004-0000-0200-0000FA0D0000}"/>
    <hyperlink ref="K1496" r:id="rId3457" xr:uid="{00000000-0004-0000-0200-0000FB0D0000}"/>
    <hyperlink ref="J1497" r:id="rId3458" xr:uid="{00000000-0004-0000-0200-0000FC0D0000}"/>
    <hyperlink ref="K1497" r:id="rId3459" xr:uid="{00000000-0004-0000-0200-0000FD0D0000}"/>
    <hyperlink ref="J1498" r:id="rId3460" xr:uid="{00000000-0004-0000-0200-0000FE0D0000}"/>
    <hyperlink ref="K1498" r:id="rId3461" xr:uid="{00000000-0004-0000-0200-0000FF0D0000}"/>
    <hyperlink ref="J1499" r:id="rId3462" xr:uid="{00000000-0004-0000-0200-0000000E0000}"/>
    <hyperlink ref="K1499" r:id="rId3463" xr:uid="{00000000-0004-0000-0200-0000010E0000}"/>
    <hyperlink ref="J1500" r:id="rId3464" xr:uid="{00000000-0004-0000-0200-0000020E0000}"/>
    <hyperlink ref="K1500" r:id="rId3465" xr:uid="{00000000-0004-0000-0200-0000030E0000}"/>
    <hyperlink ref="J1501" r:id="rId3466" xr:uid="{00000000-0004-0000-0200-0000040E0000}"/>
    <hyperlink ref="K1501" r:id="rId3467" xr:uid="{00000000-0004-0000-0200-0000050E0000}"/>
    <hyperlink ref="J1502" r:id="rId3468" xr:uid="{00000000-0004-0000-0200-0000060E0000}"/>
    <hyperlink ref="K1502" r:id="rId3469" xr:uid="{00000000-0004-0000-0200-0000070E0000}"/>
    <hyperlink ref="J1503" r:id="rId3470" xr:uid="{00000000-0004-0000-0200-0000080E0000}"/>
    <hyperlink ref="K1503" r:id="rId3471" xr:uid="{00000000-0004-0000-0200-0000090E0000}"/>
    <hyperlink ref="J1504" r:id="rId3472" xr:uid="{00000000-0004-0000-0200-00000A0E0000}"/>
    <hyperlink ref="K1504" r:id="rId3473" xr:uid="{00000000-0004-0000-0200-00000B0E0000}"/>
    <hyperlink ref="J1505" r:id="rId3474" xr:uid="{00000000-0004-0000-0200-00000C0E0000}"/>
    <hyperlink ref="K1505" r:id="rId3475" xr:uid="{00000000-0004-0000-0200-00000D0E0000}"/>
    <hyperlink ref="J1506" r:id="rId3476" xr:uid="{00000000-0004-0000-0200-00000E0E0000}"/>
    <hyperlink ref="K1506" r:id="rId3477" xr:uid="{00000000-0004-0000-0200-00000F0E0000}"/>
    <hyperlink ref="J1507" r:id="rId3478" xr:uid="{00000000-0004-0000-0200-0000100E0000}"/>
    <hyperlink ref="K1507" r:id="rId3479" xr:uid="{00000000-0004-0000-0200-0000110E0000}"/>
    <hyperlink ref="J1508" r:id="rId3480" xr:uid="{00000000-0004-0000-0200-0000120E0000}"/>
    <hyperlink ref="K1508" r:id="rId3481" xr:uid="{00000000-0004-0000-0200-0000130E0000}"/>
    <hyperlink ref="J1509" r:id="rId3482" xr:uid="{00000000-0004-0000-0200-0000140E0000}"/>
    <hyperlink ref="K1509" r:id="rId3483" xr:uid="{00000000-0004-0000-0200-0000150E0000}"/>
    <hyperlink ref="J1510" r:id="rId3484" xr:uid="{00000000-0004-0000-0200-0000160E0000}"/>
    <hyperlink ref="K1510" r:id="rId3485" xr:uid="{00000000-0004-0000-0200-0000170E0000}"/>
    <hyperlink ref="J1512" r:id="rId3486" xr:uid="{00000000-0004-0000-0200-0000180E0000}"/>
    <hyperlink ref="K1512" r:id="rId3487" xr:uid="{00000000-0004-0000-0200-0000190E0000}"/>
    <hyperlink ref="J1513" r:id="rId3488" xr:uid="{00000000-0004-0000-0200-00001A0E0000}"/>
    <hyperlink ref="K1513" r:id="rId3489" xr:uid="{00000000-0004-0000-0200-00001B0E0000}"/>
    <hyperlink ref="J1514" r:id="rId3490" xr:uid="{00000000-0004-0000-0200-00001C0E0000}"/>
    <hyperlink ref="K1514" r:id="rId3491" xr:uid="{00000000-0004-0000-0200-00001D0E0000}"/>
    <hyperlink ref="J1515" r:id="rId3492" xr:uid="{00000000-0004-0000-0200-00001E0E0000}"/>
    <hyperlink ref="K1515" r:id="rId3493" xr:uid="{00000000-0004-0000-0200-00001F0E0000}"/>
    <hyperlink ref="J1516" r:id="rId3494" xr:uid="{00000000-0004-0000-0200-0000200E0000}"/>
    <hyperlink ref="K1516" r:id="rId3495" xr:uid="{00000000-0004-0000-0200-0000210E0000}"/>
    <hyperlink ref="J1517" r:id="rId3496" xr:uid="{00000000-0004-0000-0200-0000220E0000}"/>
    <hyperlink ref="K1517" r:id="rId3497" xr:uid="{00000000-0004-0000-0200-0000230E0000}"/>
    <hyperlink ref="J1518" r:id="rId3498" xr:uid="{00000000-0004-0000-0200-0000240E0000}"/>
    <hyperlink ref="K1518" r:id="rId3499" xr:uid="{00000000-0004-0000-0200-0000250E0000}"/>
    <hyperlink ref="J1519" r:id="rId3500" xr:uid="{00000000-0004-0000-0200-0000260E0000}"/>
    <hyperlink ref="K1519" r:id="rId3501" xr:uid="{00000000-0004-0000-0200-0000270E0000}"/>
    <hyperlink ref="J1520" r:id="rId3502" xr:uid="{00000000-0004-0000-0200-0000280E0000}"/>
    <hyperlink ref="K1520" r:id="rId3503" xr:uid="{00000000-0004-0000-0200-0000290E0000}"/>
    <hyperlink ref="J1521" r:id="rId3504" xr:uid="{00000000-0004-0000-0200-00002A0E0000}"/>
    <hyperlink ref="K1521" r:id="rId3505" xr:uid="{00000000-0004-0000-0200-00002B0E0000}"/>
    <hyperlink ref="J1522" r:id="rId3506" xr:uid="{00000000-0004-0000-0200-00002C0E0000}"/>
    <hyperlink ref="K1522" r:id="rId3507" xr:uid="{00000000-0004-0000-0200-00002D0E0000}"/>
    <hyperlink ref="J1523" r:id="rId3508" xr:uid="{00000000-0004-0000-0200-00002E0E0000}"/>
    <hyperlink ref="K1523" r:id="rId3509" xr:uid="{00000000-0004-0000-0200-00002F0E0000}"/>
    <hyperlink ref="J1524" r:id="rId3510" xr:uid="{00000000-0004-0000-0200-0000300E0000}"/>
    <hyperlink ref="K1524" r:id="rId3511" xr:uid="{00000000-0004-0000-0200-0000310E0000}"/>
    <hyperlink ref="J1525" r:id="rId3512" xr:uid="{00000000-0004-0000-0200-0000320E0000}"/>
    <hyperlink ref="K1525" r:id="rId3513" xr:uid="{00000000-0004-0000-0200-0000330E0000}"/>
    <hyperlink ref="J1526" r:id="rId3514" xr:uid="{00000000-0004-0000-0200-0000340E0000}"/>
    <hyperlink ref="K1526" r:id="rId3515" xr:uid="{00000000-0004-0000-0200-0000350E0000}"/>
    <hyperlink ref="J1527" r:id="rId3516" xr:uid="{00000000-0004-0000-0200-0000360E0000}"/>
    <hyperlink ref="K1527" r:id="rId3517" xr:uid="{00000000-0004-0000-0200-0000370E0000}"/>
    <hyperlink ref="J1528" r:id="rId3518" xr:uid="{00000000-0004-0000-0200-0000380E0000}"/>
    <hyperlink ref="K1528" r:id="rId3519" xr:uid="{00000000-0004-0000-0200-0000390E0000}"/>
    <hyperlink ref="J1529" r:id="rId3520" xr:uid="{00000000-0004-0000-0200-00003A0E0000}"/>
    <hyperlink ref="K1529" r:id="rId3521" xr:uid="{00000000-0004-0000-0200-00003B0E0000}"/>
    <hyperlink ref="J1530" r:id="rId3522" xr:uid="{00000000-0004-0000-0200-00003C0E0000}"/>
    <hyperlink ref="K1530" r:id="rId3523" xr:uid="{00000000-0004-0000-0200-00003D0E0000}"/>
    <hyperlink ref="J1531" r:id="rId3524" xr:uid="{00000000-0004-0000-0200-00003E0E0000}"/>
    <hyperlink ref="K1531" r:id="rId3525" xr:uid="{00000000-0004-0000-0200-00003F0E0000}"/>
    <hyperlink ref="J1532" r:id="rId3526" xr:uid="{00000000-0004-0000-0200-0000400E0000}"/>
    <hyperlink ref="K1532" r:id="rId3527" xr:uid="{00000000-0004-0000-0200-0000410E0000}"/>
    <hyperlink ref="J1533" r:id="rId3528" xr:uid="{00000000-0004-0000-0200-0000420E0000}"/>
    <hyperlink ref="K1533" r:id="rId3529" xr:uid="{00000000-0004-0000-0200-0000430E0000}"/>
    <hyperlink ref="J1534" r:id="rId3530" xr:uid="{00000000-0004-0000-0200-0000440E0000}"/>
    <hyperlink ref="K1534" r:id="rId3531" xr:uid="{00000000-0004-0000-0200-0000450E0000}"/>
    <hyperlink ref="J1535" r:id="rId3532" xr:uid="{00000000-0004-0000-0200-0000460E0000}"/>
    <hyperlink ref="K1535" r:id="rId3533" xr:uid="{00000000-0004-0000-0200-0000470E0000}"/>
    <hyperlink ref="J1536" r:id="rId3534" xr:uid="{00000000-0004-0000-0200-0000480E0000}"/>
    <hyperlink ref="K1536" r:id="rId3535" xr:uid="{00000000-0004-0000-0200-0000490E0000}"/>
    <hyperlink ref="J1537" r:id="rId3536" xr:uid="{00000000-0004-0000-0200-00004A0E0000}"/>
    <hyperlink ref="K1537" r:id="rId3537" xr:uid="{00000000-0004-0000-0200-00004B0E0000}"/>
    <hyperlink ref="J1538" r:id="rId3538" xr:uid="{00000000-0004-0000-0200-00004C0E0000}"/>
    <hyperlink ref="K1538" r:id="rId3539" xr:uid="{00000000-0004-0000-0200-00004D0E0000}"/>
    <hyperlink ref="J1539" r:id="rId3540" xr:uid="{00000000-0004-0000-0200-00004E0E0000}"/>
    <hyperlink ref="K1539" r:id="rId3541" xr:uid="{00000000-0004-0000-0200-00004F0E0000}"/>
    <hyperlink ref="J1540" r:id="rId3542" xr:uid="{00000000-0004-0000-0200-0000500E0000}"/>
    <hyperlink ref="K1540" r:id="rId3543" xr:uid="{00000000-0004-0000-0200-0000510E0000}"/>
    <hyperlink ref="J1541" r:id="rId3544" xr:uid="{00000000-0004-0000-0200-0000520E0000}"/>
    <hyperlink ref="K1541" r:id="rId3545" xr:uid="{00000000-0004-0000-0200-0000530E0000}"/>
    <hyperlink ref="J1542" r:id="rId3546" xr:uid="{00000000-0004-0000-0200-0000540E0000}"/>
    <hyperlink ref="K1542" r:id="rId3547" xr:uid="{00000000-0004-0000-0200-0000550E0000}"/>
    <hyperlink ref="J1543" r:id="rId3548" xr:uid="{00000000-0004-0000-0200-0000560E0000}"/>
    <hyperlink ref="K1543" r:id="rId3549" xr:uid="{00000000-0004-0000-0200-0000570E0000}"/>
    <hyperlink ref="J1544" r:id="rId3550" xr:uid="{00000000-0004-0000-0200-0000580E0000}"/>
    <hyperlink ref="K1544" r:id="rId3551" xr:uid="{00000000-0004-0000-0200-0000590E0000}"/>
    <hyperlink ref="J1545" r:id="rId3552" xr:uid="{00000000-0004-0000-0200-00005A0E0000}"/>
    <hyperlink ref="K1545" r:id="rId3553" xr:uid="{00000000-0004-0000-0200-00005B0E0000}"/>
    <hyperlink ref="J1546" r:id="rId3554" xr:uid="{00000000-0004-0000-0200-00005C0E0000}"/>
    <hyperlink ref="K1546" r:id="rId3555" xr:uid="{00000000-0004-0000-0200-00005D0E0000}"/>
    <hyperlink ref="J1547" r:id="rId3556" xr:uid="{00000000-0004-0000-0200-00005E0E0000}"/>
    <hyperlink ref="K1547" r:id="rId3557" xr:uid="{00000000-0004-0000-0200-00005F0E0000}"/>
    <hyperlink ref="J1548" r:id="rId3558" xr:uid="{00000000-0004-0000-0200-0000600E0000}"/>
    <hyperlink ref="K1548" r:id="rId3559" xr:uid="{00000000-0004-0000-0200-0000610E0000}"/>
    <hyperlink ref="J1549" r:id="rId3560" xr:uid="{00000000-0004-0000-0200-0000620E0000}"/>
    <hyperlink ref="K1549" r:id="rId3561" xr:uid="{00000000-0004-0000-0200-0000630E0000}"/>
    <hyperlink ref="J1550" r:id="rId3562" xr:uid="{00000000-0004-0000-0200-0000640E0000}"/>
    <hyperlink ref="K1550" r:id="rId3563" xr:uid="{00000000-0004-0000-0200-0000650E0000}"/>
    <hyperlink ref="J1551" r:id="rId3564" xr:uid="{00000000-0004-0000-0200-0000660E0000}"/>
    <hyperlink ref="K1551" r:id="rId3565" xr:uid="{00000000-0004-0000-0200-0000670E0000}"/>
    <hyperlink ref="J1552" r:id="rId3566" xr:uid="{00000000-0004-0000-0200-0000680E0000}"/>
    <hyperlink ref="K1552" r:id="rId3567" xr:uid="{00000000-0004-0000-0200-0000690E0000}"/>
    <hyperlink ref="J1553" r:id="rId3568" xr:uid="{00000000-0004-0000-0200-00006A0E0000}"/>
    <hyperlink ref="K1553" r:id="rId3569" xr:uid="{00000000-0004-0000-0200-00006B0E0000}"/>
    <hyperlink ref="J1554" r:id="rId3570" xr:uid="{00000000-0004-0000-0200-00006C0E0000}"/>
    <hyperlink ref="K1554" r:id="rId3571" xr:uid="{00000000-0004-0000-0200-00006D0E0000}"/>
    <hyperlink ref="J1555" r:id="rId3572" xr:uid="{00000000-0004-0000-0200-00006E0E0000}"/>
    <hyperlink ref="K1555" r:id="rId3573" xr:uid="{00000000-0004-0000-0200-00006F0E0000}"/>
    <hyperlink ref="J1556" r:id="rId3574" xr:uid="{00000000-0004-0000-0200-0000700E0000}"/>
    <hyperlink ref="K1556" r:id="rId3575" xr:uid="{00000000-0004-0000-0200-0000710E0000}"/>
    <hyperlink ref="J1557" r:id="rId3576" xr:uid="{00000000-0004-0000-0200-0000720E0000}"/>
    <hyperlink ref="K1557" r:id="rId3577" xr:uid="{00000000-0004-0000-0200-0000730E0000}"/>
    <hyperlink ref="J1558" r:id="rId3578" xr:uid="{00000000-0004-0000-0200-0000740E0000}"/>
    <hyperlink ref="K1558" r:id="rId3579" xr:uid="{00000000-0004-0000-0200-0000750E0000}"/>
    <hyperlink ref="J1559" r:id="rId3580" xr:uid="{00000000-0004-0000-0200-0000760E0000}"/>
    <hyperlink ref="K1559" r:id="rId3581" xr:uid="{00000000-0004-0000-0200-0000770E0000}"/>
    <hyperlink ref="J1560" r:id="rId3582" xr:uid="{00000000-0004-0000-0200-0000780E0000}"/>
    <hyperlink ref="K1560" r:id="rId3583" xr:uid="{00000000-0004-0000-0200-0000790E0000}"/>
    <hyperlink ref="J1561" r:id="rId3584" xr:uid="{00000000-0004-0000-0200-00007A0E0000}"/>
    <hyperlink ref="K1561" r:id="rId3585" xr:uid="{00000000-0004-0000-0200-00007B0E0000}"/>
    <hyperlink ref="J1562" r:id="rId3586" xr:uid="{00000000-0004-0000-0200-00007C0E0000}"/>
    <hyperlink ref="K1562" r:id="rId3587" xr:uid="{00000000-0004-0000-0200-00007D0E0000}"/>
    <hyperlink ref="J1563" r:id="rId3588" xr:uid="{00000000-0004-0000-0200-00007E0E0000}"/>
    <hyperlink ref="K1563" r:id="rId3589" xr:uid="{00000000-0004-0000-0200-00007F0E0000}"/>
    <hyperlink ref="J1564" r:id="rId3590" xr:uid="{00000000-0004-0000-0200-0000800E0000}"/>
    <hyperlink ref="K1564" r:id="rId3591" xr:uid="{00000000-0004-0000-0200-0000810E0000}"/>
    <hyperlink ref="J1565" r:id="rId3592" xr:uid="{00000000-0004-0000-0200-0000820E0000}"/>
    <hyperlink ref="K1565" r:id="rId3593" xr:uid="{00000000-0004-0000-0200-0000830E0000}"/>
    <hyperlink ref="J1566" r:id="rId3594" xr:uid="{00000000-0004-0000-0200-0000840E0000}"/>
    <hyperlink ref="K1566" r:id="rId3595" xr:uid="{00000000-0004-0000-0200-0000850E0000}"/>
    <hyperlink ref="J1567" r:id="rId3596" xr:uid="{00000000-0004-0000-0200-0000860E0000}"/>
    <hyperlink ref="K1567" r:id="rId3597" xr:uid="{00000000-0004-0000-0200-0000870E0000}"/>
    <hyperlink ref="J1568" r:id="rId3598" xr:uid="{00000000-0004-0000-0200-0000880E0000}"/>
    <hyperlink ref="K1568" r:id="rId3599" xr:uid="{00000000-0004-0000-0200-0000890E0000}"/>
    <hyperlink ref="J1569" r:id="rId3600" xr:uid="{00000000-0004-0000-0200-00008A0E0000}"/>
    <hyperlink ref="K1569" r:id="rId3601" xr:uid="{00000000-0004-0000-0200-00008B0E0000}"/>
    <hyperlink ref="J1570" r:id="rId3602" xr:uid="{00000000-0004-0000-0200-00008C0E0000}"/>
    <hyperlink ref="K1570" r:id="rId3603" xr:uid="{00000000-0004-0000-0200-00008D0E0000}"/>
    <hyperlink ref="J1571" r:id="rId3604" xr:uid="{00000000-0004-0000-0200-00008E0E0000}"/>
    <hyperlink ref="K1571" r:id="rId3605" xr:uid="{00000000-0004-0000-0200-00008F0E0000}"/>
    <hyperlink ref="J1572" r:id="rId3606" xr:uid="{00000000-0004-0000-0200-0000900E0000}"/>
    <hyperlink ref="K1572" r:id="rId3607" xr:uid="{00000000-0004-0000-0200-0000910E0000}"/>
    <hyperlink ref="J1573" r:id="rId3608" xr:uid="{00000000-0004-0000-0200-0000920E0000}"/>
    <hyperlink ref="K1573" r:id="rId3609" xr:uid="{00000000-0004-0000-0200-0000930E0000}"/>
    <hyperlink ref="J1574" r:id="rId3610" xr:uid="{00000000-0004-0000-0200-0000940E0000}"/>
    <hyperlink ref="K1574" r:id="rId3611" xr:uid="{00000000-0004-0000-0200-0000950E0000}"/>
    <hyperlink ref="J1575" r:id="rId3612" xr:uid="{00000000-0004-0000-0200-0000960E0000}"/>
    <hyperlink ref="K1575" r:id="rId3613" xr:uid="{00000000-0004-0000-0200-0000970E0000}"/>
    <hyperlink ref="J1576" r:id="rId3614" xr:uid="{00000000-0004-0000-0200-0000980E0000}"/>
    <hyperlink ref="K1576" r:id="rId3615" xr:uid="{00000000-0004-0000-0200-0000990E0000}"/>
    <hyperlink ref="J1577" r:id="rId3616" xr:uid="{00000000-0004-0000-0200-00009A0E0000}"/>
    <hyperlink ref="K1577" r:id="rId3617" xr:uid="{00000000-0004-0000-0200-00009B0E0000}"/>
    <hyperlink ref="J1578" r:id="rId3618" xr:uid="{00000000-0004-0000-0200-00009C0E0000}"/>
    <hyperlink ref="K1578" r:id="rId3619" xr:uid="{00000000-0004-0000-0200-00009D0E0000}"/>
    <hyperlink ref="J1579" r:id="rId3620" xr:uid="{00000000-0004-0000-0200-00009E0E0000}"/>
    <hyperlink ref="K1579" r:id="rId3621" xr:uid="{00000000-0004-0000-0200-00009F0E0000}"/>
    <hyperlink ref="J1580" r:id="rId3622" xr:uid="{00000000-0004-0000-0200-0000A00E0000}"/>
    <hyperlink ref="K1580" r:id="rId3623" xr:uid="{00000000-0004-0000-0200-0000A10E0000}"/>
    <hyperlink ref="J1581" r:id="rId3624" xr:uid="{00000000-0004-0000-0200-0000A20E0000}"/>
    <hyperlink ref="K1581" r:id="rId3625" xr:uid="{00000000-0004-0000-0200-0000A30E0000}"/>
    <hyperlink ref="J1582" r:id="rId3626" xr:uid="{00000000-0004-0000-0200-0000A40E0000}"/>
    <hyperlink ref="K1582" r:id="rId3627" xr:uid="{00000000-0004-0000-0200-0000A50E0000}"/>
    <hyperlink ref="J1583" r:id="rId3628" xr:uid="{00000000-0004-0000-0200-0000A60E0000}"/>
    <hyperlink ref="K1583" r:id="rId3629" xr:uid="{00000000-0004-0000-0200-0000A70E0000}"/>
    <hyperlink ref="J1584" r:id="rId3630" xr:uid="{00000000-0004-0000-0200-0000A80E0000}"/>
    <hyperlink ref="K1584" r:id="rId3631" xr:uid="{00000000-0004-0000-0200-0000A90E0000}"/>
    <hyperlink ref="J1585" r:id="rId3632" xr:uid="{00000000-0004-0000-0200-0000AA0E0000}"/>
    <hyperlink ref="K1585" r:id="rId3633" xr:uid="{00000000-0004-0000-0200-0000AB0E0000}"/>
    <hyperlink ref="J1586" r:id="rId3634" xr:uid="{00000000-0004-0000-0200-0000AC0E0000}"/>
    <hyperlink ref="K1586" r:id="rId3635" xr:uid="{00000000-0004-0000-0200-0000AD0E0000}"/>
    <hyperlink ref="J1587" r:id="rId3636" xr:uid="{00000000-0004-0000-0200-0000AE0E0000}"/>
    <hyperlink ref="K1587" r:id="rId3637" xr:uid="{00000000-0004-0000-0200-0000AF0E0000}"/>
    <hyperlink ref="J1588" r:id="rId3638" xr:uid="{00000000-0004-0000-0200-0000B00E0000}"/>
    <hyperlink ref="K1588" r:id="rId3639" xr:uid="{00000000-0004-0000-0200-0000B10E0000}"/>
    <hyperlink ref="J1589" r:id="rId3640" xr:uid="{00000000-0004-0000-0200-0000B20E0000}"/>
    <hyperlink ref="K1589" r:id="rId3641" xr:uid="{00000000-0004-0000-0200-0000B30E0000}"/>
    <hyperlink ref="J1590" r:id="rId3642" xr:uid="{00000000-0004-0000-0200-0000B40E0000}"/>
    <hyperlink ref="K1590" r:id="rId3643" xr:uid="{00000000-0004-0000-0200-0000B50E0000}"/>
    <hyperlink ref="J1591" r:id="rId3644" xr:uid="{00000000-0004-0000-0200-0000B60E0000}"/>
    <hyperlink ref="K1591" r:id="rId3645" xr:uid="{00000000-0004-0000-0200-0000B70E0000}"/>
    <hyperlink ref="J1592" r:id="rId3646" xr:uid="{00000000-0004-0000-0200-0000B80E0000}"/>
    <hyperlink ref="K1592" r:id="rId3647" xr:uid="{00000000-0004-0000-0200-0000B90E0000}"/>
    <hyperlink ref="J1593" r:id="rId3648" xr:uid="{00000000-0004-0000-0200-0000BA0E0000}"/>
    <hyperlink ref="K1593" r:id="rId3649" xr:uid="{00000000-0004-0000-0200-0000BB0E0000}"/>
    <hyperlink ref="J1594" r:id="rId3650" xr:uid="{00000000-0004-0000-0200-0000BC0E0000}"/>
    <hyperlink ref="K1594" r:id="rId3651" xr:uid="{00000000-0004-0000-0200-0000BD0E0000}"/>
    <hyperlink ref="J1595" r:id="rId3652" xr:uid="{00000000-0004-0000-0200-0000BE0E0000}"/>
    <hyperlink ref="K1595" r:id="rId3653" xr:uid="{00000000-0004-0000-0200-0000BF0E0000}"/>
    <hyperlink ref="J1596" r:id="rId3654" xr:uid="{00000000-0004-0000-0200-0000C00E0000}"/>
    <hyperlink ref="K1596" r:id="rId3655" xr:uid="{00000000-0004-0000-0200-0000C10E0000}"/>
    <hyperlink ref="J1597" r:id="rId3656" xr:uid="{00000000-0004-0000-0200-0000C20E0000}"/>
    <hyperlink ref="K1597" r:id="rId3657" xr:uid="{00000000-0004-0000-0200-0000C30E0000}"/>
    <hyperlink ref="J1598" r:id="rId3658" xr:uid="{00000000-0004-0000-0200-0000C40E0000}"/>
    <hyperlink ref="K1598" r:id="rId3659" xr:uid="{00000000-0004-0000-0200-0000C50E0000}"/>
    <hyperlink ref="J1599" r:id="rId3660" xr:uid="{00000000-0004-0000-0200-0000C60E0000}"/>
    <hyperlink ref="K1599" r:id="rId3661" xr:uid="{00000000-0004-0000-0200-0000C70E0000}"/>
    <hyperlink ref="J1600" r:id="rId3662" xr:uid="{00000000-0004-0000-0200-0000C80E0000}"/>
    <hyperlink ref="K1600" r:id="rId3663" xr:uid="{00000000-0004-0000-0200-0000C90E0000}"/>
    <hyperlink ref="J1601" r:id="rId3664" xr:uid="{00000000-0004-0000-0200-0000CA0E0000}"/>
    <hyperlink ref="K1601" r:id="rId3665" xr:uid="{00000000-0004-0000-0200-0000CB0E0000}"/>
    <hyperlink ref="J1602" r:id="rId3666" xr:uid="{00000000-0004-0000-0200-0000CC0E0000}"/>
    <hyperlink ref="K1602" r:id="rId3667" xr:uid="{00000000-0004-0000-0200-0000CD0E0000}"/>
    <hyperlink ref="J1603" r:id="rId3668" xr:uid="{00000000-0004-0000-0200-0000CE0E0000}"/>
    <hyperlink ref="K1603" r:id="rId3669" xr:uid="{00000000-0004-0000-0200-0000CF0E0000}"/>
    <hyperlink ref="J1604" r:id="rId3670" xr:uid="{00000000-0004-0000-0200-0000D00E0000}"/>
    <hyperlink ref="K1604" r:id="rId3671" xr:uid="{00000000-0004-0000-0200-0000D10E0000}"/>
    <hyperlink ref="J1605" r:id="rId3672" xr:uid="{00000000-0004-0000-0200-0000D20E0000}"/>
    <hyperlink ref="K1605" r:id="rId3673" xr:uid="{00000000-0004-0000-0200-0000D30E0000}"/>
    <hyperlink ref="J1606" r:id="rId3674" xr:uid="{00000000-0004-0000-0200-0000D40E0000}"/>
    <hyperlink ref="K1606" r:id="rId3675" xr:uid="{00000000-0004-0000-0200-0000D50E0000}"/>
    <hyperlink ref="J1607" r:id="rId3676" xr:uid="{00000000-0004-0000-0200-0000D60E0000}"/>
    <hyperlink ref="K1607" r:id="rId3677" xr:uid="{00000000-0004-0000-0200-0000D70E0000}"/>
    <hyperlink ref="J1608" r:id="rId3678" xr:uid="{00000000-0004-0000-0200-0000D80E0000}"/>
    <hyperlink ref="K1608" r:id="rId3679" xr:uid="{00000000-0004-0000-0200-0000D90E0000}"/>
    <hyperlink ref="J1609" r:id="rId3680" xr:uid="{00000000-0004-0000-0200-0000DA0E0000}"/>
    <hyperlink ref="K1609" r:id="rId3681" xr:uid="{00000000-0004-0000-0200-0000DB0E0000}"/>
    <hyperlink ref="J1610" r:id="rId3682" xr:uid="{00000000-0004-0000-0200-0000DC0E0000}"/>
    <hyperlink ref="K1610" r:id="rId3683" xr:uid="{00000000-0004-0000-0200-0000DD0E0000}"/>
    <hyperlink ref="J1611" r:id="rId3684" xr:uid="{00000000-0004-0000-0200-0000DE0E0000}"/>
    <hyperlink ref="K1611" r:id="rId3685" xr:uid="{00000000-0004-0000-0200-0000DF0E0000}"/>
    <hyperlink ref="J1612" r:id="rId3686" xr:uid="{00000000-0004-0000-0200-0000E00E0000}"/>
    <hyperlink ref="K1612" r:id="rId3687" xr:uid="{00000000-0004-0000-0200-0000E10E0000}"/>
    <hyperlink ref="J1613" r:id="rId3688" xr:uid="{00000000-0004-0000-0200-0000E20E0000}"/>
    <hyperlink ref="K1613" r:id="rId3689" xr:uid="{00000000-0004-0000-0200-0000E30E0000}"/>
    <hyperlink ref="J1614" r:id="rId3690" xr:uid="{00000000-0004-0000-0200-0000E40E0000}"/>
    <hyperlink ref="K1614" r:id="rId3691" xr:uid="{00000000-0004-0000-0200-0000E50E0000}"/>
    <hyperlink ref="J1615" r:id="rId3692" xr:uid="{00000000-0004-0000-0200-0000E60E0000}"/>
    <hyperlink ref="K1615" r:id="rId3693" xr:uid="{00000000-0004-0000-0200-0000E70E0000}"/>
    <hyperlink ref="J1616" r:id="rId3694" xr:uid="{00000000-0004-0000-0200-0000E80E0000}"/>
    <hyperlink ref="K1616" r:id="rId3695" xr:uid="{00000000-0004-0000-0200-0000E90E0000}"/>
    <hyperlink ref="J1617" r:id="rId3696" xr:uid="{00000000-0004-0000-0200-0000EA0E0000}"/>
    <hyperlink ref="K1617" r:id="rId3697" xr:uid="{00000000-0004-0000-0200-0000EB0E0000}"/>
    <hyperlink ref="J1618" r:id="rId3698" xr:uid="{00000000-0004-0000-0200-0000EC0E0000}"/>
    <hyperlink ref="K1618" r:id="rId3699" xr:uid="{00000000-0004-0000-0200-0000ED0E0000}"/>
    <hyperlink ref="J1619" r:id="rId3700" xr:uid="{00000000-0004-0000-0200-0000EE0E0000}"/>
    <hyperlink ref="K1619" r:id="rId3701" xr:uid="{00000000-0004-0000-0200-0000EF0E0000}"/>
    <hyperlink ref="J1620" r:id="rId3702" xr:uid="{00000000-0004-0000-0200-0000F00E0000}"/>
    <hyperlink ref="K1620" r:id="rId3703" xr:uid="{00000000-0004-0000-0200-0000F10E0000}"/>
    <hyperlink ref="J1621" r:id="rId3704" xr:uid="{00000000-0004-0000-0200-0000F20E0000}"/>
    <hyperlink ref="K1621" r:id="rId3705" xr:uid="{00000000-0004-0000-0200-0000F30E0000}"/>
    <hyperlink ref="J1622" r:id="rId3706" xr:uid="{00000000-0004-0000-0200-0000F40E0000}"/>
    <hyperlink ref="K1622" r:id="rId3707" xr:uid="{00000000-0004-0000-0200-0000F50E0000}"/>
    <hyperlink ref="J1623" r:id="rId3708" xr:uid="{00000000-0004-0000-0200-0000F60E0000}"/>
    <hyperlink ref="K1623" r:id="rId3709" xr:uid="{00000000-0004-0000-0200-0000F70E0000}"/>
    <hyperlink ref="J1624" r:id="rId3710" xr:uid="{00000000-0004-0000-0200-0000F80E0000}"/>
    <hyperlink ref="K1624" r:id="rId3711" xr:uid="{00000000-0004-0000-0200-0000F90E0000}"/>
    <hyperlink ref="J1625" r:id="rId3712" xr:uid="{00000000-0004-0000-0200-0000FA0E0000}"/>
    <hyperlink ref="K1625" r:id="rId3713" xr:uid="{00000000-0004-0000-0200-0000FB0E0000}"/>
    <hyperlink ref="J1626" r:id="rId3714" xr:uid="{00000000-0004-0000-0200-0000FC0E0000}"/>
    <hyperlink ref="K1626" r:id="rId3715" xr:uid="{00000000-0004-0000-0200-0000FD0E0000}"/>
    <hyperlink ref="J1627" r:id="rId3716" xr:uid="{00000000-0004-0000-0200-0000FE0E0000}"/>
    <hyperlink ref="K1627" r:id="rId3717" xr:uid="{00000000-0004-0000-0200-0000FF0E0000}"/>
    <hyperlink ref="J1628" r:id="rId3718" xr:uid="{00000000-0004-0000-0200-0000000F0000}"/>
    <hyperlink ref="K1628" r:id="rId3719" xr:uid="{00000000-0004-0000-0200-0000010F0000}"/>
    <hyperlink ref="J1629" r:id="rId3720" xr:uid="{00000000-0004-0000-0200-0000020F0000}"/>
    <hyperlink ref="K1629" r:id="rId3721" xr:uid="{00000000-0004-0000-0200-0000030F0000}"/>
    <hyperlink ref="J1630" r:id="rId3722" xr:uid="{00000000-0004-0000-0200-0000040F0000}"/>
    <hyperlink ref="K1630" r:id="rId3723" location="google_vignette" xr:uid="{00000000-0004-0000-0200-0000050F0000}"/>
    <hyperlink ref="J1632" r:id="rId3724" xr:uid="{00000000-0004-0000-0200-0000060F0000}"/>
    <hyperlink ref="K1632" r:id="rId3725" xr:uid="{00000000-0004-0000-0200-0000070F0000}"/>
    <hyperlink ref="J1633" r:id="rId3726" xr:uid="{00000000-0004-0000-0200-0000080F0000}"/>
    <hyperlink ref="K1633" r:id="rId3727" xr:uid="{00000000-0004-0000-0200-0000090F0000}"/>
    <hyperlink ref="J1634" r:id="rId3728" xr:uid="{00000000-0004-0000-0200-00000A0F0000}"/>
    <hyperlink ref="K1634" r:id="rId3729" xr:uid="{00000000-0004-0000-0200-00000B0F0000}"/>
    <hyperlink ref="J1635" r:id="rId3730" xr:uid="{00000000-0004-0000-0200-00000C0F0000}"/>
    <hyperlink ref="K1635" r:id="rId3731" xr:uid="{00000000-0004-0000-0200-00000D0F0000}"/>
    <hyperlink ref="J1636" r:id="rId3732" xr:uid="{00000000-0004-0000-0200-00000E0F0000}"/>
    <hyperlink ref="K1636" r:id="rId3733" xr:uid="{00000000-0004-0000-0200-00000F0F0000}"/>
    <hyperlink ref="J1637" r:id="rId3734" xr:uid="{00000000-0004-0000-0200-0000100F0000}"/>
    <hyperlink ref="K1637" r:id="rId3735" xr:uid="{00000000-0004-0000-0200-0000110F0000}"/>
    <hyperlink ref="J1638" r:id="rId3736" xr:uid="{00000000-0004-0000-0200-0000120F0000}"/>
    <hyperlink ref="K1638" r:id="rId3737" xr:uid="{00000000-0004-0000-0200-0000130F0000}"/>
    <hyperlink ref="J1639" r:id="rId3738" xr:uid="{00000000-0004-0000-0200-0000140F0000}"/>
    <hyperlink ref="K1639" r:id="rId3739" xr:uid="{00000000-0004-0000-0200-0000150F0000}"/>
    <hyperlink ref="J1640" r:id="rId3740" xr:uid="{00000000-0004-0000-0200-0000160F0000}"/>
    <hyperlink ref="K1640" r:id="rId3741" xr:uid="{00000000-0004-0000-0200-0000170F0000}"/>
    <hyperlink ref="J1641" r:id="rId3742" xr:uid="{00000000-0004-0000-0200-0000180F0000}"/>
    <hyperlink ref="K1641" r:id="rId3743" xr:uid="{00000000-0004-0000-0200-0000190F0000}"/>
    <hyperlink ref="J1642" r:id="rId3744" xr:uid="{00000000-0004-0000-0200-00001A0F0000}"/>
    <hyperlink ref="K1642" r:id="rId3745" xr:uid="{00000000-0004-0000-0200-00001B0F0000}"/>
    <hyperlink ref="J1643" r:id="rId3746" xr:uid="{00000000-0004-0000-0200-00001C0F0000}"/>
    <hyperlink ref="K1643" r:id="rId3747" xr:uid="{00000000-0004-0000-0200-00001D0F0000}"/>
    <hyperlink ref="J1644" r:id="rId3748" xr:uid="{00000000-0004-0000-0200-00001E0F0000}"/>
    <hyperlink ref="K1644" r:id="rId3749" xr:uid="{00000000-0004-0000-0200-00001F0F0000}"/>
    <hyperlink ref="J1645" r:id="rId3750" xr:uid="{00000000-0004-0000-0200-0000200F0000}"/>
    <hyperlink ref="K1645" r:id="rId3751" xr:uid="{00000000-0004-0000-0200-0000210F0000}"/>
    <hyperlink ref="J1646" r:id="rId3752" xr:uid="{00000000-0004-0000-0200-0000220F0000}"/>
    <hyperlink ref="K1646" r:id="rId3753" xr:uid="{00000000-0004-0000-0200-0000230F0000}"/>
    <hyperlink ref="J1647" r:id="rId3754" xr:uid="{00000000-0004-0000-0200-0000240F0000}"/>
    <hyperlink ref="K1647" r:id="rId3755" xr:uid="{00000000-0004-0000-0200-0000250F0000}"/>
    <hyperlink ref="J1648" r:id="rId3756" xr:uid="{00000000-0004-0000-0200-0000260F0000}"/>
    <hyperlink ref="K1648" r:id="rId3757" xr:uid="{00000000-0004-0000-0200-0000270F0000}"/>
    <hyperlink ref="J1649" r:id="rId3758" xr:uid="{00000000-0004-0000-0200-0000280F0000}"/>
    <hyperlink ref="K1649" r:id="rId3759" xr:uid="{00000000-0004-0000-0200-0000290F0000}"/>
    <hyperlink ref="J1650" r:id="rId3760" xr:uid="{00000000-0004-0000-0200-00002A0F0000}"/>
    <hyperlink ref="K1650" r:id="rId3761" xr:uid="{00000000-0004-0000-0200-00002B0F0000}"/>
    <hyperlink ref="J1651" r:id="rId3762" xr:uid="{00000000-0004-0000-0200-00002C0F0000}"/>
    <hyperlink ref="K1651" r:id="rId3763" xr:uid="{00000000-0004-0000-0200-00002D0F0000}"/>
    <hyperlink ref="J1652" r:id="rId3764" xr:uid="{00000000-0004-0000-0200-00002E0F0000}"/>
    <hyperlink ref="K1652" r:id="rId3765" xr:uid="{00000000-0004-0000-0200-00002F0F0000}"/>
    <hyperlink ref="J1653" r:id="rId3766" xr:uid="{00000000-0004-0000-0200-0000300F0000}"/>
    <hyperlink ref="K1653" r:id="rId3767" xr:uid="{00000000-0004-0000-0200-0000310F0000}"/>
    <hyperlink ref="J1654" r:id="rId3768" xr:uid="{00000000-0004-0000-0200-0000320F0000}"/>
    <hyperlink ref="K1654" r:id="rId3769" xr:uid="{00000000-0004-0000-0200-0000330F0000}"/>
    <hyperlink ref="J1655" r:id="rId3770" xr:uid="{00000000-0004-0000-0200-0000340F0000}"/>
    <hyperlink ref="K1655" r:id="rId3771" xr:uid="{00000000-0004-0000-0200-0000350F0000}"/>
    <hyperlink ref="J1656" r:id="rId3772" xr:uid="{00000000-0004-0000-0200-0000360F0000}"/>
    <hyperlink ref="K1656" r:id="rId3773" xr:uid="{00000000-0004-0000-0200-0000370F0000}"/>
    <hyperlink ref="J1657" r:id="rId3774" xr:uid="{00000000-0004-0000-0200-0000380F0000}"/>
    <hyperlink ref="K1657" r:id="rId3775" xr:uid="{00000000-0004-0000-0200-0000390F0000}"/>
    <hyperlink ref="J1658" r:id="rId3776" xr:uid="{00000000-0004-0000-0200-00003A0F0000}"/>
    <hyperlink ref="K1658" r:id="rId3777" xr:uid="{00000000-0004-0000-0200-00003B0F0000}"/>
    <hyperlink ref="J1659" r:id="rId3778" xr:uid="{00000000-0004-0000-0200-00003C0F0000}"/>
    <hyperlink ref="K1659" r:id="rId3779" xr:uid="{00000000-0004-0000-0200-00003D0F0000}"/>
    <hyperlink ref="J1660" r:id="rId3780" xr:uid="{00000000-0004-0000-0200-00003E0F0000}"/>
    <hyperlink ref="K1660" r:id="rId3781" xr:uid="{00000000-0004-0000-0200-00003F0F0000}"/>
    <hyperlink ref="J1661" r:id="rId3782" xr:uid="{00000000-0004-0000-0200-0000400F0000}"/>
    <hyperlink ref="K1661" r:id="rId3783" xr:uid="{00000000-0004-0000-0200-0000410F0000}"/>
    <hyperlink ref="J1662" r:id="rId3784" xr:uid="{00000000-0004-0000-0200-0000420F0000}"/>
    <hyperlink ref="K1662" r:id="rId3785" xr:uid="{00000000-0004-0000-0200-0000430F0000}"/>
    <hyperlink ref="J1663" r:id="rId3786" xr:uid="{00000000-0004-0000-0200-0000440F0000}"/>
    <hyperlink ref="K1663" r:id="rId3787" xr:uid="{00000000-0004-0000-0200-0000450F0000}"/>
    <hyperlink ref="J1664" r:id="rId3788" xr:uid="{00000000-0004-0000-0200-0000460F0000}"/>
    <hyperlink ref="K1664" r:id="rId3789" xr:uid="{00000000-0004-0000-0200-0000470F0000}"/>
    <hyperlink ref="J1665" r:id="rId3790" xr:uid="{00000000-0004-0000-0200-0000480F0000}"/>
    <hyperlink ref="K1665" r:id="rId3791" xr:uid="{00000000-0004-0000-0200-0000490F0000}"/>
    <hyperlink ref="J1666" r:id="rId3792" xr:uid="{00000000-0004-0000-0200-00004A0F0000}"/>
    <hyperlink ref="K1666" r:id="rId3793" xr:uid="{00000000-0004-0000-0200-00004B0F0000}"/>
    <hyperlink ref="J1667" r:id="rId3794" xr:uid="{00000000-0004-0000-0200-00004C0F0000}"/>
    <hyperlink ref="K1667" r:id="rId3795" xr:uid="{00000000-0004-0000-0200-00004D0F0000}"/>
    <hyperlink ref="J1668" r:id="rId3796" xr:uid="{00000000-0004-0000-0200-00004E0F0000}"/>
    <hyperlink ref="K1668" r:id="rId3797" xr:uid="{00000000-0004-0000-0200-00004F0F0000}"/>
    <hyperlink ref="J1669" r:id="rId3798" xr:uid="{00000000-0004-0000-0200-0000500F0000}"/>
    <hyperlink ref="K1669" r:id="rId3799" xr:uid="{00000000-0004-0000-0200-0000510F0000}"/>
    <hyperlink ref="J1670" r:id="rId3800" xr:uid="{00000000-0004-0000-0200-0000520F0000}"/>
    <hyperlink ref="K1670" r:id="rId3801" xr:uid="{00000000-0004-0000-0200-0000530F0000}"/>
    <hyperlink ref="J1671" r:id="rId3802" xr:uid="{00000000-0004-0000-0200-0000540F0000}"/>
    <hyperlink ref="K1671" r:id="rId3803" xr:uid="{00000000-0004-0000-0200-0000550F0000}"/>
    <hyperlink ref="J1672" r:id="rId3804" xr:uid="{00000000-0004-0000-0200-0000560F0000}"/>
    <hyperlink ref="K1672" r:id="rId3805" xr:uid="{00000000-0004-0000-0200-0000570F0000}"/>
    <hyperlink ref="J1673" r:id="rId3806" xr:uid="{00000000-0004-0000-0200-0000580F0000}"/>
    <hyperlink ref="K1673" r:id="rId3807" xr:uid="{00000000-0004-0000-0200-0000590F0000}"/>
    <hyperlink ref="J1674" r:id="rId3808" xr:uid="{00000000-0004-0000-0200-00005A0F0000}"/>
    <hyperlink ref="K1674" r:id="rId3809" xr:uid="{00000000-0004-0000-0200-00005B0F0000}"/>
    <hyperlink ref="J1675" r:id="rId3810" xr:uid="{00000000-0004-0000-0200-00005C0F0000}"/>
    <hyperlink ref="K1675" r:id="rId3811" xr:uid="{00000000-0004-0000-0200-00005D0F0000}"/>
    <hyperlink ref="J1676" r:id="rId3812" xr:uid="{00000000-0004-0000-0200-00005E0F0000}"/>
    <hyperlink ref="K1676" r:id="rId3813" xr:uid="{00000000-0004-0000-0200-00005F0F0000}"/>
    <hyperlink ref="J1677" r:id="rId3814" xr:uid="{00000000-0004-0000-0200-0000600F0000}"/>
    <hyperlink ref="K1677" r:id="rId3815" xr:uid="{00000000-0004-0000-0200-0000610F0000}"/>
    <hyperlink ref="J1678" r:id="rId3816" xr:uid="{00000000-0004-0000-0200-0000620F0000}"/>
    <hyperlink ref="K1678" r:id="rId3817" xr:uid="{00000000-0004-0000-0200-0000630F0000}"/>
    <hyperlink ref="J1679" r:id="rId3818" xr:uid="{00000000-0004-0000-0200-0000640F0000}"/>
    <hyperlink ref="K1679" r:id="rId3819" xr:uid="{00000000-0004-0000-0200-0000650F0000}"/>
    <hyperlink ref="J1680" r:id="rId3820" xr:uid="{00000000-0004-0000-0200-0000660F0000}"/>
    <hyperlink ref="K1680" r:id="rId3821" xr:uid="{00000000-0004-0000-0200-0000670F0000}"/>
    <hyperlink ref="J1681" r:id="rId3822" xr:uid="{00000000-0004-0000-0200-0000680F0000}"/>
    <hyperlink ref="K1681" r:id="rId3823" xr:uid="{00000000-0004-0000-0200-0000690F0000}"/>
    <hyperlink ref="J1682" r:id="rId3824" xr:uid="{00000000-0004-0000-0200-00006A0F0000}"/>
    <hyperlink ref="K1682" r:id="rId3825" xr:uid="{00000000-0004-0000-0200-00006B0F0000}"/>
    <hyperlink ref="J1683" r:id="rId3826" xr:uid="{00000000-0004-0000-0200-00006C0F0000}"/>
    <hyperlink ref="K1683" r:id="rId3827" xr:uid="{00000000-0004-0000-0200-00006D0F0000}"/>
    <hyperlink ref="J1684" r:id="rId3828" xr:uid="{00000000-0004-0000-0200-00006E0F0000}"/>
    <hyperlink ref="K1684" r:id="rId3829" xr:uid="{00000000-0004-0000-0200-00006F0F0000}"/>
    <hyperlink ref="J1685" r:id="rId3830" xr:uid="{00000000-0004-0000-0200-0000700F0000}"/>
    <hyperlink ref="K1685" r:id="rId3831" xr:uid="{00000000-0004-0000-0200-0000710F0000}"/>
    <hyperlink ref="J1686" r:id="rId3832" xr:uid="{00000000-0004-0000-0200-0000720F0000}"/>
    <hyperlink ref="K1686" r:id="rId3833" xr:uid="{00000000-0004-0000-0200-0000730F0000}"/>
    <hyperlink ref="J1687" r:id="rId3834" xr:uid="{00000000-0004-0000-0200-0000740F0000}"/>
    <hyperlink ref="K1687" r:id="rId3835" xr:uid="{00000000-0004-0000-0200-0000750F0000}"/>
    <hyperlink ref="J1688" r:id="rId3836" xr:uid="{00000000-0004-0000-0200-0000760F0000}"/>
    <hyperlink ref="K1688" r:id="rId3837" xr:uid="{00000000-0004-0000-0200-0000770F0000}"/>
    <hyperlink ref="J1689" r:id="rId3838" xr:uid="{00000000-0004-0000-0200-0000780F0000}"/>
    <hyperlink ref="K1689" r:id="rId3839" xr:uid="{00000000-0004-0000-0200-0000790F0000}"/>
    <hyperlink ref="J1690" r:id="rId3840" xr:uid="{00000000-0004-0000-0200-00007A0F0000}"/>
    <hyperlink ref="K1690" r:id="rId3841" xr:uid="{00000000-0004-0000-0200-00007B0F0000}"/>
    <hyperlink ref="J1691" r:id="rId3842" xr:uid="{00000000-0004-0000-0200-00007C0F0000}"/>
    <hyperlink ref="K1691" r:id="rId3843" xr:uid="{00000000-0004-0000-0200-00007D0F0000}"/>
    <hyperlink ref="J1692" r:id="rId3844" xr:uid="{00000000-0004-0000-0200-00007E0F0000}"/>
    <hyperlink ref="K1692" r:id="rId3845" xr:uid="{00000000-0004-0000-0200-00007F0F0000}"/>
    <hyperlink ref="J1693" r:id="rId3846" xr:uid="{00000000-0004-0000-0200-0000800F0000}"/>
    <hyperlink ref="K1693" r:id="rId3847" xr:uid="{00000000-0004-0000-0200-0000810F0000}"/>
    <hyperlink ref="J1694" r:id="rId3848" xr:uid="{00000000-0004-0000-0200-0000820F0000}"/>
    <hyperlink ref="K1694" r:id="rId3849" xr:uid="{00000000-0004-0000-0200-0000830F0000}"/>
    <hyperlink ref="J1695" r:id="rId3850" xr:uid="{00000000-0004-0000-0200-0000840F0000}"/>
    <hyperlink ref="K1695" r:id="rId3851" xr:uid="{00000000-0004-0000-0200-0000850F0000}"/>
    <hyperlink ref="J1696" r:id="rId3852" xr:uid="{00000000-0004-0000-0200-0000860F0000}"/>
    <hyperlink ref="K1696" r:id="rId3853" xr:uid="{00000000-0004-0000-0200-0000870F0000}"/>
    <hyperlink ref="J1697" r:id="rId3854" xr:uid="{00000000-0004-0000-0200-0000880F0000}"/>
    <hyperlink ref="K1697" r:id="rId3855" xr:uid="{00000000-0004-0000-0200-0000890F0000}"/>
    <hyperlink ref="J1698" r:id="rId3856" xr:uid="{00000000-0004-0000-0200-00008A0F0000}"/>
    <hyperlink ref="K1698" r:id="rId3857" xr:uid="{00000000-0004-0000-0200-00008B0F0000}"/>
    <hyperlink ref="J1699" r:id="rId3858" xr:uid="{00000000-0004-0000-0200-00008C0F0000}"/>
    <hyperlink ref="K1699" r:id="rId3859" xr:uid="{00000000-0004-0000-0200-00008D0F0000}"/>
    <hyperlink ref="J1700" r:id="rId3860" xr:uid="{00000000-0004-0000-0200-00008E0F0000}"/>
    <hyperlink ref="K1700" r:id="rId3861" xr:uid="{00000000-0004-0000-0200-00008F0F0000}"/>
    <hyperlink ref="J1701" r:id="rId3862" xr:uid="{00000000-0004-0000-0200-0000900F0000}"/>
    <hyperlink ref="K1701" r:id="rId3863" xr:uid="{00000000-0004-0000-0200-0000910F0000}"/>
    <hyperlink ref="J1702" r:id="rId3864" xr:uid="{00000000-0004-0000-0200-0000920F0000}"/>
    <hyperlink ref="K1702" r:id="rId3865" xr:uid="{00000000-0004-0000-0200-0000930F0000}"/>
    <hyperlink ref="J1703" r:id="rId3866" xr:uid="{00000000-0004-0000-0200-0000940F0000}"/>
    <hyperlink ref="K1703" r:id="rId3867" xr:uid="{00000000-0004-0000-0200-0000950F0000}"/>
    <hyperlink ref="J1704" r:id="rId3868" xr:uid="{00000000-0004-0000-0200-0000960F0000}"/>
    <hyperlink ref="K1704" r:id="rId3869" xr:uid="{00000000-0004-0000-0200-0000970F0000}"/>
    <hyperlink ref="J1705" r:id="rId3870" xr:uid="{00000000-0004-0000-0200-0000980F0000}"/>
    <hyperlink ref="K1705" r:id="rId3871" xr:uid="{00000000-0004-0000-0200-0000990F0000}"/>
    <hyperlink ref="J1706" r:id="rId3872" xr:uid="{00000000-0004-0000-0200-00009A0F0000}"/>
    <hyperlink ref="K1706" r:id="rId3873" xr:uid="{00000000-0004-0000-0200-00009B0F0000}"/>
    <hyperlink ref="J1707" r:id="rId3874" xr:uid="{00000000-0004-0000-0200-00009C0F0000}"/>
    <hyperlink ref="K1707" r:id="rId3875" xr:uid="{00000000-0004-0000-0200-00009D0F0000}"/>
    <hyperlink ref="J1708" r:id="rId3876" xr:uid="{00000000-0004-0000-0200-00009E0F0000}"/>
    <hyperlink ref="K1708" r:id="rId3877" xr:uid="{00000000-0004-0000-0200-00009F0F0000}"/>
    <hyperlink ref="J1709" r:id="rId3878" xr:uid="{00000000-0004-0000-0200-0000A00F0000}"/>
    <hyperlink ref="K1709" r:id="rId3879" xr:uid="{00000000-0004-0000-0200-0000A10F0000}"/>
    <hyperlink ref="J1710" r:id="rId3880" xr:uid="{00000000-0004-0000-0200-0000A20F0000}"/>
    <hyperlink ref="K1710" r:id="rId3881" xr:uid="{00000000-0004-0000-0200-0000A30F0000}"/>
    <hyperlink ref="J1711" r:id="rId3882" xr:uid="{00000000-0004-0000-0200-0000A40F0000}"/>
    <hyperlink ref="K1711" r:id="rId3883" xr:uid="{00000000-0004-0000-0200-0000A50F0000}"/>
    <hyperlink ref="J1712" r:id="rId3884" xr:uid="{00000000-0004-0000-0200-0000A60F0000}"/>
    <hyperlink ref="K1712" r:id="rId3885" xr:uid="{00000000-0004-0000-0200-0000A70F0000}"/>
    <hyperlink ref="J1713" r:id="rId3886" xr:uid="{00000000-0004-0000-0200-0000A80F0000}"/>
    <hyperlink ref="K1713" r:id="rId3887" xr:uid="{00000000-0004-0000-0200-0000A90F0000}"/>
    <hyperlink ref="J1714" r:id="rId3888" xr:uid="{00000000-0004-0000-0200-0000AA0F0000}"/>
    <hyperlink ref="K1714" r:id="rId3889" xr:uid="{00000000-0004-0000-0200-0000AB0F0000}"/>
    <hyperlink ref="J1715" r:id="rId3890" xr:uid="{00000000-0004-0000-0200-0000AC0F0000}"/>
    <hyperlink ref="K1715" r:id="rId3891" xr:uid="{00000000-0004-0000-0200-0000AD0F0000}"/>
    <hyperlink ref="J1716" r:id="rId3892" xr:uid="{00000000-0004-0000-0200-0000AE0F0000}"/>
    <hyperlink ref="K1716" r:id="rId3893" xr:uid="{00000000-0004-0000-0200-0000AF0F0000}"/>
    <hyperlink ref="J1717" r:id="rId3894" xr:uid="{00000000-0004-0000-0200-0000B00F0000}"/>
    <hyperlink ref="K1717" r:id="rId3895" xr:uid="{00000000-0004-0000-0200-0000B10F0000}"/>
    <hyperlink ref="J1718" r:id="rId3896" xr:uid="{00000000-0004-0000-0200-0000B20F0000}"/>
    <hyperlink ref="K1718" r:id="rId3897" xr:uid="{00000000-0004-0000-0200-0000B30F0000}"/>
    <hyperlink ref="J1719" r:id="rId3898" xr:uid="{00000000-0004-0000-0200-0000B40F0000}"/>
    <hyperlink ref="K1719" r:id="rId3899" xr:uid="{00000000-0004-0000-0200-0000B50F0000}"/>
    <hyperlink ref="J1720" r:id="rId3900" xr:uid="{00000000-0004-0000-0200-0000B60F0000}"/>
    <hyperlink ref="K1720" r:id="rId3901" xr:uid="{00000000-0004-0000-0200-0000B70F0000}"/>
    <hyperlink ref="J1721" r:id="rId3902" xr:uid="{00000000-0004-0000-0200-0000B80F0000}"/>
    <hyperlink ref="K1721" r:id="rId3903" xr:uid="{00000000-0004-0000-0200-0000B90F0000}"/>
    <hyperlink ref="J1722" r:id="rId3904" xr:uid="{00000000-0004-0000-0200-0000BA0F0000}"/>
    <hyperlink ref="K1722" r:id="rId3905" xr:uid="{00000000-0004-0000-0200-0000BB0F0000}"/>
    <hyperlink ref="J1723" r:id="rId3906" xr:uid="{00000000-0004-0000-0200-0000BC0F0000}"/>
    <hyperlink ref="K1723" r:id="rId3907" xr:uid="{00000000-0004-0000-0200-0000BD0F0000}"/>
    <hyperlink ref="J1724" r:id="rId3908" xr:uid="{00000000-0004-0000-0200-0000BE0F0000}"/>
    <hyperlink ref="K1724" r:id="rId3909" xr:uid="{00000000-0004-0000-0200-0000BF0F0000}"/>
    <hyperlink ref="J1725" r:id="rId3910" xr:uid="{00000000-0004-0000-0200-0000C00F0000}"/>
    <hyperlink ref="K1725" r:id="rId3911" xr:uid="{00000000-0004-0000-0200-0000C10F0000}"/>
    <hyperlink ref="J1726" r:id="rId3912" xr:uid="{00000000-0004-0000-0200-0000C20F0000}"/>
    <hyperlink ref="K1726" r:id="rId3913" xr:uid="{00000000-0004-0000-0200-0000C30F0000}"/>
    <hyperlink ref="J1727" r:id="rId3914" xr:uid="{00000000-0004-0000-0200-0000C40F0000}"/>
    <hyperlink ref="K1727" r:id="rId3915" xr:uid="{00000000-0004-0000-0200-0000C50F0000}"/>
    <hyperlink ref="J1728" r:id="rId3916" xr:uid="{00000000-0004-0000-0200-0000C60F0000}"/>
    <hyperlink ref="K1728" r:id="rId3917" xr:uid="{00000000-0004-0000-0200-0000C70F0000}"/>
    <hyperlink ref="J1729" r:id="rId3918" xr:uid="{00000000-0004-0000-0200-0000C80F0000}"/>
    <hyperlink ref="K1729" r:id="rId3919" xr:uid="{00000000-0004-0000-0200-0000C90F0000}"/>
    <hyperlink ref="J1730" r:id="rId3920" xr:uid="{00000000-0004-0000-0200-0000CA0F0000}"/>
    <hyperlink ref="K1730" r:id="rId3921" xr:uid="{00000000-0004-0000-0200-0000CB0F0000}"/>
    <hyperlink ref="J1731" r:id="rId3922" xr:uid="{00000000-0004-0000-0200-0000CC0F0000}"/>
    <hyperlink ref="K1731" r:id="rId3923" xr:uid="{00000000-0004-0000-0200-0000CD0F0000}"/>
    <hyperlink ref="J1732" r:id="rId3924" xr:uid="{00000000-0004-0000-0200-0000CE0F0000}"/>
    <hyperlink ref="K1732" r:id="rId3925" xr:uid="{00000000-0004-0000-0200-0000CF0F0000}"/>
    <hyperlink ref="J1733" r:id="rId3926" xr:uid="{00000000-0004-0000-0200-0000D00F0000}"/>
    <hyperlink ref="K1733" r:id="rId3927" xr:uid="{00000000-0004-0000-0200-0000D10F0000}"/>
    <hyperlink ref="J1734" r:id="rId3928" xr:uid="{00000000-0004-0000-0200-0000D20F0000}"/>
    <hyperlink ref="K1734" r:id="rId3929" xr:uid="{00000000-0004-0000-0200-0000D30F0000}"/>
    <hyperlink ref="J1735" r:id="rId3930" xr:uid="{00000000-0004-0000-0200-0000D40F0000}"/>
    <hyperlink ref="K1735" r:id="rId3931" xr:uid="{00000000-0004-0000-0200-0000D50F0000}"/>
    <hyperlink ref="J1736" r:id="rId3932" xr:uid="{00000000-0004-0000-0200-0000D60F0000}"/>
    <hyperlink ref="K1736" r:id="rId3933" xr:uid="{00000000-0004-0000-0200-0000D70F0000}"/>
    <hyperlink ref="J1737" r:id="rId3934" xr:uid="{00000000-0004-0000-0200-0000D80F0000}"/>
    <hyperlink ref="K1737" r:id="rId3935" xr:uid="{00000000-0004-0000-0200-0000D90F0000}"/>
    <hyperlink ref="J1738" r:id="rId3936" xr:uid="{00000000-0004-0000-0200-0000DA0F0000}"/>
    <hyperlink ref="K1738" r:id="rId3937" xr:uid="{00000000-0004-0000-0200-0000DB0F0000}"/>
    <hyperlink ref="J1739" r:id="rId3938" xr:uid="{00000000-0004-0000-0200-0000DC0F0000}"/>
    <hyperlink ref="K1739" r:id="rId3939" xr:uid="{00000000-0004-0000-0200-0000DD0F0000}"/>
    <hyperlink ref="J1740" r:id="rId3940" xr:uid="{00000000-0004-0000-0200-0000DE0F0000}"/>
    <hyperlink ref="K1740" r:id="rId3941" xr:uid="{00000000-0004-0000-0200-0000DF0F0000}"/>
    <hyperlink ref="J1741" r:id="rId3942" xr:uid="{00000000-0004-0000-0200-0000E00F0000}"/>
    <hyperlink ref="K1741" r:id="rId3943" xr:uid="{00000000-0004-0000-0200-0000E10F0000}"/>
    <hyperlink ref="J1742" r:id="rId3944" xr:uid="{00000000-0004-0000-0200-0000E20F0000}"/>
    <hyperlink ref="K1742" r:id="rId3945" xr:uid="{00000000-0004-0000-0200-0000E30F0000}"/>
    <hyperlink ref="J1743" r:id="rId3946" xr:uid="{00000000-0004-0000-0200-0000E40F0000}"/>
    <hyperlink ref="K1743" r:id="rId3947" xr:uid="{00000000-0004-0000-0200-0000E50F0000}"/>
    <hyperlink ref="J1744" r:id="rId3948" xr:uid="{00000000-0004-0000-0200-0000E60F0000}"/>
    <hyperlink ref="K1744" r:id="rId3949" xr:uid="{00000000-0004-0000-0200-0000E70F0000}"/>
    <hyperlink ref="J1745" r:id="rId3950" xr:uid="{00000000-0004-0000-0200-0000E80F0000}"/>
    <hyperlink ref="K1745" r:id="rId3951" xr:uid="{00000000-0004-0000-0200-0000E90F0000}"/>
    <hyperlink ref="J1746" r:id="rId3952" xr:uid="{00000000-0004-0000-0200-0000EA0F0000}"/>
    <hyperlink ref="K1746" r:id="rId3953" xr:uid="{00000000-0004-0000-0200-0000EB0F0000}"/>
    <hyperlink ref="J1747" r:id="rId3954" xr:uid="{00000000-0004-0000-0200-0000EC0F0000}"/>
    <hyperlink ref="K1747" r:id="rId3955" xr:uid="{00000000-0004-0000-0200-0000ED0F0000}"/>
    <hyperlink ref="J1748" r:id="rId3956" xr:uid="{00000000-0004-0000-0200-0000EE0F0000}"/>
    <hyperlink ref="K1748" r:id="rId3957" xr:uid="{00000000-0004-0000-0200-0000EF0F0000}"/>
    <hyperlink ref="J1749" r:id="rId3958" xr:uid="{00000000-0004-0000-0200-0000F00F0000}"/>
    <hyperlink ref="K1749" r:id="rId3959" xr:uid="{00000000-0004-0000-0200-0000F10F0000}"/>
    <hyperlink ref="J1750" r:id="rId3960" xr:uid="{00000000-0004-0000-0200-0000F20F0000}"/>
    <hyperlink ref="K1750" r:id="rId3961" xr:uid="{00000000-0004-0000-0200-0000F30F0000}"/>
    <hyperlink ref="J1751" r:id="rId3962" xr:uid="{00000000-0004-0000-0200-0000F40F0000}"/>
    <hyperlink ref="K1751" r:id="rId3963" xr:uid="{00000000-0004-0000-0200-0000F50F0000}"/>
    <hyperlink ref="J1752" r:id="rId3964" xr:uid="{00000000-0004-0000-0200-0000F60F0000}"/>
    <hyperlink ref="K1752" r:id="rId3965" xr:uid="{00000000-0004-0000-0200-0000F70F0000}"/>
    <hyperlink ref="J1753" r:id="rId3966" xr:uid="{00000000-0004-0000-0200-0000F80F0000}"/>
    <hyperlink ref="K1753" r:id="rId3967" xr:uid="{00000000-0004-0000-0200-0000F90F0000}"/>
    <hyperlink ref="J1754" r:id="rId3968" xr:uid="{00000000-0004-0000-0200-0000FA0F0000}"/>
    <hyperlink ref="K1754" r:id="rId3969" xr:uid="{00000000-0004-0000-0200-0000FB0F0000}"/>
    <hyperlink ref="J1755" r:id="rId3970" xr:uid="{00000000-0004-0000-0200-0000FC0F0000}"/>
    <hyperlink ref="K1755" r:id="rId3971" xr:uid="{00000000-0004-0000-0200-0000FD0F0000}"/>
    <hyperlink ref="J1756" r:id="rId3972" xr:uid="{00000000-0004-0000-0200-0000FE0F0000}"/>
    <hyperlink ref="K1756" r:id="rId3973" xr:uid="{00000000-0004-0000-0200-0000FF0F0000}"/>
    <hyperlink ref="J1757" r:id="rId3974" xr:uid="{00000000-0004-0000-0200-000000100000}"/>
    <hyperlink ref="J1758" r:id="rId3975" xr:uid="{00000000-0004-0000-0200-000001100000}"/>
    <hyperlink ref="K1758" r:id="rId3976" xr:uid="{00000000-0004-0000-0200-000002100000}"/>
    <hyperlink ref="J1759" r:id="rId3977" xr:uid="{00000000-0004-0000-0200-000003100000}"/>
    <hyperlink ref="K1759" r:id="rId3978" xr:uid="{00000000-0004-0000-0200-000004100000}"/>
    <hyperlink ref="J1760" r:id="rId3979" xr:uid="{00000000-0004-0000-0200-000005100000}"/>
    <hyperlink ref="K1760" r:id="rId3980" xr:uid="{00000000-0004-0000-0200-000006100000}"/>
    <hyperlink ref="J1761" r:id="rId3981" xr:uid="{00000000-0004-0000-0200-000007100000}"/>
    <hyperlink ref="K1761" r:id="rId3982" xr:uid="{00000000-0004-0000-0200-000008100000}"/>
    <hyperlink ref="J1762" r:id="rId3983" xr:uid="{00000000-0004-0000-0200-000009100000}"/>
    <hyperlink ref="K1762" r:id="rId3984" xr:uid="{00000000-0004-0000-0200-00000A100000}"/>
    <hyperlink ref="J1763" r:id="rId3985" xr:uid="{00000000-0004-0000-0200-00000B100000}"/>
    <hyperlink ref="K1763" r:id="rId3986" xr:uid="{00000000-0004-0000-0200-00000C100000}"/>
    <hyperlink ref="J1764" r:id="rId3987" xr:uid="{00000000-0004-0000-0200-00000D100000}"/>
    <hyperlink ref="K1764" r:id="rId3988" xr:uid="{00000000-0004-0000-0200-00000E100000}"/>
    <hyperlink ref="J1765" r:id="rId3989" xr:uid="{00000000-0004-0000-0200-00000F100000}"/>
    <hyperlink ref="K1765" r:id="rId3990" xr:uid="{00000000-0004-0000-0200-000010100000}"/>
    <hyperlink ref="J1766" r:id="rId3991" xr:uid="{00000000-0004-0000-0200-000011100000}"/>
    <hyperlink ref="K1766" r:id="rId3992" xr:uid="{00000000-0004-0000-0200-000012100000}"/>
    <hyperlink ref="J1767" r:id="rId3993" xr:uid="{00000000-0004-0000-0200-000013100000}"/>
    <hyperlink ref="K1767" r:id="rId3994" xr:uid="{00000000-0004-0000-0200-000014100000}"/>
    <hyperlink ref="J1768" r:id="rId3995" xr:uid="{00000000-0004-0000-0200-000015100000}"/>
    <hyperlink ref="K1768" r:id="rId3996" xr:uid="{00000000-0004-0000-0200-000016100000}"/>
    <hyperlink ref="J1769" r:id="rId3997" xr:uid="{00000000-0004-0000-0200-000017100000}"/>
    <hyperlink ref="K1769" r:id="rId3998" xr:uid="{00000000-0004-0000-0200-000018100000}"/>
    <hyperlink ref="J1770" r:id="rId3999" xr:uid="{00000000-0004-0000-0200-000019100000}"/>
    <hyperlink ref="K1770" r:id="rId4000" xr:uid="{00000000-0004-0000-0200-00001A100000}"/>
    <hyperlink ref="J1771" r:id="rId4001" xr:uid="{00000000-0004-0000-0200-00001B100000}"/>
    <hyperlink ref="K1771" r:id="rId4002" xr:uid="{00000000-0004-0000-0200-00001C100000}"/>
    <hyperlink ref="J1772" r:id="rId4003" xr:uid="{00000000-0004-0000-0200-00001D100000}"/>
    <hyperlink ref="K1772" r:id="rId4004" xr:uid="{00000000-0004-0000-0200-00001E100000}"/>
    <hyperlink ref="J1773" r:id="rId4005" xr:uid="{00000000-0004-0000-0200-00001F100000}"/>
    <hyperlink ref="K1773" r:id="rId4006" xr:uid="{00000000-0004-0000-0200-000020100000}"/>
    <hyperlink ref="J1774" r:id="rId4007" xr:uid="{00000000-0004-0000-0200-000021100000}"/>
    <hyperlink ref="K1774" r:id="rId4008" xr:uid="{00000000-0004-0000-0200-000022100000}"/>
    <hyperlink ref="J1775" r:id="rId4009" xr:uid="{00000000-0004-0000-0200-000023100000}"/>
    <hyperlink ref="K1775" r:id="rId4010" xr:uid="{00000000-0004-0000-0200-000024100000}"/>
    <hyperlink ref="J1776" r:id="rId4011" xr:uid="{00000000-0004-0000-0200-000025100000}"/>
    <hyperlink ref="K1776" r:id="rId4012" xr:uid="{00000000-0004-0000-0200-000026100000}"/>
    <hyperlink ref="J1777" r:id="rId4013" xr:uid="{00000000-0004-0000-0200-000027100000}"/>
    <hyperlink ref="K1777" r:id="rId4014" xr:uid="{00000000-0004-0000-0200-000028100000}"/>
    <hyperlink ref="J1778" r:id="rId4015" xr:uid="{00000000-0004-0000-0200-000029100000}"/>
    <hyperlink ref="K1778" r:id="rId4016" xr:uid="{00000000-0004-0000-0200-00002A100000}"/>
    <hyperlink ref="J1779" r:id="rId4017" xr:uid="{00000000-0004-0000-0200-00002B100000}"/>
    <hyperlink ref="K1779" r:id="rId4018" xr:uid="{00000000-0004-0000-0200-00002C100000}"/>
    <hyperlink ref="J1780" r:id="rId4019" xr:uid="{00000000-0004-0000-0200-00002D100000}"/>
    <hyperlink ref="K1780" r:id="rId4020" xr:uid="{00000000-0004-0000-0200-00002E100000}"/>
    <hyperlink ref="J1781" r:id="rId4021" xr:uid="{00000000-0004-0000-0200-00002F100000}"/>
    <hyperlink ref="K1781" r:id="rId4022" xr:uid="{00000000-0004-0000-0200-000030100000}"/>
    <hyperlink ref="J1782" r:id="rId4023" xr:uid="{00000000-0004-0000-0200-000031100000}"/>
    <hyperlink ref="K1782" r:id="rId4024" xr:uid="{00000000-0004-0000-0200-000032100000}"/>
    <hyperlink ref="J1783" r:id="rId4025" xr:uid="{00000000-0004-0000-0200-000033100000}"/>
    <hyperlink ref="K1783" r:id="rId4026" xr:uid="{00000000-0004-0000-0200-000034100000}"/>
    <hyperlink ref="J1784" r:id="rId4027" xr:uid="{00000000-0004-0000-0200-000035100000}"/>
    <hyperlink ref="K1784" r:id="rId4028" xr:uid="{00000000-0004-0000-0200-000036100000}"/>
    <hyperlink ref="J1785" r:id="rId4029" xr:uid="{00000000-0004-0000-0200-000037100000}"/>
    <hyperlink ref="K1785" r:id="rId4030" xr:uid="{00000000-0004-0000-0200-000038100000}"/>
    <hyperlink ref="J1786" r:id="rId4031" xr:uid="{00000000-0004-0000-0200-000039100000}"/>
    <hyperlink ref="K1786" r:id="rId4032" xr:uid="{00000000-0004-0000-0200-00003A100000}"/>
    <hyperlink ref="J1787" r:id="rId4033" xr:uid="{00000000-0004-0000-0200-00003B100000}"/>
    <hyperlink ref="K1787" r:id="rId4034" xr:uid="{00000000-0004-0000-0200-00003C100000}"/>
    <hyperlink ref="J1788" r:id="rId4035" xr:uid="{00000000-0004-0000-0200-00003D100000}"/>
    <hyperlink ref="K1788" r:id="rId4036" xr:uid="{00000000-0004-0000-0200-00003E100000}"/>
    <hyperlink ref="J1789" r:id="rId4037" xr:uid="{00000000-0004-0000-0200-00003F100000}"/>
    <hyperlink ref="K1789" r:id="rId4038" xr:uid="{00000000-0004-0000-0200-000040100000}"/>
    <hyperlink ref="J1790" r:id="rId4039" xr:uid="{00000000-0004-0000-0200-000041100000}"/>
    <hyperlink ref="K1790" r:id="rId4040" xr:uid="{00000000-0004-0000-0200-000042100000}"/>
    <hyperlink ref="J1791" r:id="rId4041" xr:uid="{00000000-0004-0000-0200-000043100000}"/>
    <hyperlink ref="K1791" r:id="rId4042" xr:uid="{00000000-0004-0000-0200-000044100000}"/>
    <hyperlink ref="J1792" r:id="rId4043" xr:uid="{00000000-0004-0000-0200-000045100000}"/>
    <hyperlink ref="K1792" r:id="rId4044" xr:uid="{00000000-0004-0000-0200-000046100000}"/>
    <hyperlink ref="J1793" r:id="rId4045" xr:uid="{00000000-0004-0000-0200-000047100000}"/>
    <hyperlink ref="K1793" r:id="rId4046" xr:uid="{00000000-0004-0000-0200-000048100000}"/>
    <hyperlink ref="J1794" r:id="rId4047" xr:uid="{00000000-0004-0000-0200-000049100000}"/>
    <hyperlink ref="K1794" r:id="rId4048" xr:uid="{00000000-0004-0000-0200-00004A100000}"/>
    <hyperlink ref="J1795" r:id="rId4049" xr:uid="{00000000-0004-0000-0200-00004B100000}"/>
    <hyperlink ref="K1795" r:id="rId4050" xr:uid="{00000000-0004-0000-0200-00004C100000}"/>
    <hyperlink ref="J1796" r:id="rId4051" xr:uid="{00000000-0004-0000-0200-00004D100000}"/>
    <hyperlink ref="K1796" r:id="rId4052" xr:uid="{00000000-0004-0000-0200-00004E100000}"/>
    <hyperlink ref="J1797" r:id="rId4053" xr:uid="{00000000-0004-0000-0200-00004F100000}"/>
    <hyperlink ref="K1797" r:id="rId4054" xr:uid="{00000000-0004-0000-0200-000050100000}"/>
    <hyperlink ref="J1798" r:id="rId4055" xr:uid="{00000000-0004-0000-0200-000051100000}"/>
    <hyperlink ref="K1798" r:id="rId4056" xr:uid="{00000000-0004-0000-0200-000052100000}"/>
    <hyperlink ref="J1799" r:id="rId4057" xr:uid="{00000000-0004-0000-0200-000053100000}"/>
    <hyperlink ref="K1799" r:id="rId4058" xr:uid="{00000000-0004-0000-0200-000054100000}"/>
    <hyperlink ref="J1800" r:id="rId4059" xr:uid="{00000000-0004-0000-0200-000055100000}"/>
    <hyperlink ref="K1800" r:id="rId4060" xr:uid="{00000000-0004-0000-0200-000056100000}"/>
    <hyperlink ref="J1801" r:id="rId4061" xr:uid="{00000000-0004-0000-0200-000057100000}"/>
    <hyperlink ref="K1801" r:id="rId4062" xr:uid="{00000000-0004-0000-0200-000058100000}"/>
    <hyperlink ref="J1802" r:id="rId4063" xr:uid="{00000000-0004-0000-0200-000059100000}"/>
    <hyperlink ref="K1802" r:id="rId4064" xr:uid="{00000000-0004-0000-0200-00005A100000}"/>
    <hyperlink ref="J1803" r:id="rId4065" xr:uid="{00000000-0004-0000-0200-00005B100000}"/>
    <hyperlink ref="K1803" r:id="rId4066" xr:uid="{00000000-0004-0000-0200-00005C100000}"/>
    <hyperlink ref="J1804" r:id="rId4067" xr:uid="{00000000-0004-0000-0200-00005D100000}"/>
    <hyperlink ref="K1804" r:id="rId4068" xr:uid="{00000000-0004-0000-0200-00005E100000}"/>
    <hyperlink ref="J1805" r:id="rId4069" xr:uid="{00000000-0004-0000-0200-00005F100000}"/>
    <hyperlink ref="K1805" r:id="rId4070" xr:uid="{00000000-0004-0000-0200-000060100000}"/>
    <hyperlink ref="J1806" r:id="rId4071" xr:uid="{00000000-0004-0000-0200-000061100000}"/>
    <hyperlink ref="K1806" r:id="rId4072" xr:uid="{00000000-0004-0000-0200-000062100000}"/>
    <hyperlink ref="J1807" r:id="rId4073" xr:uid="{00000000-0004-0000-0200-000063100000}"/>
    <hyperlink ref="K1807" r:id="rId4074" xr:uid="{00000000-0004-0000-0200-000064100000}"/>
    <hyperlink ref="J1808" r:id="rId4075" xr:uid="{00000000-0004-0000-0200-000065100000}"/>
    <hyperlink ref="K1808" r:id="rId4076" xr:uid="{00000000-0004-0000-0200-000066100000}"/>
    <hyperlink ref="J1809" r:id="rId4077" xr:uid="{00000000-0004-0000-0200-000067100000}"/>
    <hyperlink ref="K1809" r:id="rId4078" xr:uid="{00000000-0004-0000-0200-000068100000}"/>
  </hyperlinks>
  <printOptions horizontalCentered="1" gridLines="1"/>
  <pageMargins left="0.7" right="0.7" top="0.75" bottom="0.75" header="0" footer="0"/>
  <pageSetup fitToHeight="0" pageOrder="overThenDown" orientation="landscape" cellComments="atEnd"/>
  <extLst>
    <ext xmlns:x14="http://schemas.microsoft.com/office/spreadsheetml/2009/9/main" uri="{CCE6A557-97BC-4b89-ADB6-D9C93CAAB3DF}">
      <x14:dataValidations xmlns:xm="http://schemas.microsoft.com/office/excel/2006/main" xWindow="917" yWindow="1026" count="1">
        <x14:dataValidation type="list" allowBlank="1" xr:uid="{00000000-0002-0000-0200-000001000000}">
          <x14:formula1>
            <xm:f>'Rezumat buget 1'!$A$3:$A$8</xm:f>
          </x14:formula1>
          <xm:sqref>B5:B316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K9"/>
  <sheetViews>
    <sheetView workbookViewId="0"/>
  </sheetViews>
  <sheetFormatPr defaultColWidth="12.6640625" defaultRowHeight="15.75" customHeight="1" x14ac:dyDescent="0.25"/>
  <sheetData>
    <row r="1" spans="1:11" x14ac:dyDescent="0.25">
      <c r="A1" s="18"/>
      <c r="B1" s="8"/>
      <c r="C1" s="83" t="s">
        <v>9049</v>
      </c>
      <c r="D1" s="84"/>
      <c r="E1" s="84"/>
      <c r="F1" s="84"/>
      <c r="G1" s="23"/>
      <c r="H1" s="8"/>
      <c r="I1" s="8"/>
      <c r="J1" s="8"/>
      <c r="K1" s="8"/>
    </row>
    <row r="2" spans="1:11" x14ac:dyDescent="0.25">
      <c r="A2" s="6" t="s">
        <v>328</v>
      </c>
      <c r="B2" s="7"/>
      <c r="C2" s="7"/>
      <c r="D2" s="7"/>
      <c r="E2" s="7"/>
      <c r="F2" s="7" t="s">
        <v>329</v>
      </c>
      <c r="G2" s="7" t="s">
        <v>330</v>
      </c>
      <c r="H2" s="7" t="s">
        <v>9050</v>
      </c>
      <c r="I2" s="7" t="s">
        <v>327</v>
      </c>
      <c r="J2" s="8" t="s">
        <v>9051</v>
      </c>
      <c r="K2" s="3" t="s">
        <v>7</v>
      </c>
    </row>
    <row r="3" spans="1:11" x14ac:dyDescent="0.25">
      <c r="A3" s="2" t="s">
        <v>0</v>
      </c>
      <c r="B3" s="10"/>
      <c r="C3" s="10"/>
      <c r="D3" s="10"/>
      <c r="E3" s="11"/>
      <c r="F3" s="12">
        <v>358985000</v>
      </c>
      <c r="G3" s="25">
        <f t="shared" ref="G3:G8" si="0">F3*100/F$9</f>
        <v>27.994787605043328</v>
      </c>
      <c r="H3" s="13">
        <f t="shared" ref="H3:H8" si="1">G3/100*300</f>
        <v>83.98436281512997</v>
      </c>
      <c r="I3" s="14">
        <f>COUNTIF('Lista exemple proiecte succes'!B$5:B$873,A3)</f>
        <v>289</v>
      </c>
      <c r="J3" s="15">
        <f t="shared" ref="J3:J8" si="2">I3/H3</f>
        <v>3.4411167783240715</v>
      </c>
      <c r="K3" s="8"/>
    </row>
    <row r="4" spans="1:11" x14ac:dyDescent="0.25">
      <c r="A4" s="2" t="s">
        <v>1</v>
      </c>
      <c r="B4" s="10"/>
      <c r="C4" s="10"/>
      <c r="D4" s="10"/>
      <c r="E4" s="11"/>
      <c r="F4" s="12">
        <v>290673000</v>
      </c>
      <c r="G4" s="25">
        <f t="shared" si="0"/>
        <v>22.667601424908447</v>
      </c>
      <c r="H4" s="13">
        <f t="shared" si="1"/>
        <v>68.002804274725349</v>
      </c>
      <c r="I4" s="14">
        <f>COUNTIF('Lista exemple proiecte succes'!B$5:B$873,A4)</f>
        <v>193</v>
      </c>
      <c r="J4" s="15">
        <f t="shared" si="2"/>
        <v>2.8381182520105637</v>
      </c>
      <c r="K4" s="8"/>
    </row>
    <row r="5" spans="1:11" x14ac:dyDescent="0.25">
      <c r="A5" s="2" t="s">
        <v>2</v>
      </c>
      <c r="B5" s="10"/>
      <c r="C5" s="10"/>
      <c r="D5" s="10"/>
      <c r="E5" s="11"/>
      <c r="F5" s="12">
        <v>203594000</v>
      </c>
      <c r="G5" s="25">
        <f t="shared" si="0"/>
        <v>15.876905128797</v>
      </c>
      <c r="H5" s="13">
        <f t="shared" si="1"/>
        <v>47.630715386391003</v>
      </c>
      <c r="I5" s="14">
        <f>COUNTIF('Lista exemple proiecte succes'!B$5:B$873,A5)</f>
        <v>89</v>
      </c>
      <c r="J5" s="15">
        <f t="shared" si="2"/>
        <v>1.8685421639799469</v>
      </c>
      <c r="K5" s="8"/>
    </row>
    <row r="6" spans="1:11" x14ac:dyDescent="0.25">
      <c r="A6" s="2" t="s">
        <v>3</v>
      </c>
      <c r="B6" s="10"/>
      <c r="C6" s="10"/>
      <c r="D6" s="10"/>
      <c r="E6" s="11"/>
      <c r="F6" s="12">
        <v>191375000</v>
      </c>
      <c r="G6" s="25">
        <f t="shared" si="0"/>
        <v>14.92402879762432</v>
      </c>
      <c r="H6" s="13">
        <f t="shared" si="1"/>
        <v>44.772086392872957</v>
      </c>
      <c r="I6" s="14">
        <f>COUNTIF('Lista exemple proiecte succes'!B$5:B$873,A6)</f>
        <v>81</v>
      </c>
      <c r="J6" s="15">
        <f t="shared" si="2"/>
        <v>1.809162952318746</v>
      </c>
      <c r="K6" s="8"/>
    </row>
    <row r="7" spans="1:11" x14ac:dyDescent="0.25">
      <c r="A7" s="2" t="s">
        <v>4</v>
      </c>
      <c r="B7" s="10"/>
      <c r="C7" s="10"/>
      <c r="D7" s="10"/>
      <c r="E7" s="11"/>
      <c r="F7" s="12">
        <v>64654000</v>
      </c>
      <c r="G7" s="25">
        <f t="shared" si="0"/>
        <v>5.0419237511775457</v>
      </c>
      <c r="H7" s="13">
        <f t="shared" si="1"/>
        <v>15.125771253532637</v>
      </c>
      <c r="I7" s="14">
        <f>COUNTIF('Lista exemple proiecte succes'!B$5:B$873,A7)</f>
        <v>83</v>
      </c>
      <c r="J7" s="16">
        <f t="shared" si="2"/>
        <v>5.4873234963549562</v>
      </c>
      <c r="K7" s="8"/>
    </row>
    <row r="8" spans="1:11" x14ac:dyDescent="0.25">
      <c r="A8" s="2" t="s">
        <v>5</v>
      </c>
      <c r="B8" s="10"/>
      <c r="C8" s="10"/>
      <c r="D8" s="10"/>
      <c r="E8" s="11"/>
      <c r="F8" s="12">
        <v>173047000</v>
      </c>
      <c r="G8" s="25">
        <f t="shared" si="0"/>
        <v>13.494753292449358</v>
      </c>
      <c r="H8" s="13">
        <f t="shared" si="1"/>
        <v>40.484259877348073</v>
      </c>
      <c r="I8" s="14">
        <f>COUNTIF('Lista exemple proiecte succes'!B$5:B$873,A8)</f>
        <v>118</v>
      </c>
      <c r="J8" s="16">
        <f t="shared" si="2"/>
        <v>2.9147130355722242</v>
      </c>
      <c r="K8" s="8"/>
    </row>
    <row r="9" spans="1:11" x14ac:dyDescent="0.25">
      <c r="A9" s="18"/>
      <c r="B9" s="19"/>
      <c r="C9" s="19"/>
      <c r="D9" s="17" t="s">
        <v>331</v>
      </c>
      <c r="E9" s="5"/>
      <c r="F9" s="20">
        <f t="shared" ref="F9:I9" si="3">SUM(F3:F8)</f>
        <v>1282328000</v>
      </c>
      <c r="G9" s="5">
        <f t="shared" si="3"/>
        <v>100</v>
      </c>
      <c r="H9" s="21">
        <f t="shared" si="3"/>
        <v>300</v>
      </c>
      <c r="I9" s="22">
        <f t="shared" si="3"/>
        <v>853</v>
      </c>
      <c r="J9" s="15"/>
      <c r="K9" s="8"/>
    </row>
  </sheetData>
  <mergeCells count="1">
    <mergeCell ref="C1:F1"/>
  </mergeCells>
  <conditionalFormatting sqref="I8">
    <cfRule type="cellIs" dxfId="0" priority="1" operator="greaterThan">
      <formula>"H8"</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Z34"/>
  <sheetViews>
    <sheetView workbookViewId="0"/>
  </sheetViews>
  <sheetFormatPr defaultColWidth="12.6640625" defaultRowHeight="15.75" customHeight="1" x14ac:dyDescent="0.25"/>
  <cols>
    <col min="1" max="1" width="36.44140625" customWidth="1"/>
    <col min="2" max="2" width="104.88671875" customWidth="1"/>
    <col min="3" max="3" width="25.88671875" customWidth="1"/>
  </cols>
  <sheetData>
    <row r="1" spans="1:26" x14ac:dyDescent="0.25">
      <c r="A1" s="26" t="s">
        <v>9052</v>
      </c>
      <c r="B1" s="26" t="s">
        <v>9053</v>
      </c>
      <c r="C1" s="26"/>
      <c r="D1" s="26"/>
      <c r="E1" s="26"/>
      <c r="F1" s="26"/>
      <c r="G1" s="26"/>
      <c r="H1" s="26"/>
      <c r="I1" s="26"/>
      <c r="J1" s="26"/>
      <c r="K1" s="26"/>
      <c r="L1" s="26"/>
      <c r="M1" s="26"/>
      <c r="N1" s="26"/>
      <c r="O1" s="26"/>
      <c r="P1" s="26"/>
      <c r="Q1" s="26"/>
      <c r="R1" s="26"/>
      <c r="S1" s="26"/>
      <c r="T1" s="26"/>
      <c r="U1" s="26"/>
      <c r="V1" s="26"/>
      <c r="W1" s="26"/>
      <c r="X1" s="26"/>
      <c r="Y1" s="26"/>
      <c r="Z1" s="26"/>
    </row>
    <row r="2" spans="1:26" x14ac:dyDescent="0.25">
      <c r="A2" s="1" t="s">
        <v>9054</v>
      </c>
      <c r="B2" s="27" t="s">
        <v>9055</v>
      </c>
    </row>
    <row r="3" spans="1:26" x14ac:dyDescent="0.25">
      <c r="A3" s="1" t="s">
        <v>9056</v>
      </c>
      <c r="B3" s="4" t="s">
        <v>9057</v>
      </c>
    </row>
    <row r="4" spans="1:26" x14ac:dyDescent="0.25">
      <c r="A4" s="1" t="s">
        <v>9058</v>
      </c>
      <c r="B4" s="4" t="s">
        <v>9059</v>
      </c>
    </row>
    <row r="5" spans="1:26" x14ac:dyDescent="0.25">
      <c r="A5" s="1" t="s">
        <v>9060</v>
      </c>
      <c r="B5" s="27" t="s">
        <v>9061</v>
      </c>
    </row>
    <row r="6" spans="1:26" x14ac:dyDescent="0.25">
      <c r="A6" s="1" t="s">
        <v>9062</v>
      </c>
      <c r="B6" s="27" t="s">
        <v>9063</v>
      </c>
    </row>
    <row r="7" spans="1:26" x14ac:dyDescent="0.25">
      <c r="A7" s="1" t="s">
        <v>9064</v>
      </c>
      <c r="B7" s="4" t="s">
        <v>9065</v>
      </c>
    </row>
    <row r="8" spans="1:26" x14ac:dyDescent="0.25">
      <c r="A8" s="1" t="s">
        <v>9066</v>
      </c>
      <c r="B8" s="4" t="s">
        <v>9067</v>
      </c>
    </row>
    <row r="9" spans="1:26" x14ac:dyDescent="0.25">
      <c r="A9" s="1" t="s">
        <v>9068</v>
      </c>
      <c r="B9" s="4" t="s">
        <v>9069</v>
      </c>
    </row>
    <row r="10" spans="1:26" x14ac:dyDescent="0.25">
      <c r="A10" s="1" t="s">
        <v>9064</v>
      </c>
      <c r="B10" s="4" t="s">
        <v>9070</v>
      </c>
    </row>
    <row r="11" spans="1:26" x14ac:dyDescent="0.25">
      <c r="A11" s="1" t="s">
        <v>9071</v>
      </c>
      <c r="B11" s="4" t="s">
        <v>9072</v>
      </c>
    </row>
    <row r="12" spans="1:26" x14ac:dyDescent="0.25">
      <c r="A12" s="1" t="s">
        <v>9073</v>
      </c>
      <c r="B12" s="27" t="s">
        <v>9074</v>
      </c>
    </row>
    <row r="13" spans="1:26" x14ac:dyDescent="0.25">
      <c r="B13" s="27" t="s">
        <v>9075</v>
      </c>
    </row>
    <row r="14" spans="1:26" x14ac:dyDescent="0.25">
      <c r="A14" s="1" t="s">
        <v>9076</v>
      </c>
      <c r="B14" s="27" t="s">
        <v>9077</v>
      </c>
    </row>
    <row r="15" spans="1:26" x14ac:dyDescent="0.25">
      <c r="A15" s="1" t="s">
        <v>2034</v>
      </c>
    </row>
    <row r="16" spans="1:26" x14ac:dyDescent="0.25">
      <c r="A16" s="1" t="s">
        <v>9078</v>
      </c>
      <c r="B16" s="27" t="s">
        <v>9079</v>
      </c>
    </row>
    <row r="17" spans="1:3" x14ac:dyDescent="0.25">
      <c r="A17" s="1" t="s">
        <v>9080</v>
      </c>
      <c r="B17" s="27" t="s">
        <v>9081</v>
      </c>
    </row>
    <row r="18" spans="1:3" x14ac:dyDescent="0.25">
      <c r="A18" s="1" t="s">
        <v>9082</v>
      </c>
      <c r="B18" s="27" t="s">
        <v>9083</v>
      </c>
    </row>
    <row r="19" spans="1:3" x14ac:dyDescent="0.25">
      <c r="A19" s="1" t="s">
        <v>9084</v>
      </c>
      <c r="B19" s="27" t="s">
        <v>9085</v>
      </c>
    </row>
    <row r="20" spans="1:3" x14ac:dyDescent="0.25">
      <c r="A20" s="1" t="s">
        <v>9086</v>
      </c>
      <c r="B20" s="27" t="s">
        <v>9087</v>
      </c>
    </row>
    <row r="21" spans="1:3" x14ac:dyDescent="0.25">
      <c r="A21" s="1" t="s">
        <v>9088</v>
      </c>
      <c r="B21" s="27" t="s">
        <v>9089</v>
      </c>
    </row>
    <row r="22" spans="1:3" x14ac:dyDescent="0.25">
      <c r="A22" s="1" t="s">
        <v>9090</v>
      </c>
      <c r="B22" s="27" t="s">
        <v>9091</v>
      </c>
    </row>
    <row r="23" spans="1:3" x14ac:dyDescent="0.25">
      <c r="B23" s="4" t="s">
        <v>9092</v>
      </c>
    </row>
    <row r="24" spans="1:3" x14ac:dyDescent="0.25">
      <c r="B24" s="4" t="s">
        <v>9093</v>
      </c>
    </row>
    <row r="25" spans="1:3" x14ac:dyDescent="0.25">
      <c r="B25" s="4" t="s">
        <v>9094</v>
      </c>
    </row>
    <row r="26" spans="1:3" x14ac:dyDescent="0.25">
      <c r="B26" s="4" t="s">
        <v>9095</v>
      </c>
    </row>
    <row r="28" spans="1:3" x14ac:dyDescent="0.25">
      <c r="A28" s="28" t="s">
        <v>3128</v>
      </c>
      <c r="B28" s="4" t="s">
        <v>9096</v>
      </c>
    </row>
    <row r="29" spans="1:3" x14ac:dyDescent="0.25">
      <c r="A29" s="29" t="s">
        <v>6652</v>
      </c>
      <c r="B29" s="4" t="s">
        <v>9097</v>
      </c>
      <c r="C29" s="29" t="s">
        <v>9098</v>
      </c>
    </row>
    <row r="30" spans="1:3" x14ac:dyDescent="0.25">
      <c r="A30" s="28" t="s">
        <v>9099</v>
      </c>
      <c r="B30" s="4" t="s">
        <v>9100</v>
      </c>
    </row>
    <row r="31" spans="1:3" x14ac:dyDescent="0.25">
      <c r="A31" s="1" t="s">
        <v>9099</v>
      </c>
      <c r="B31" s="4" t="s">
        <v>9101</v>
      </c>
    </row>
    <row r="32" spans="1:3" x14ac:dyDescent="0.25">
      <c r="A32" s="28" t="s">
        <v>9102</v>
      </c>
      <c r="B32" s="4" t="s">
        <v>9103</v>
      </c>
    </row>
    <row r="33" spans="1:2" x14ac:dyDescent="0.25">
      <c r="A33" s="28" t="s">
        <v>9104</v>
      </c>
      <c r="B33" s="4" t="s">
        <v>9105</v>
      </c>
    </row>
    <row r="34" spans="1:2" x14ac:dyDescent="0.25">
      <c r="A34" s="28" t="s">
        <v>9106</v>
      </c>
      <c r="B34" s="4" t="s">
        <v>9107</v>
      </c>
    </row>
  </sheetData>
  <hyperlinks>
    <hyperlink ref="B2" r:id="rId1" xr:uid="{00000000-0004-0000-0500-000000000000}"/>
    <hyperlink ref="B3" r:id="rId2" xr:uid="{00000000-0004-0000-0500-000001000000}"/>
    <hyperlink ref="B4" r:id="rId3" xr:uid="{00000000-0004-0000-0500-000002000000}"/>
    <hyperlink ref="B5" r:id="rId4" xr:uid="{00000000-0004-0000-0500-000003000000}"/>
    <hyperlink ref="B6" r:id="rId5" xr:uid="{00000000-0004-0000-0500-000004000000}"/>
    <hyperlink ref="B7" r:id="rId6" xr:uid="{00000000-0004-0000-0500-000005000000}"/>
    <hyperlink ref="B8" r:id="rId7" xr:uid="{00000000-0004-0000-0500-000006000000}"/>
    <hyperlink ref="B9" r:id="rId8" xr:uid="{00000000-0004-0000-0500-000007000000}"/>
    <hyperlink ref="B10" r:id="rId9" xr:uid="{00000000-0004-0000-0500-000008000000}"/>
    <hyperlink ref="B11" r:id="rId10" xr:uid="{00000000-0004-0000-0500-000009000000}"/>
    <hyperlink ref="B12" r:id="rId11" xr:uid="{00000000-0004-0000-0500-00000A000000}"/>
    <hyperlink ref="B13" r:id="rId12" xr:uid="{00000000-0004-0000-0500-00000B000000}"/>
    <hyperlink ref="B14" r:id="rId13" xr:uid="{00000000-0004-0000-0500-00000C000000}"/>
    <hyperlink ref="B16" r:id="rId14" xr:uid="{00000000-0004-0000-0500-00000D000000}"/>
    <hyperlink ref="B17" r:id="rId15" xr:uid="{00000000-0004-0000-0500-00000E000000}"/>
    <hyperlink ref="B18" r:id="rId16" xr:uid="{00000000-0004-0000-0500-00000F000000}"/>
    <hyperlink ref="B19" r:id="rId17" xr:uid="{00000000-0004-0000-0500-000010000000}"/>
    <hyperlink ref="B20" r:id="rId18" xr:uid="{00000000-0004-0000-0500-000011000000}"/>
    <hyperlink ref="B21" r:id="rId19" xr:uid="{00000000-0004-0000-0500-000012000000}"/>
    <hyperlink ref="B22" r:id="rId20" xr:uid="{00000000-0004-0000-0500-000013000000}"/>
    <hyperlink ref="B23" r:id="rId21" xr:uid="{00000000-0004-0000-0500-000014000000}"/>
    <hyperlink ref="B24" r:id="rId22" xr:uid="{00000000-0004-0000-0500-000015000000}"/>
    <hyperlink ref="B25" r:id="rId23" xr:uid="{00000000-0004-0000-0500-000016000000}"/>
    <hyperlink ref="B26" r:id="rId24" xr:uid="{00000000-0004-0000-0500-000017000000}"/>
    <hyperlink ref="B28" r:id="rId25" xr:uid="{00000000-0004-0000-0500-000018000000}"/>
    <hyperlink ref="B29" r:id="rId26" xr:uid="{00000000-0004-0000-0500-000019000000}"/>
    <hyperlink ref="B30" r:id="rId27" xr:uid="{00000000-0004-0000-0500-00001A000000}"/>
    <hyperlink ref="B31" r:id="rId28" xr:uid="{00000000-0004-0000-0500-00001B000000}"/>
    <hyperlink ref="B32" r:id="rId29" xr:uid="{00000000-0004-0000-0500-00001C000000}"/>
    <hyperlink ref="B33" r:id="rId30" xr:uid="{00000000-0004-0000-0500-00001D000000}"/>
    <hyperlink ref="B34" r:id="rId31" xr:uid="{00000000-0004-0000-0500-00001E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A6"/>
  <sheetViews>
    <sheetView workbookViewId="0"/>
  </sheetViews>
  <sheetFormatPr defaultColWidth="12.6640625" defaultRowHeight="15.75" customHeight="1" x14ac:dyDescent="0.25"/>
  <sheetData>
    <row r="1" spans="1:1" x14ac:dyDescent="0.25">
      <c r="A1" s="1" t="s">
        <v>0</v>
      </c>
    </row>
    <row r="2" spans="1:1" x14ac:dyDescent="0.25">
      <c r="A2" s="1" t="s">
        <v>9108</v>
      </c>
    </row>
    <row r="3" spans="1:1" x14ac:dyDescent="0.25">
      <c r="A3" s="1" t="s">
        <v>2</v>
      </c>
    </row>
    <row r="4" spans="1:1" x14ac:dyDescent="0.25">
      <c r="A4" s="1" t="s">
        <v>3</v>
      </c>
    </row>
    <row r="5" spans="1:1" x14ac:dyDescent="0.25">
      <c r="A5" s="1" t="s">
        <v>4</v>
      </c>
    </row>
    <row r="6" spans="1:1" x14ac:dyDescent="0.25">
      <c r="A6" s="1" t="s">
        <v>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Lista exemple proiecte succes</vt:lpstr>
      <vt:lpstr>Rezumat buget 1</vt:lpstr>
      <vt:lpstr>surse_date</vt:lpstr>
      <vt:lpstr>List</vt:lpstr>
      <vt:lpstr>antet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Andreea Tudose</dc:creator>
  <cp:lastModifiedBy>Monica Magureanu</cp:lastModifiedBy>
  <dcterms:created xsi:type="dcterms:W3CDTF">2024-03-18T10:29:20Z</dcterms:created>
  <dcterms:modified xsi:type="dcterms:W3CDTF">2024-03-18T10:48:15Z</dcterms:modified>
</cp:coreProperties>
</file>